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7. ANUAL 2019\PUBLICAR\"/>
    </mc:Choice>
  </mc:AlternateContent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62913"/>
</workbook>
</file>

<file path=xl/calcChain.xml><?xml version="1.0" encoding="utf-8"?>
<calcChain xmlns="http://schemas.openxmlformats.org/spreadsheetml/2006/main">
  <c r="F190" i="34" l="1"/>
  <c r="F159" i="34"/>
  <c r="G159" i="4"/>
  <c r="H159" i="4" s="1"/>
  <c r="F159" i="5"/>
  <c r="F159" i="6"/>
  <c r="F190" i="9"/>
  <c r="F159" i="10"/>
  <c r="F215" i="11"/>
  <c r="F190" i="13"/>
  <c r="F159" i="14"/>
  <c r="G159" i="16"/>
  <c r="H159" i="16" s="1"/>
  <c r="F190" i="17"/>
  <c r="F159" i="17"/>
  <c r="F159" i="21"/>
  <c r="F159" i="24"/>
  <c r="F190" i="26"/>
  <c r="G190" i="27"/>
  <c r="H190" i="27" s="1"/>
  <c r="F159" i="28"/>
  <c r="F159" i="29"/>
  <c r="F426" i="30"/>
  <c r="G159" i="30"/>
  <c r="H159" i="30" s="1"/>
  <c r="G190" i="31"/>
  <c r="H190" i="31" s="1"/>
  <c r="F229" i="31"/>
  <c r="F159" i="31"/>
  <c r="F190" i="32"/>
  <c r="F376" i="33"/>
  <c r="F428" i="33"/>
  <c r="G229" i="33"/>
  <c r="H229" i="33" s="1"/>
  <c r="G159" i="33"/>
  <c r="H159" i="33" s="1"/>
  <c r="E425" i="33"/>
  <c r="G425" i="33"/>
  <c r="H425" i="33" s="1"/>
  <c r="E426" i="33"/>
  <c r="F426" i="33"/>
  <c r="G426" i="33"/>
  <c r="H426" i="33" s="1"/>
  <c r="E427" i="33"/>
  <c r="F427" i="33"/>
  <c r="G427" i="33"/>
  <c r="H427" i="33" s="1"/>
  <c r="E428" i="33"/>
  <c r="G428" i="33"/>
  <c r="H428" i="33" s="1"/>
  <c r="E425" i="32"/>
  <c r="F425" i="32"/>
  <c r="G425" i="32"/>
  <c r="H425" i="32" s="1"/>
  <c r="E426" i="32"/>
  <c r="G426" i="32"/>
  <c r="H426" i="32" s="1"/>
  <c r="E427" i="32"/>
  <c r="G427" i="32"/>
  <c r="H427" i="32" s="1"/>
  <c r="E428" i="32"/>
  <c r="G428" i="32"/>
  <c r="H428" i="32" s="1"/>
  <c r="E425" i="31"/>
  <c r="G425" i="31"/>
  <c r="H425" i="31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5" i="30"/>
  <c r="F425" i="30"/>
  <c r="G425" i="30"/>
  <c r="H425" i="30" s="1"/>
  <c r="E426" i="30"/>
  <c r="E427" i="30"/>
  <c r="F427" i="30"/>
  <c r="G427" i="30"/>
  <c r="H427" i="30" s="1"/>
  <c r="E428" i="30"/>
  <c r="F428" i="30"/>
  <c r="G428" i="30"/>
  <c r="H428" i="30" s="1"/>
  <c r="E425" i="29"/>
  <c r="F425" i="29"/>
  <c r="G425" i="29"/>
  <c r="H425" i="29" s="1"/>
  <c r="E426" i="29"/>
  <c r="F426" i="29"/>
  <c r="G426" i="29"/>
  <c r="H426" i="29"/>
  <c r="E427" i="29"/>
  <c r="F427" i="29"/>
  <c r="G427" i="29"/>
  <c r="H427" i="29"/>
  <c r="E428" i="29"/>
  <c r="F428" i="29"/>
  <c r="G428" i="29"/>
  <c r="H428" i="29"/>
  <c r="E425" i="28"/>
  <c r="G425" i="28"/>
  <c r="H425" i="28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5" i="27"/>
  <c r="G425" i="27"/>
  <c r="H425" i="27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5" i="26"/>
  <c r="G425" i="26"/>
  <c r="H425" i="26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5" i="25"/>
  <c r="F425" i="25"/>
  <c r="G425" i="25"/>
  <c r="H425" i="25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5" i="24"/>
  <c r="F425" i="24"/>
  <c r="G425" i="24"/>
  <c r="H425" i="24" s="1"/>
  <c r="E426" i="24"/>
  <c r="F426" i="24"/>
  <c r="G426" i="24"/>
  <c r="H426" i="24"/>
  <c r="E427" i="24"/>
  <c r="F427" i="24"/>
  <c r="G427" i="24"/>
  <c r="H427" i="24"/>
  <c r="E428" i="24"/>
  <c r="F428" i="24"/>
  <c r="G428" i="24"/>
  <c r="H428" i="24"/>
  <c r="E425" i="23"/>
  <c r="F425" i="23"/>
  <c r="G425" i="23"/>
  <c r="H425" i="23"/>
  <c r="E426" i="23"/>
  <c r="F426" i="23"/>
  <c r="G426" i="23"/>
  <c r="H426" i="23" s="1"/>
  <c r="E427" i="23"/>
  <c r="F427" i="23"/>
  <c r="G427" i="23"/>
  <c r="H427" i="23" s="1"/>
  <c r="E428" i="23"/>
  <c r="F428" i="23"/>
  <c r="G428" i="23"/>
  <c r="H428" i="23"/>
  <c r="E425" i="22"/>
  <c r="F425" i="22"/>
  <c r="G425" i="22"/>
  <c r="H425" i="22"/>
  <c r="E426" i="22"/>
  <c r="F426" i="22"/>
  <c r="G426" i="22"/>
  <c r="H426" i="22"/>
  <c r="E427" i="22"/>
  <c r="F427" i="22"/>
  <c r="G427" i="22"/>
  <c r="H427" i="22"/>
  <c r="E428" i="22"/>
  <c r="F428" i="22"/>
  <c r="G428" i="22"/>
  <c r="H428" i="22"/>
  <c r="E425" i="21"/>
  <c r="G425" i="21"/>
  <c r="H425" i="21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5" i="20"/>
  <c r="F425" i="20"/>
  <c r="G425" i="20"/>
  <c r="H425" i="20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5" i="19"/>
  <c r="F425" i="19"/>
  <c r="G425" i="19"/>
  <c r="H425" i="19" s="1"/>
  <c r="E426" i="19"/>
  <c r="F426" i="19"/>
  <c r="G426" i="19"/>
  <c r="H426" i="19" s="1"/>
  <c r="E427" i="19"/>
  <c r="F427" i="19"/>
  <c r="G427" i="19"/>
  <c r="H427" i="19" s="1"/>
  <c r="E428" i="19"/>
  <c r="F428" i="19"/>
  <c r="G428" i="19"/>
  <c r="H428" i="19" s="1"/>
  <c r="E425" i="18"/>
  <c r="G425" i="18"/>
  <c r="H425" i="18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5" i="17"/>
  <c r="F425" i="17"/>
  <c r="G425" i="17"/>
  <c r="H425" i="17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5" i="16"/>
  <c r="G425" i="16"/>
  <c r="H425" i="16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5" i="15"/>
  <c r="F425" i="15"/>
  <c r="G425" i="15"/>
  <c r="H425" i="15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5" i="14"/>
  <c r="F425" i="14"/>
  <c r="G425" i="14"/>
  <c r="H425" i="14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E425" i="13"/>
  <c r="F425" i="13"/>
  <c r="G425" i="13"/>
  <c r="H425" i="13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5" i="12"/>
  <c r="G425" i="12"/>
  <c r="H425" i="12" s="1"/>
  <c r="E426" i="12"/>
  <c r="F426" i="12"/>
  <c r="G426" i="12"/>
  <c r="H426" i="12" s="1"/>
  <c r="E427" i="12"/>
  <c r="F427" i="12"/>
  <c r="G427" i="12"/>
  <c r="H427" i="12" s="1"/>
  <c r="E428" i="12"/>
  <c r="F428" i="12"/>
  <c r="G428" i="12"/>
  <c r="H428" i="12" s="1"/>
  <c r="E425" i="11"/>
  <c r="F425" i="11"/>
  <c r="G425" i="11"/>
  <c r="H425" i="11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5" i="10"/>
  <c r="G425" i="10"/>
  <c r="H425" i="10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5" i="9"/>
  <c r="F425" i="9"/>
  <c r="G425" i="9"/>
  <c r="H425" i="9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5" i="8"/>
  <c r="F425" i="8"/>
  <c r="G425" i="8"/>
  <c r="H425" i="8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5" i="7"/>
  <c r="F425" i="7"/>
  <c r="G425" i="7"/>
  <c r="H425" i="7"/>
  <c r="E426" i="7"/>
  <c r="F426" i="7"/>
  <c r="G426" i="7"/>
  <c r="H426" i="7"/>
  <c r="E427" i="7"/>
  <c r="F427" i="7"/>
  <c r="G427" i="7"/>
  <c r="H427" i="7"/>
  <c r="E428" i="7"/>
  <c r="F428" i="7"/>
  <c r="G428" i="7"/>
  <c r="H428" i="7"/>
  <c r="E425" i="6"/>
  <c r="F425" i="6"/>
  <c r="G425" i="6"/>
  <c r="H425" i="6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5" i="5"/>
  <c r="F425" i="5"/>
  <c r="G425" i="5"/>
  <c r="H425" i="5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5" i="4"/>
  <c r="F425" i="4"/>
  <c r="G425" i="4"/>
  <c r="H425" i="4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5" i="3"/>
  <c r="F425" i="3"/>
  <c r="G425" i="3"/>
  <c r="H425" i="3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5" i="2"/>
  <c r="F425" i="2"/>
  <c r="G425" i="2"/>
  <c r="H425" i="2" s="1"/>
  <c r="E426" i="2"/>
  <c r="F426" i="2"/>
  <c r="G426" i="2"/>
  <c r="H426" i="2"/>
  <c r="E427" i="2"/>
  <c r="F427" i="2"/>
  <c r="G427" i="2"/>
  <c r="H427" i="2"/>
  <c r="E428" i="2"/>
  <c r="F428" i="2"/>
  <c r="G428" i="2"/>
  <c r="H428" i="2"/>
  <c r="E425" i="34"/>
  <c r="F425" i="34"/>
  <c r="G425" i="34"/>
  <c r="H425" i="34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5" i="1"/>
  <c r="F425" i="1"/>
  <c r="G425" i="1"/>
  <c r="H425" i="1"/>
  <c r="E426" i="1"/>
  <c r="F426" i="1"/>
  <c r="G426" i="1"/>
  <c r="H426" i="1"/>
  <c r="E427" i="1"/>
  <c r="F427" i="1"/>
  <c r="G427" i="1"/>
  <c r="H427" i="1"/>
  <c r="E428" i="1"/>
  <c r="F428" i="1"/>
  <c r="G428" i="1"/>
  <c r="H428" i="1"/>
  <c r="E159" i="33"/>
  <c r="F159" i="33"/>
  <c r="E159" i="32"/>
  <c r="F159" i="32"/>
  <c r="G159" i="32"/>
  <c r="H159" i="32" s="1"/>
  <c r="E159" i="31"/>
  <c r="G159" i="31"/>
  <c r="H159" i="31" s="1"/>
  <c r="E159" i="30"/>
  <c r="F159" i="30"/>
  <c r="E159" i="29"/>
  <c r="G159" i="29"/>
  <c r="H159" i="29" s="1"/>
  <c r="E159" i="28"/>
  <c r="E159" i="27"/>
  <c r="F159" i="27"/>
  <c r="G159" i="27"/>
  <c r="H159" i="27" s="1"/>
  <c r="E159" i="26"/>
  <c r="F159" i="26"/>
  <c r="G159" i="26"/>
  <c r="H159" i="26" s="1"/>
  <c r="E159" i="25"/>
  <c r="F159" i="25"/>
  <c r="G159" i="25"/>
  <c r="H159" i="25" s="1"/>
  <c r="E159" i="24"/>
  <c r="G159" i="24"/>
  <c r="H159" i="24" s="1"/>
  <c r="E159" i="23"/>
  <c r="F159" i="23"/>
  <c r="G159" i="23"/>
  <c r="H159" i="23" s="1"/>
  <c r="E159" i="22"/>
  <c r="F159" i="22"/>
  <c r="G159" i="22"/>
  <c r="H159" i="22" s="1"/>
  <c r="E159" i="21"/>
  <c r="E159" i="20"/>
  <c r="F159" i="20"/>
  <c r="G159" i="20"/>
  <c r="H159" i="20" s="1"/>
  <c r="E159" i="19"/>
  <c r="F159" i="19"/>
  <c r="G159" i="19"/>
  <c r="H159" i="19" s="1"/>
  <c r="E159" i="18"/>
  <c r="F159" i="18"/>
  <c r="G159" i="18"/>
  <c r="H159" i="18" s="1"/>
  <c r="E159" i="17"/>
  <c r="G159" i="17"/>
  <c r="H159" i="17" s="1"/>
  <c r="E159" i="16"/>
  <c r="F159" i="16"/>
  <c r="E159" i="15"/>
  <c r="F159" i="15"/>
  <c r="G159" i="15"/>
  <c r="H159" i="15" s="1"/>
  <c r="E159" i="14"/>
  <c r="G159" i="14"/>
  <c r="H159" i="14" s="1"/>
  <c r="E159" i="13"/>
  <c r="F159" i="13"/>
  <c r="G159" i="13"/>
  <c r="H159" i="13" s="1"/>
  <c r="E159" i="12"/>
  <c r="F159" i="12"/>
  <c r="G159" i="12"/>
  <c r="H159" i="12" s="1"/>
  <c r="E159" i="11"/>
  <c r="F159" i="11"/>
  <c r="G159" i="11"/>
  <c r="H159" i="11" s="1"/>
  <c r="E159" i="10"/>
  <c r="G159" i="10"/>
  <c r="H159" i="10" s="1"/>
  <c r="E159" i="9"/>
  <c r="F159" i="9"/>
  <c r="G159" i="9"/>
  <c r="H159" i="9" s="1"/>
  <c r="E159" i="8"/>
  <c r="F159" i="8"/>
  <c r="G159" i="8"/>
  <c r="H159" i="8" s="1"/>
  <c r="E159" i="7"/>
  <c r="F159" i="7"/>
  <c r="G159" i="7"/>
  <c r="H159" i="7" s="1"/>
  <c r="E159" i="6"/>
  <c r="G159" i="6"/>
  <c r="H159" i="6" s="1"/>
  <c r="E159" i="5"/>
  <c r="G159" i="5"/>
  <c r="H159" i="5" s="1"/>
  <c r="E159" i="4"/>
  <c r="F159" i="4"/>
  <c r="E159" i="3"/>
  <c r="F159" i="3"/>
  <c r="G159" i="3"/>
  <c r="H159" i="3" s="1"/>
  <c r="E159" i="2"/>
  <c r="F159" i="2"/>
  <c r="G159" i="2"/>
  <c r="H159" i="2" s="1"/>
  <c r="E159" i="34"/>
  <c r="E159" i="1"/>
  <c r="F159" i="1"/>
  <c r="G159" i="1"/>
  <c r="H159" i="1" s="1"/>
  <c r="E153" i="32"/>
  <c r="F153" i="32"/>
  <c r="G153" i="32"/>
  <c r="H153" i="32" s="1"/>
  <c r="E153" i="31"/>
  <c r="F153" i="31"/>
  <c r="G153" i="31"/>
  <c r="H153" i="31" s="1"/>
  <c r="E153" i="30"/>
  <c r="F153" i="30"/>
  <c r="G153" i="30"/>
  <c r="H153" i="30" s="1"/>
  <c r="E153" i="29"/>
  <c r="F153" i="29"/>
  <c r="G153" i="29"/>
  <c r="H153" i="29" s="1"/>
  <c r="E153" i="28"/>
  <c r="F153" i="28"/>
  <c r="G153" i="28"/>
  <c r="H153" i="28" s="1"/>
  <c r="E153" i="27"/>
  <c r="F153" i="27"/>
  <c r="G153" i="27"/>
  <c r="H153" i="27" s="1"/>
  <c r="E153" i="26"/>
  <c r="F153" i="26"/>
  <c r="G153" i="26"/>
  <c r="H153" i="26" s="1"/>
  <c r="E153" i="25"/>
  <c r="F153" i="25"/>
  <c r="G153" i="25"/>
  <c r="H153" i="25" s="1"/>
  <c r="E153" i="24"/>
  <c r="F153" i="24"/>
  <c r="G153" i="24"/>
  <c r="H153" i="24" s="1"/>
  <c r="E153" i="23"/>
  <c r="F153" i="23"/>
  <c r="G153" i="23"/>
  <c r="H153" i="23" s="1"/>
  <c r="E153" i="22"/>
  <c r="F153" i="22"/>
  <c r="G153" i="22"/>
  <c r="H153" i="22" s="1"/>
  <c r="E153" i="21"/>
  <c r="F153" i="21"/>
  <c r="G153" i="21"/>
  <c r="H153" i="21" s="1"/>
  <c r="E153" i="20"/>
  <c r="F153" i="20"/>
  <c r="G153" i="20"/>
  <c r="H153" i="20" s="1"/>
  <c r="E153" i="19"/>
  <c r="F153" i="19"/>
  <c r="G153" i="19"/>
  <c r="H153" i="19" s="1"/>
  <c r="E153" i="18"/>
  <c r="F153" i="18"/>
  <c r="G153" i="18"/>
  <c r="H153" i="18" s="1"/>
  <c r="E153" i="17"/>
  <c r="F153" i="17"/>
  <c r="G153" i="17"/>
  <c r="H153" i="17" s="1"/>
  <c r="E153" i="16"/>
  <c r="F153" i="16"/>
  <c r="G153" i="16"/>
  <c r="H153" i="16" s="1"/>
  <c r="E153" i="15"/>
  <c r="F153" i="15"/>
  <c r="G153" i="15"/>
  <c r="H153" i="15" s="1"/>
  <c r="E153" i="14"/>
  <c r="F153" i="14"/>
  <c r="G153" i="14"/>
  <c r="H153" i="14" s="1"/>
  <c r="E153" i="13"/>
  <c r="F153" i="13"/>
  <c r="G153" i="13"/>
  <c r="H153" i="13" s="1"/>
  <c r="E153" i="12"/>
  <c r="F153" i="12"/>
  <c r="G153" i="12"/>
  <c r="H153" i="12" s="1"/>
  <c r="E153" i="11"/>
  <c r="F153" i="11"/>
  <c r="G153" i="11"/>
  <c r="H153" i="11" s="1"/>
  <c r="E153" i="10"/>
  <c r="F153" i="10"/>
  <c r="G153" i="10"/>
  <c r="H153" i="10" s="1"/>
  <c r="E153" i="9"/>
  <c r="F153" i="9"/>
  <c r="G153" i="9"/>
  <c r="H153" i="9" s="1"/>
  <c r="E153" i="8"/>
  <c r="F153" i="8"/>
  <c r="G153" i="8"/>
  <c r="H153" i="8" s="1"/>
  <c r="E153" i="7"/>
  <c r="F153" i="7"/>
  <c r="G153" i="7"/>
  <c r="H153" i="7" s="1"/>
  <c r="E153" i="6"/>
  <c r="F153" i="6"/>
  <c r="G153" i="6"/>
  <c r="H153" i="6" s="1"/>
  <c r="E153" i="5"/>
  <c r="F153" i="5"/>
  <c r="G153" i="5"/>
  <c r="H153" i="5" s="1"/>
  <c r="E153" i="4"/>
  <c r="F153" i="4"/>
  <c r="G153" i="4"/>
  <c r="H153" i="4" s="1"/>
  <c r="E153" i="3"/>
  <c r="F153" i="3"/>
  <c r="G153" i="3"/>
  <c r="H153" i="3" s="1"/>
  <c r="E153" i="2"/>
  <c r="F153" i="2"/>
  <c r="G153" i="2"/>
  <c r="H153" i="2" s="1"/>
  <c r="E153" i="1"/>
  <c r="F153" i="1"/>
  <c r="G153" i="1"/>
  <c r="H153" i="1" s="1"/>
  <c r="E153" i="33"/>
  <c r="F153" i="33"/>
  <c r="G153" i="33"/>
  <c r="H153" i="33" s="1"/>
  <c r="E153" i="34"/>
  <c r="F153" i="34"/>
  <c r="G153" i="34"/>
  <c r="H153" i="34" s="1"/>
  <c r="E229" i="32"/>
  <c r="F229" i="32"/>
  <c r="G229" i="32"/>
  <c r="H229" i="32" s="1"/>
  <c r="E229" i="31"/>
  <c r="E229" i="30"/>
  <c r="F229" i="30"/>
  <c r="G229" i="30"/>
  <c r="H229" i="30" s="1"/>
  <c r="E229" i="29"/>
  <c r="F229" i="29"/>
  <c r="G229" i="29"/>
  <c r="H229" i="29" s="1"/>
  <c r="E229" i="28"/>
  <c r="F229" i="28"/>
  <c r="G229" i="28"/>
  <c r="H229" i="28" s="1"/>
  <c r="E229" i="27"/>
  <c r="F229" i="27"/>
  <c r="G229" i="27"/>
  <c r="H229" i="27"/>
  <c r="E229" i="26"/>
  <c r="F229" i="26"/>
  <c r="G229" i="26"/>
  <c r="H229" i="26" s="1"/>
  <c r="E229" i="25"/>
  <c r="F229" i="25"/>
  <c r="G229" i="25"/>
  <c r="H229" i="25" s="1"/>
  <c r="E229" i="24"/>
  <c r="F229" i="24"/>
  <c r="G229" i="24"/>
  <c r="H229" i="24" s="1"/>
  <c r="E229" i="23"/>
  <c r="F229" i="23"/>
  <c r="G229" i="23"/>
  <c r="H229" i="23" s="1"/>
  <c r="E229" i="22"/>
  <c r="F229" i="22"/>
  <c r="G229" i="22"/>
  <c r="H229" i="22" s="1"/>
  <c r="E229" i="21"/>
  <c r="F229" i="21"/>
  <c r="G229" i="21"/>
  <c r="H229" i="21" s="1"/>
  <c r="E229" i="20"/>
  <c r="F229" i="20"/>
  <c r="G229" i="20"/>
  <c r="H229" i="20" s="1"/>
  <c r="E229" i="19"/>
  <c r="F229" i="19"/>
  <c r="G229" i="19"/>
  <c r="H229" i="19" s="1"/>
  <c r="E229" i="18"/>
  <c r="F229" i="18"/>
  <c r="G229" i="18"/>
  <c r="H229" i="18" s="1"/>
  <c r="E229" i="17"/>
  <c r="F229" i="17"/>
  <c r="G229" i="17"/>
  <c r="H229" i="17" s="1"/>
  <c r="E229" i="16"/>
  <c r="F229" i="16"/>
  <c r="G229" i="16"/>
  <c r="H229" i="16" s="1"/>
  <c r="E229" i="15"/>
  <c r="F229" i="15"/>
  <c r="G229" i="15"/>
  <c r="H229" i="15" s="1"/>
  <c r="E229" i="14"/>
  <c r="F229" i="14"/>
  <c r="G229" i="14"/>
  <c r="H229" i="14" s="1"/>
  <c r="E229" i="13"/>
  <c r="F229" i="13"/>
  <c r="G229" i="13"/>
  <c r="H229" i="13" s="1"/>
  <c r="E229" i="12"/>
  <c r="F229" i="12"/>
  <c r="G229" i="12"/>
  <c r="H229" i="12"/>
  <c r="E229" i="11"/>
  <c r="F229" i="11"/>
  <c r="G229" i="11"/>
  <c r="H229" i="11" s="1"/>
  <c r="E229" i="10"/>
  <c r="F229" i="10"/>
  <c r="G229" i="10"/>
  <c r="H229" i="10" s="1"/>
  <c r="E229" i="9"/>
  <c r="F229" i="9"/>
  <c r="G229" i="9"/>
  <c r="H229" i="9" s="1"/>
  <c r="E229" i="8"/>
  <c r="F229" i="8"/>
  <c r="G229" i="8"/>
  <c r="H229" i="8" s="1"/>
  <c r="E229" i="7"/>
  <c r="F229" i="7"/>
  <c r="G229" i="7"/>
  <c r="H229" i="7"/>
  <c r="E229" i="6"/>
  <c r="F229" i="6"/>
  <c r="G229" i="6"/>
  <c r="H229" i="6" s="1"/>
  <c r="E229" i="5"/>
  <c r="F229" i="5"/>
  <c r="G229" i="5"/>
  <c r="H229" i="5" s="1"/>
  <c r="E229" i="4"/>
  <c r="F229" i="4"/>
  <c r="G229" i="4"/>
  <c r="H229" i="4" s="1"/>
  <c r="E229" i="3"/>
  <c r="F229" i="3"/>
  <c r="G229" i="3"/>
  <c r="H229" i="3"/>
  <c r="E229" i="2"/>
  <c r="F229" i="2"/>
  <c r="G229" i="2"/>
  <c r="H229" i="2" s="1"/>
  <c r="E229" i="1"/>
  <c r="F229" i="1"/>
  <c r="G229" i="1"/>
  <c r="H229" i="1" s="1"/>
  <c r="E229" i="34"/>
  <c r="F229" i="34"/>
  <c r="G229" i="34"/>
  <c r="H229" i="34" s="1"/>
  <c r="E229" i="33"/>
  <c r="F229" i="33"/>
  <c r="E376" i="32"/>
  <c r="F376" i="32"/>
  <c r="G376" i="32"/>
  <c r="H376" i="32" s="1"/>
  <c r="E376" i="31"/>
  <c r="F376" i="31"/>
  <c r="G376" i="31"/>
  <c r="H376" i="31" s="1"/>
  <c r="E376" i="30"/>
  <c r="F376" i="30"/>
  <c r="G376" i="30"/>
  <c r="H376" i="30" s="1"/>
  <c r="E376" i="29"/>
  <c r="F376" i="29"/>
  <c r="G376" i="29"/>
  <c r="H376" i="29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F376" i="12"/>
  <c r="G376" i="12"/>
  <c r="H376" i="12" s="1"/>
  <c r="E376" i="11"/>
  <c r="F376" i="11"/>
  <c r="G376" i="11"/>
  <c r="H376" i="1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/>
  <c r="E376" i="1"/>
  <c r="F376" i="1"/>
  <c r="G376" i="1"/>
  <c r="H376" i="1" s="1"/>
  <c r="E376" i="34"/>
  <c r="F376" i="34"/>
  <c r="G376" i="34"/>
  <c r="H376" i="34" s="1"/>
  <c r="E376" i="33"/>
  <c r="G376" i="33"/>
  <c r="H376" i="33" s="1"/>
  <c r="E215" i="32"/>
  <c r="F215" i="32"/>
  <c r="G215" i="32"/>
  <c r="H215" i="32" s="1"/>
  <c r="E215" i="31"/>
  <c r="F215" i="31"/>
  <c r="G215" i="31"/>
  <c r="H215" i="31" s="1"/>
  <c r="E215" i="30"/>
  <c r="F215" i="30"/>
  <c r="G215" i="30"/>
  <c r="H215" i="30" s="1"/>
  <c r="E215" i="29"/>
  <c r="F215" i="29"/>
  <c r="G215" i="29"/>
  <c r="H215" i="29" s="1"/>
  <c r="E215" i="28"/>
  <c r="F215" i="28"/>
  <c r="G215" i="28"/>
  <c r="H215" i="28" s="1"/>
  <c r="E215" i="27"/>
  <c r="F215" i="27"/>
  <c r="G215" i="27"/>
  <c r="H215" i="27" s="1"/>
  <c r="E215" i="26"/>
  <c r="F215" i="26"/>
  <c r="G215" i="26"/>
  <c r="H215" i="26"/>
  <c r="E215" i="25"/>
  <c r="F215" i="25"/>
  <c r="G215" i="25"/>
  <c r="H215" i="25" s="1"/>
  <c r="E215" i="24"/>
  <c r="F215" i="24"/>
  <c r="G215" i="24"/>
  <c r="H215" i="24" s="1"/>
  <c r="E215" i="23"/>
  <c r="F215" i="23"/>
  <c r="G215" i="23"/>
  <c r="H215" i="23" s="1"/>
  <c r="E215" i="22"/>
  <c r="F215" i="22"/>
  <c r="G215" i="22"/>
  <c r="H215" i="22" s="1"/>
  <c r="E215" i="21"/>
  <c r="F215" i="21"/>
  <c r="G215" i="21"/>
  <c r="H215" i="21" s="1"/>
  <c r="E215" i="20"/>
  <c r="F215" i="20"/>
  <c r="G215" i="20"/>
  <c r="H215" i="20" s="1"/>
  <c r="E215" i="19"/>
  <c r="F215" i="19"/>
  <c r="G215" i="19"/>
  <c r="H215" i="19" s="1"/>
  <c r="E215" i="18"/>
  <c r="F215" i="18"/>
  <c r="G215" i="18"/>
  <c r="H215" i="18" s="1"/>
  <c r="E215" i="17"/>
  <c r="F215" i="17"/>
  <c r="G215" i="17"/>
  <c r="H215" i="17" s="1"/>
  <c r="E215" i="16"/>
  <c r="F215" i="16"/>
  <c r="G215" i="16"/>
  <c r="H215" i="16" s="1"/>
  <c r="E215" i="15"/>
  <c r="F215" i="15"/>
  <c r="G215" i="15"/>
  <c r="H215" i="15" s="1"/>
  <c r="E215" i="14"/>
  <c r="F215" i="14"/>
  <c r="G215" i="14"/>
  <c r="H215" i="14" s="1"/>
  <c r="E215" i="13"/>
  <c r="F215" i="13"/>
  <c r="G215" i="13"/>
  <c r="H215" i="13" s="1"/>
  <c r="E215" i="12"/>
  <c r="F215" i="12"/>
  <c r="G215" i="12"/>
  <c r="H215" i="12" s="1"/>
  <c r="E215" i="11"/>
  <c r="E215" i="10"/>
  <c r="F215" i="10"/>
  <c r="G215" i="10"/>
  <c r="H215" i="10" s="1"/>
  <c r="E215" i="9"/>
  <c r="F215" i="9"/>
  <c r="G215" i="9"/>
  <c r="H215" i="9" s="1"/>
  <c r="E215" i="8"/>
  <c r="F215" i="8"/>
  <c r="G215" i="8"/>
  <c r="H215" i="8" s="1"/>
  <c r="E215" i="7"/>
  <c r="F215" i="7"/>
  <c r="G215" i="7"/>
  <c r="H215" i="7" s="1"/>
  <c r="E215" i="6"/>
  <c r="F215" i="6"/>
  <c r="G215" i="6"/>
  <c r="H215" i="6" s="1"/>
  <c r="E215" i="5"/>
  <c r="F215" i="5"/>
  <c r="G215" i="5"/>
  <c r="H215" i="5" s="1"/>
  <c r="E215" i="4"/>
  <c r="F215" i="4"/>
  <c r="G215" i="4"/>
  <c r="H215" i="4" s="1"/>
  <c r="E215" i="3"/>
  <c r="F215" i="3"/>
  <c r="G215" i="3"/>
  <c r="H215" i="3" s="1"/>
  <c r="E215" i="2"/>
  <c r="F215" i="2"/>
  <c r="G215" i="2"/>
  <c r="H215" i="2" s="1"/>
  <c r="E215" i="1"/>
  <c r="F215" i="1"/>
  <c r="G215" i="1"/>
  <c r="H215" i="1" s="1"/>
  <c r="E215" i="34"/>
  <c r="F215" i="34"/>
  <c r="G215" i="34"/>
  <c r="H215" i="34" s="1"/>
  <c r="E215" i="33"/>
  <c r="F215" i="33"/>
  <c r="G215" i="33"/>
  <c r="H215" i="33" s="1"/>
  <c r="E190" i="32"/>
  <c r="G190" i="32"/>
  <c r="H190" i="32" s="1"/>
  <c r="E190" i="31"/>
  <c r="F190" i="31"/>
  <c r="E190" i="30"/>
  <c r="F190" i="30"/>
  <c r="G190" i="30"/>
  <c r="H190" i="30"/>
  <c r="E190" i="29"/>
  <c r="F190" i="29"/>
  <c r="G190" i="29"/>
  <c r="H190" i="29" s="1"/>
  <c r="E190" i="28"/>
  <c r="F190" i="28"/>
  <c r="G190" i="28"/>
  <c r="H190" i="28"/>
  <c r="E190" i="27"/>
  <c r="F190" i="27"/>
  <c r="E190" i="26"/>
  <c r="G190" i="26"/>
  <c r="H190" i="26" s="1"/>
  <c r="E190" i="25"/>
  <c r="F190" i="25"/>
  <c r="G190" i="25"/>
  <c r="H190" i="25" s="1"/>
  <c r="E190" i="24"/>
  <c r="F190" i="24"/>
  <c r="G190" i="24"/>
  <c r="H190" i="24" s="1"/>
  <c r="E190" i="23"/>
  <c r="F190" i="23"/>
  <c r="G190" i="23"/>
  <c r="H190" i="23" s="1"/>
  <c r="E190" i="22"/>
  <c r="F190" i="22"/>
  <c r="G190" i="22"/>
  <c r="H190" i="22" s="1"/>
  <c r="E190" i="21"/>
  <c r="F190" i="21"/>
  <c r="G190" i="21"/>
  <c r="H190" i="21" s="1"/>
  <c r="E190" i="20"/>
  <c r="F190" i="20"/>
  <c r="G190" i="20"/>
  <c r="H190" i="20" s="1"/>
  <c r="E190" i="19"/>
  <c r="F190" i="19"/>
  <c r="G190" i="19"/>
  <c r="H190" i="19" s="1"/>
  <c r="E190" i="18"/>
  <c r="F190" i="18"/>
  <c r="G190" i="18"/>
  <c r="H190" i="18" s="1"/>
  <c r="E190" i="17"/>
  <c r="E190" i="16"/>
  <c r="F190" i="16"/>
  <c r="G190" i="16"/>
  <c r="H190" i="16" s="1"/>
  <c r="E190" i="15"/>
  <c r="F190" i="15"/>
  <c r="G190" i="15"/>
  <c r="H190" i="15" s="1"/>
  <c r="E190" i="14"/>
  <c r="F190" i="14"/>
  <c r="G190" i="14"/>
  <c r="H190" i="14" s="1"/>
  <c r="E190" i="13"/>
  <c r="E190" i="12"/>
  <c r="F190" i="12"/>
  <c r="G190" i="12"/>
  <c r="H190" i="12" s="1"/>
  <c r="E190" i="11"/>
  <c r="F190" i="11"/>
  <c r="G190" i="11"/>
  <c r="H190" i="11"/>
  <c r="E190" i="10"/>
  <c r="F190" i="10"/>
  <c r="G190" i="10"/>
  <c r="H190" i="10"/>
  <c r="E190" i="9"/>
  <c r="G190" i="9"/>
  <c r="H190" i="9" s="1"/>
  <c r="E190" i="8"/>
  <c r="F190" i="8"/>
  <c r="G190" i="8"/>
  <c r="H190" i="8" s="1"/>
  <c r="E190" i="7"/>
  <c r="F190" i="7"/>
  <c r="G190" i="7"/>
  <c r="H190" i="7" s="1"/>
  <c r="E190" i="6"/>
  <c r="F190" i="6"/>
  <c r="G190" i="6"/>
  <c r="H190" i="6"/>
  <c r="E190" i="5"/>
  <c r="F190" i="5"/>
  <c r="G190" i="5"/>
  <c r="H190" i="5"/>
  <c r="E190" i="4"/>
  <c r="F190" i="4"/>
  <c r="G190" i="4"/>
  <c r="H190" i="4" s="1"/>
  <c r="E190" i="3"/>
  <c r="F190" i="3"/>
  <c r="G190" i="3"/>
  <c r="H190" i="3" s="1"/>
  <c r="E190" i="2"/>
  <c r="F190" i="2"/>
  <c r="G190" i="2"/>
  <c r="H190" i="2" s="1"/>
  <c r="E190" i="1"/>
  <c r="F190" i="1"/>
  <c r="G190" i="1"/>
  <c r="H190" i="1" s="1"/>
  <c r="E190" i="34"/>
  <c r="G190" i="34"/>
  <c r="H190" i="34" s="1"/>
  <c r="E190" i="33"/>
  <c r="F190" i="33"/>
  <c r="G190" i="33"/>
  <c r="H190" i="33" s="1"/>
  <c r="G159" i="34" l="1"/>
  <c r="H159" i="34" s="1"/>
  <c r="G215" i="11"/>
  <c r="H215" i="11" s="1"/>
  <c r="G190" i="13"/>
  <c r="H190" i="13" s="1"/>
  <c r="G190" i="17"/>
  <c r="H190" i="17" s="1"/>
  <c r="G159" i="21"/>
  <c r="H159" i="21" s="1"/>
  <c r="G229" i="31"/>
  <c r="H229" i="31" s="1"/>
  <c r="G159" i="28"/>
  <c r="H159" i="28" s="1"/>
  <c r="G426" i="30"/>
  <c r="H426" i="30" s="1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78" i="32"/>
  <c r="G379" i="32"/>
  <c r="G380" i="32"/>
  <c r="G381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78" i="30"/>
  <c r="H378" i="30" s="1"/>
  <c r="G379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78" i="23"/>
  <c r="G379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78" i="34"/>
  <c r="G379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1" i="32"/>
  <c r="H271" i="32" s="1"/>
  <c r="G272" i="32"/>
  <c r="H272" i="32" s="1"/>
  <c r="G273" i="32"/>
  <c r="G274" i="32"/>
  <c r="G275" i="32"/>
  <c r="G276" i="32"/>
  <c r="G277" i="32"/>
  <c r="G278" i="32"/>
  <c r="G279" i="32"/>
  <c r="G280" i="32"/>
  <c r="G281" i="32"/>
  <c r="G282" i="32"/>
  <c r="G283" i="32"/>
  <c r="G284" i="32"/>
  <c r="G285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H273" i="31" s="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77" i="30"/>
  <c r="G278" i="30"/>
  <c r="G279" i="30"/>
  <c r="G280" i="30"/>
  <c r="G281" i="30"/>
  <c r="G282" i="30"/>
  <c r="G283" i="30"/>
  <c r="G284" i="30"/>
  <c r="G285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H272" i="29" s="1"/>
  <c r="G273" i="29"/>
  <c r="G274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H271" i="28" s="1"/>
  <c r="G272" i="28"/>
  <c r="H272" i="28" s="1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1" i="27"/>
  <c r="G272" i="27"/>
  <c r="G273" i="27"/>
  <c r="H273" i="27" s="1"/>
  <c r="G274" i="27"/>
  <c r="H274" i="27" s="1"/>
  <c r="G275" i="27"/>
  <c r="G276" i="27"/>
  <c r="G277" i="27"/>
  <c r="G278" i="27"/>
  <c r="G279" i="27"/>
  <c r="G280" i="27"/>
  <c r="G281" i="27"/>
  <c r="G282" i="27"/>
  <c r="G283" i="27"/>
  <c r="G284" i="27"/>
  <c r="G285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H271" i="24" s="1"/>
  <c r="G272" i="24"/>
  <c r="H272" i="24" s="1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1" i="23"/>
  <c r="G272" i="23"/>
  <c r="G273" i="23"/>
  <c r="H273" i="23" s="1"/>
  <c r="G274" i="23"/>
  <c r="H274" i="23" s="1"/>
  <c r="G275" i="23"/>
  <c r="G276" i="23"/>
  <c r="G277" i="23"/>
  <c r="G278" i="23"/>
  <c r="G279" i="23"/>
  <c r="G280" i="23"/>
  <c r="G281" i="23"/>
  <c r="G282" i="23"/>
  <c r="G283" i="23"/>
  <c r="G284" i="23"/>
  <c r="G285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H272" i="20" s="1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H273" i="19" s="1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H271" i="16" s="1"/>
  <c r="G272" i="16"/>
  <c r="H272" i="16" s="1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H271" i="12" s="1"/>
  <c r="G272" i="12"/>
  <c r="H272" i="12" s="1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H271" i="8" s="1"/>
  <c r="G272" i="8"/>
  <c r="H272" i="8" s="1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H271" i="4" s="1"/>
  <c r="G272" i="4"/>
  <c r="H272" i="4" s="1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H273" i="3" s="1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H271" i="34" s="1"/>
  <c r="G27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H273" i="33" s="1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H97" i="32" s="1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0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H97" i="31" s="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H97" i="29" s="1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H97" i="28" s="1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H97" i="22" s="1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H97" i="21" s="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H97" i="18" s="1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H97" i="17" s="1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H97" i="15" s="1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H97" i="14" s="1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H97" i="13" s="1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H97" i="12" s="1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H97" i="8" s="1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H97" i="5" s="1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H97" i="2" s="1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H97" i="1" s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H97" i="33" s="1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H57" i="32" s="1"/>
  <c r="G58" i="32"/>
  <c r="G59" i="32"/>
  <c r="G60" i="32"/>
  <c r="G61" i="32"/>
  <c r="G62" i="32"/>
  <c r="G63" i="32"/>
  <c r="G64" i="32"/>
  <c r="G65" i="32"/>
  <c r="G66" i="32"/>
  <c r="G67" i="32"/>
  <c r="G68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H57" i="29" s="1"/>
  <c r="G58" i="29"/>
  <c r="H58" i="29" s="1"/>
  <c r="G59" i="29"/>
  <c r="G60" i="29"/>
  <c r="G61" i="29"/>
  <c r="G62" i="29"/>
  <c r="G63" i="29"/>
  <c r="G64" i="29"/>
  <c r="G65" i="29"/>
  <c r="G66" i="29"/>
  <c r="G67" i="29"/>
  <c r="G68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H57" i="27" s="1"/>
  <c r="G58" i="27"/>
  <c r="H58" i="27" s="1"/>
  <c r="G59" i="27"/>
  <c r="G60" i="27"/>
  <c r="G61" i="27"/>
  <c r="G62" i="27"/>
  <c r="G63" i="27"/>
  <c r="G64" i="27"/>
  <c r="G65" i="27"/>
  <c r="G66" i="27"/>
  <c r="G67" i="27"/>
  <c r="G68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H58" i="26" s="1"/>
  <c r="G59" i="26"/>
  <c r="G60" i="26"/>
  <c r="G61" i="26"/>
  <c r="G62" i="26"/>
  <c r="G63" i="26"/>
  <c r="G64" i="26"/>
  <c r="G65" i="26"/>
  <c r="G66" i="26"/>
  <c r="G67" i="26"/>
  <c r="G68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H57" i="25" s="1"/>
  <c r="G58" i="25"/>
  <c r="G59" i="25"/>
  <c r="G60" i="25"/>
  <c r="G61" i="25"/>
  <c r="G62" i="25"/>
  <c r="G63" i="25"/>
  <c r="G64" i="25"/>
  <c r="G65" i="25"/>
  <c r="G66" i="25"/>
  <c r="G67" i="25"/>
  <c r="G68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H58" i="24" s="1"/>
  <c r="G59" i="24"/>
  <c r="G60" i="24"/>
  <c r="G61" i="24"/>
  <c r="G62" i="24"/>
  <c r="G63" i="24"/>
  <c r="G64" i="24"/>
  <c r="G65" i="24"/>
  <c r="G66" i="24"/>
  <c r="G67" i="24"/>
  <c r="G68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H57" i="23" s="1"/>
  <c r="G58" i="23"/>
  <c r="G59" i="23"/>
  <c r="G60" i="23"/>
  <c r="G61" i="23"/>
  <c r="G62" i="23"/>
  <c r="G63" i="23"/>
  <c r="G64" i="23"/>
  <c r="G65" i="23"/>
  <c r="G66" i="23"/>
  <c r="G67" i="23"/>
  <c r="G68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H58" i="22" s="1"/>
  <c r="G59" i="22"/>
  <c r="G60" i="22"/>
  <c r="G61" i="22"/>
  <c r="G62" i="22"/>
  <c r="G63" i="22"/>
  <c r="G64" i="22"/>
  <c r="G65" i="22"/>
  <c r="G66" i="22"/>
  <c r="G67" i="22"/>
  <c r="G68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H57" i="20" s="1"/>
  <c r="G58" i="20"/>
  <c r="G59" i="20"/>
  <c r="G60" i="20"/>
  <c r="G61" i="20"/>
  <c r="G62" i="20"/>
  <c r="G63" i="20"/>
  <c r="G64" i="20"/>
  <c r="G65" i="20"/>
  <c r="G66" i="20"/>
  <c r="G67" i="20"/>
  <c r="G68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H58" i="17" s="1"/>
  <c r="G59" i="17"/>
  <c r="G60" i="17"/>
  <c r="G61" i="17"/>
  <c r="G62" i="17"/>
  <c r="G63" i="17"/>
  <c r="G64" i="17"/>
  <c r="G65" i="17"/>
  <c r="G66" i="17"/>
  <c r="G67" i="17"/>
  <c r="G68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H57" i="16" s="1"/>
  <c r="G58" i="16"/>
  <c r="G59" i="16"/>
  <c r="G60" i="16"/>
  <c r="G61" i="16"/>
  <c r="G62" i="16"/>
  <c r="G63" i="16"/>
  <c r="G64" i="16"/>
  <c r="G65" i="16"/>
  <c r="G66" i="16"/>
  <c r="G67" i="16"/>
  <c r="G68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H58" i="15" s="1"/>
  <c r="G59" i="15"/>
  <c r="G60" i="15"/>
  <c r="G61" i="15"/>
  <c r="G62" i="15"/>
  <c r="G63" i="15"/>
  <c r="G64" i="15"/>
  <c r="G65" i="15"/>
  <c r="G66" i="15"/>
  <c r="G67" i="15"/>
  <c r="G68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H57" i="13" s="1"/>
  <c r="G58" i="13"/>
  <c r="H58" i="13" s="1"/>
  <c r="G59" i="13"/>
  <c r="G60" i="13"/>
  <c r="G61" i="13"/>
  <c r="G62" i="13"/>
  <c r="G63" i="13"/>
  <c r="G64" i="13"/>
  <c r="G65" i="13"/>
  <c r="G66" i="13"/>
  <c r="G67" i="13"/>
  <c r="G68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H57" i="11" s="1"/>
  <c r="G58" i="11"/>
  <c r="H58" i="11" s="1"/>
  <c r="G59" i="11"/>
  <c r="G60" i="11"/>
  <c r="G61" i="11"/>
  <c r="G62" i="11"/>
  <c r="G63" i="11"/>
  <c r="G64" i="11"/>
  <c r="G65" i="11"/>
  <c r="G66" i="11"/>
  <c r="G67" i="11"/>
  <c r="G68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H57" i="9" s="1"/>
  <c r="G58" i="9"/>
  <c r="G59" i="9"/>
  <c r="G60" i="9"/>
  <c r="G61" i="9"/>
  <c r="G62" i="9"/>
  <c r="G63" i="9"/>
  <c r="G64" i="9"/>
  <c r="G65" i="9"/>
  <c r="G66" i="9"/>
  <c r="G67" i="9"/>
  <c r="G68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H58" i="8" s="1"/>
  <c r="G59" i="8"/>
  <c r="G60" i="8"/>
  <c r="G61" i="8"/>
  <c r="G62" i="8"/>
  <c r="G63" i="8"/>
  <c r="G64" i="8"/>
  <c r="G65" i="8"/>
  <c r="G66" i="8"/>
  <c r="G67" i="8"/>
  <c r="G68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H57" i="7" s="1"/>
  <c r="G58" i="7"/>
  <c r="G59" i="7"/>
  <c r="G60" i="7"/>
  <c r="G61" i="7"/>
  <c r="G62" i="7"/>
  <c r="G63" i="7"/>
  <c r="G64" i="7"/>
  <c r="G65" i="7"/>
  <c r="G66" i="7"/>
  <c r="G67" i="7"/>
  <c r="G68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H57" i="4" s="1"/>
  <c r="G58" i="4"/>
  <c r="H58" i="4" s="1"/>
  <c r="G59" i="4"/>
  <c r="G60" i="4"/>
  <c r="G61" i="4"/>
  <c r="G62" i="4"/>
  <c r="G63" i="4"/>
  <c r="G64" i="4"/>
  <c r="G65" i="4"/>
  <c r="G66" i="4"/>
  <c r="G67" i="4"/>
  <c r="G68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H58" i="1" s="1"/>
  <c r="G59" i="1"/>
  <c r="G60" i="1"/>
  <c r="G61" i="1"/>
  <c r="G62" i="1"/>
  <c r="G63" i="1"/>
  <c r="G64" i="1"/>
  <c r="G65" i="1"/>
  <c r="G66" i="1"/>
  <c r="G67" i="1"/>
  <c r="G68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283" i="32"/>
  <c r="F283" i="32"/>
  <c r="E284" i="32"/>
  <c r="H284" i="32" s="1"/>
  <c r="F284" i="32"/>
  <c r="E283" i="31"/>
  <c r="F283" i="31"/>
  <c r="E284" i="31"/>
  <c r="F284" i="31"/>
  <c r="E283" i="30"/>
  <c r="F283" i="30"/>
  <c r="E284" i="30"/>
  <c r="H284" i="30" s="1"/>
  <c r="F284" i="30"/>
  <c r="E283" i="29"/>
  <c r="F283" i="29"/>
  <c r="E284" i="29"/>
  <c r="F284" i="29"/>
  <c r="E283" i="28"/>
  <c r="F283" i="28"/>
  <c r="E284" i="28"/>
  <c r="H284" i="28" s="1"/>
  <c r="F284" i="28"/>
  <c r="E283" i="27"/>
  <c r="F283" i="27"/>
  <c r="E284" i="27"/>
  <c r="H284" i="27" s="1"/>
  <c r="F284" i="27"/>
  <c r="E283" i="26"/>
  <c r="F283" i="26"/>
  <c r="E284" i="26"/>
  <c r="H284" i="26" s="1"/>
  <c r="F284" i="26"/>
  <c r="E283" i="25"/>
  <c r="F283" i="25"/>
  <c r="E284" i="25"/>
  <c r="H284" i="25" s="1"/>
  <c r="F284" i="25"/>
  <c r="E283" i="24"/>
  <c r="F283" i="24"/>
  <c r="E284" i="24"/>
  <c r="H284" i="24" s="1"/>
  <c r="F284" i="24"/>
  <c r="E283" i="23"/>
  <c r="F283" i="23"/>
  <c r="E284" i="23"/>
  <c r="H284" i="23" s="1"/>
  <c r="F284" i="23"/>
  <c r="E283" i="22"/>
  <c r="F283" i="22"/>
  <c r="E284" i="22"/>
  <c r="H284" i="22" s="1"/>
  <c r="F284" i="22"/>
  <c r="E283" i="21"/>
  <c r="F283" i="21"/>
  <c r="E284" i="21"/>
  <c r="H284" i="21" s="1"/>
  <c r="F284" i="21"/>
  <c r="E283" i="20"/>
  <c r="F283" i="20"/>
  <c r="E284" i="20"/>
  <c r="H284" i="20" s="1"/>
  <c r="F284" i="20"/>
  <c r="E283" i="19"/>
  <c r="F283" i="19"/>
  <c r="E284" i="19"/>
  <c r="H284" i="19" s="1"/>
  <c r="F284" i="19"/>
  <c r="E283" i="18"/>
  <c r="F283" i="18"/>
  <c r="E284" i="18"/>
  <c r="H284" i="18" s="1"/>
  <c r="F284" i="18"/>
  <c r="E283" i="17"/>
  <c r="F283" i="17"/>
  <c r="E284" i="17"/>
  <c r="H284" i="17" s="1"/>
  <c r="F284" i="17"/>
  <c r="E283" i="16"/>
  <c r="F283" i="16"/>
  <c r="E284" i="16"/>
  <c r="H284" i="16" s="1"/>
  <c r="F284" i="16"/>
  <c r="E283" i="15"/>
  <c r="F283" i="15"/>
  <c r="E284" i="15"/>
  <c r="H284" i="15" s="1"/>
  <c r="F284" i="15"/>
  <c r="E283" i="14"/>
  <c r="F283" i="14"/>
  <c r="E284" i="14"/>
  <c r="H284" i="14" s="1"/>
  <c r="F284" i="14"/>
  <c r="E283" i="13"/>
  <c r="F283" i="13"/>
  <c r="E284" i="13"/>
  <c r="H284" i="13" s="1"/>
  <c r="F284" i="13"/>
  <c r="E283" i="12"/>
  <c r="F283" i="12"/>
  <c r="E284" i="12"/>
  <c r="H284" i="12" s="1"/>
  <c r="F284" i="12"/>
  <c r="E283" i="11"/>
  <c r="F283" i="11"/>
  <c r="E284" i="11"/>
  <c r="H284" i="11" s="1"/>
  <c r="F284" i="11"/>
  <c r="E283" i="10"/>
  <c r="F283" i="10"/>
  <c r="E284" i="10"/>
  <c r="H284" i="10" s="1"/>
  <c r="F284" i="10"/>
  <c r="E283" i="9"/>
  <c r="F283" i="9"/>
  <c r="E284" i="9"/>
  <c r="H284" i="9" s="1"/>
  <c r="F284" i="9"/>
  <c r="E283" i="8"/>
  <c r="F283" i="8"/>
  <c r="E284" i="8"/>
  <c r="H284" i="8" s="1"/>
  <c r="F284" i="8"/>
  <c r="E283" i="7"/>
  <c r="F283" i="7"/>
  <c r="E284" i="7"/>
  <c r="F284" i="7"/>
  <c r="E283" i="6"/>
  <c r="F283" i="6"/>
  <c r="E284" i="6"/>
  <c r="H284" i="6" s="1"/>
  <c r="F284" i="6"/>
  <c r="E283" i="5"/>
  <c r="E284" i="5"/>
  <c r="H284" i="5" s="1"/>
  <c r="F284" i="5"/>
  <c r="E283" i="4"/>
  <c r="F283" i="4"/>
  <c r="E284" i="4"/>
  <c r="F284" i="4"/>
  <c r="E283" i="3"/>
  <c r="F283" i="3"/>
  <c r="E284" i="3"/>
  <c r="F284" i="3"/>
  <c r="E283" i="2"/>
  <c r="F283" i="2"/>
  <c r="E284" i="2"/>
  <c r="F284" i="2"/>
  <c r="E283" i="1"/>
  <c r="F283" i="1"/>
  <c r="E284" i="1"/>
  <c r="H284" i="1" s="1"/>
  <c r="F284" i="1"/>
  <c r="E283" i="34"/>
  <c r="F283" i="34"/>
  <c r="E284" i="34"/>
  <c r="F284" i="34"/>
  <c r="E283" i="33"/>
  <c r="E284" i="33"/>
  <c r="H284" i="33" s="1"/>
  <c r="F284" i="33"/>
  <c r="E271" i="32"/>
  <c r="F271" i="32"/>
  <c r="E272" i="32"/>
  <c r="F272" i="32"/>
  <c r="E273" i="32"/>
  <c r="F273" i="32"/>
  <c r="E271" i="31"/>
  <c r="F271" i="31"/>
  <c r="E272" i="31"/>
  <c r="F272" i="31"/>
  <c r="E273" i="31"/>
  <c r="F273" i="31"/>
  <c r="E271" i="30"/>
  <c r="F271" i="30"/>
  <c r="E272" i="30"/>
  <c r="F272" i="30"/>
  <c r="E273" i="30"/>
  <c r="F273" i="30"/>
  <c r="E274" i="30"/>
  <c r="F274" i="30"/>
  <c r="E271" i="29"/>
  <c r="F271" i="29"/>
  <c r="E272" i="29"/>
  <c r="F272" i="29"/>
  <c r="E273" i="29"/>
  <c r="F273" i="29"/>
  <c r="E271" i="28"/>
  <c r="F271" i="28"/>
  <c r="E272" i="28"/>
  <c r="F272" i="28"/>
  <c r="E273" i="28"/>
  <c r="F273" i="28"/>
  <c r="E271" i="27"/>
  <c r="F271" i="27"/>
  <c r="E272" i="27"/>
  <c r="H272" i="27" s="1"/>
  <c r="F272" i="27"/>
  <c r="E273" i="27"/>
  <c r="F273" i="27"/>
  <c r="E274" i="27"/>
  <c r="E271" i="26"/>
  <c r="F271" i="26"/>
  <c r="E272" i="26"/>
  <c r="F272" i="26"/>
  <c r="E273" i="26"/>
  <c r="F273" i="26"/>
  <c r="E271" i="25"/>
  <c r="F271" i="25"/>
  <c r="E272" i="25"/>
  <c r="F272" i="25"/>
  <c r="H272" i="25"/>
  <c r="E273" i="25"/>
  <c r="H273" i="25" s="1"/>
  <c r="F273" i="25"/>
  <c r="E271" i="24"/>
  <c r="F271" i="24"/>
  <c r="E272" i="24"/>
  <c r="F272" i="24"/>
  <c r="E273" i="24"/>
  <c r="F273" i="24"/>
  <c r="E274" i="24"/>
  <c r="H274" i="24"/>
  <c r="E271" i="23"/>
  <c r="F271" i="23"/>
  <c r="E272" i="23"/>
  <c r="H272" i="23" s="1"/>
  <c r="F272" i="23"/>
  <c r="E273" i="23"/>
  <c r="F273" i="23"/>
  <c r="E274" i="23"/>
  <c r="F274" i="23"/>
  <c r="E271" i="22"/>
  <c r="F271" i="22"/>
  <c r="E272" i="22"/>
  <c r="F272" i="22"/>
  <c r="E273" i="22"/>
  <c r="F273" i="22"/>
  <c r="E271" i="21"/>
  <c r="F271" i="21"/>
  <c r="E272" i="21"/>
  <c r="F272" i="21"/>
  <c r="H272" i="21"/>
  <c r="E273" i="21"/>
  <c r="F273" i="21"/>
  <c r="E271" i="20"/>
  <c r="F271" i="20"/>
  <c r="H271" i="20"/>
  <c r="E272" i="20"/>
  <c r="F272" i="20"/>
  <c r="E273" i="20"/>
  <c r="F273" i="20"/>
  <c r="E274" i="20"/>
  <c r="H274" i="20"/>
  <c r="E271" i="19"/>
  <c r="F271" i="19"/>
  <c r="E272" i="19"/>
  <c r="H272" i="19" s="1"/>
  <c r="F272" i="19"/>
  <c r="E273" i="19"/>
  <c r="F273" i="19"/>
  <c r="E271" i="18"/>
  <c r="F271" i="18"/>
  <c r="E272" i="18"/>
  <c r="E273" i="18"/>
  <c r="F273" i="18"/>
  <c r="E271" i="17"/>
  <c r="F271" i="17"/>
  <c r="E272" i="17"/>
  <c r="F272" i="17"/>
  <c r="H272" i="17"/>
  <c r="E273" i="17"/>
  <c r="F273" i="17"/>
  <c r="E274" i="17"/>
  <c r="H274" i="17" s="1"/>
  <c r="F274" i="17"/>
  <c r="E271" i="16"/>
  <c r="F271" i="16"/>
  <c r="E272" i="16"/>
  <c r="F272" i="16"/>
  <c r="E273" i="16"/>
  <c r="F273" i="16"/>
  <c r="E274" i="16"/>
  <c r="H274" i="16"/>
  <c r="E271" i="15"/>
  <c r="F271" i="15"/>
  <c r="E272" i="15"/>
  <c r="H272" i="15" s="1"/>
  <c r="F272" i="15"/>
  <c r="E273" i="15"/>
  <c r="F273" i="15"/>
  <c r="H273" i="15"/>
  <c r="F274" i="15"/>
  <c r="E271" i="14"/>
  <c r="F271" i="14"/>
  <c r="E272" i="14"/>
  <c r="H272" i="14" s="1"/>
  <c r="F272" i="14"/>
  <c r="E273" i="14"/>
  <c r="F273" i="14"/>
  <c r="E271" i="13"/>
  <c r="F271" i="13"/>
  <c r="E272" i="13"/>
  <c r="F272" i="13"/>
  <c r="H272" i="13"/>
  <c r="E273" i="13"/>
  <c r="H273" i="13" s="1"/>
  <c r="F273" i="13"/>
  <c r="E271" i="12"/>
  <c r="F271" i="12"/>
  <c r="E272" i="12"/>
  <c r="F272" i="12"/>
  <c r="E273" i="12"/>
  <c r="F273" i="12"/>
  <c r="E271" i="11"/>
  <c r="F271" i="11"/>
  <c r="E272" i="11"/>
  <c r="H272" i="11" s="1"/>
  <c r="F272" i="11"/>
  <c r="E273" i="11"/>
  <c r="F273" i="11"/>
  <c r="H273" i="11"/>
  <c r="E271" i="10"/>
  <c r="F271" i="10"/>
  <c r="E272" i="10"/>
  <c r="F272" i="10"/>
  <c r="E273" i="10"/>
  <c r="F273" i="10"/>
  <c r="E271" i="9"/>
  <c r="F271" i="9"/>
  <c r="E272" i="9"/>
  <c r="F272" i="9"/>
  <c r="H272" i="9"/>
  <c r="E273" i="9"/>
  <c r="H273" i="9" s="1"/>
  <c r="F273" i="9"/>
  <c r="E274" i="9"/>
  <c r="E271" i="8"/>
  <c r="F271" i="8"/>
  <c r="E272" i="8"/>
  <c r="F272" i="8"/>
  <c r="E273" i="8"/>
  <c r="F273" i="8"/>
  <c r="E271" i="7"/>
  <c r="F271" i="7"/>
  <c r="E272" i="7"/>
  <c r="F272" i="7"/>
  <c r="E273" i="7"/>
  <c r="F273" i="7"/>
  <c r="H273" i="7"/>
  <c r="E271" i="6"/>
  <c r="F271" i="6"/>
  <c r="E272" i="6"/>
  <c r="F272" i="6"/>
  <c r="E273" i="6"/>
  <c r="F273" i="6"/>
  <c r="E271" i="5"/>
  <c r="F271" i="5"/>
  <c r="E272" i="5"/>
  <c r="F272" i="5"/>
  <c r="H272" i="5"/>
  <c r="E273" i="5"/>
  <c r="H273" i="5" s="1"/>
  <c r="F273" i="5"/>
  <c r="E271" i="4"/>
  <c r="F271" i="4"/>
  <c r="E272" i="4"/>
  <c r="F272" i="4"/>
  <c r="E273" i="4"/>
  <c r="F273" i="4"/>
  <c r="E274" i="4"/>
  <c r="H274" i="4"/>
  <c r="E271" i="3"/>
  <c r="F271" i="3"/>
  <c r="E272" i="3"/>
  <c r="F272" i="3"/>
  <c r="E273" i="3"/>
  <c r="F273" i="3"/>
  <c r="E271" i="2"/>
  <c r="H271" i="2" s="1"/>
  <c r="F271" i="2"/>
  <c r="E272" i="2"/>
  <c r="F272" i="2"/>
  <c r="E273" i="2"/>
  <c r="F273" i="2"/>
  <c r="E271" i="1"/>
  <c r="F271" i="1"/>
  <c r="E272" i="1"/>
  <c r="F272" i="1"/>
  <c r="H272" i="1"/>
  <c r="E273" i="1"/>
  <c r="F273" i="1"/>
  <c r="E274" i="1"/>
  <c r="F274" i="1"/>
  <c r="E271" i="34"/>
  <c r="F271" i="34"/>
  <c r="E272" i="34"/>
  <c r="F272" i="34"/>
  <c r="H272" i="34"/>
  <c r="E273" i="34"/>
  <c r="F273" i="34"/>
  <c r="E274" i="34"/>
  <c r="F274" i="34"/>
  <c r="H274" i="34"/>
  <c r="E271" i="33"/>
  <c r="F271" i="33"/>
  <c r="E272" i="33"/>
  <c r="H272" i="33" s="1"/>
  <c r="E273" i="33"/>
  <c r="F273" i="33"/>
  <c r="E378" i="32"/>
  <c r="F378" i="32"/>
  <c r="E378" i="31"/>
  <c r="E378" i="30"/>
  <c r="E378" i="29"/>
  <c r="H378" i="29"/>
  <c r="E378" i="28"/>
  <c r="E378" i="27"/>
  <c r="E378" i="26"/>
  <c r="H378" i="26"/>
  <c r="E378" i="25"/>
  <c r="H378" i="25"/>
  <c r="E378" i="24"/>
  <c r="E378" i="23"/>
  <c r="H378" i="23" s="1"/>
  <c r="F378" i="23"/>
  <c r="E378" i="22"/>
  <c r="H378" i="22"/>
  <c r="E378" i="21"/>
  <c r="H378" i="21"/>
  <c r="E378" i="20"/>
  <c r="H378" i="20" s="1"/>
  <c r="E378" i="19"/>
  <c r="E378" i="18"/>
  <c r="H378" i="18"/>
  <c r="E378" i="17"/>
  <c r="F378" i="17"/>
  <c r="H378" i="17"/>
  <c r="E378" i="16"/>
  <c r="F378" i="16"/>
  <c r="E378" i="15"/>
  <c r="F378" i="15"/>
  <c r="E378" i="14"/>
  <c r="H378" i="14"/>
  <c r="E378" i="13"/>
  <c r="H378" i="13"/>
  <c r="E378" i="12"/>
  <c r="E378" i="11"/>
  <c r="E378" i="10"/>
  <c r="H378" i="10"/>
  <c r="E378" i="9"/>
  <c r="H378" i="9"/>
  <c r="E378" i="8"/>
  <c r="H378" i="8" s="1"/>
  <c r="E378" i="7"/>
  <c r="H378" i="7" s="1"/>
  <c r="E378" i="6"/>
  <c r="H378" i="6"/>
  <c r="E378" i="5"/>
  <c r="H378" i="5"/>
  <c r="E378" i="4"/>
  <c r="E378" i="3"/>
  <c r="E378" i="2"/>
  <c r="H378" i="2"/>
  <c r="E378" i="1"/>
  <c r="F378" i="1"/>
  <c r="H378" i="1"/>
  <c r="E378" i="34"/>
  <c r="H378" i="34" s="1"/>
  <c r="E378" i="33"/>
  <c r="E97" i="32"/>
  <c r="F97" i="32"/>
  <c r="E97" i="31"/>
  <c r="F97" i="31"/>
  <c r="E97" i="30"/>
  <c r="F97" i="30"/>
  <c r="E97" i="29"/>
  <c r="F97" i="29"/>
  <c r="E97" i="28"/>
  <c r="F97" i="28"/>
  <c r="E97" i="27"/>
  <c r="F97" i="27"/>
  <c r="E97" i="26"/>
  <c r="F97" i="26"/>
  <c r="E97" i="25"/>
  <c r="F97" i="25"/>
  <c r="E97" i="24"/>
  <c r="F97" i="24"/>
  <c r="E97" i="23"/>
  <c r="F97" i="23"/>
  <c r="E97" i="22"/>
  <c r="F97" i="22"/>
  <c r="E97" i="21"/>
  <c r="F97" i="21"/>
  <c r="E97" i="20"/>
  <c r="F97" i="20"/>
  <c r="E97" i="19"/>
  <c r="F97" i="19"/>
  <c r="E97" i="18"/>
  <c r="F97" i="18"/>
  <c r="E97" i="17"/>
  <c r="F97" i="17"/>
  <c r="E97" i="16"/>
  <c r="F97" i="16"/>
  <c r="E97" i="15"/>
  <c r="F97" i="15"/>
  <c r="E97" i="14"/>
  <c r="F97" i="14"/>
  <c r="E97" i="13"/>
  <c r="F97" i="13"/>
  <c r="E97" i="12"/>
  <c r="F97" i="12"/>
  <c r="E97" i="11"/>
  <c r="F97" i="11"/>
  <c r="H97" i="11"/>
  <c r="E97" i="10"/>
  <c r="F97" i="10"/>
  <c r="E97" i="9"/>
  <c r="F97" i="9"/>
  <c r="E97" i="8"/>
  <c r="F97" i="8"/>
  <c r="E97" i="7"/>
  <c r="H97" i="7" s="1"/>
  <c r="F97" i="7"/>
  <c r="E97" i="6"/>
  <c r="F97" i="6"/>
  <c r="E97" i="5"/>
  <c r="F97" i="5"/>
  <c r="E97" i="4"/>
  <c r="F97" i="4"/>
  <c r="E97" i="3"/>
  <c r="H97" i="3" s="1"/>
  <c r="F97" i="3"/>
  <c r="E97" i="2"/>
  <c r="F97" i="2"/>
  <c r="E97" i="1"/>
  <c r="F97" i="1"/>
  <c r="E97" i="34"/>
  <c r="H97" i="34" s="1"/>
  <c r="F97" i="34"/>
  <c r="E97" i="33"/>
  <c r="F97" i="33"/>
  <c r="E57" i="32"/>
  <c r="F57" i="32"/>
  <c r="E58" i="32"/>
  <c r="F58" i="32"/>
  <c r="E57" i="31"/>
  <c r="F57" i="31"/>
  <c r="F58" i="31"/>
  <c r="E57" i="30"/>
  <c r="F57" i="30"/>
  <c r="E58" i="30"/>
  <c r="F58" i="30"/>
  <c r="E57" i="29"/>
  <c r="F57" i="29"/>
  <c r="E58" i="29"/>
  <c r="F58" i="29"/>
  <c r="E57" i="28"/>
  <c r="F57" i="28"/>
  <c r="E57" i="27"/>
  <c r="F57" i="27"/>
  <c r="E58" i="27"/>
  <c r="F58" i="27"/>
  <c r="E57" i="26"/>
  <c r="F57" i="26"/>
  <c r="E58" i="26"/>
  <c r="F58" i="26"/>
  <c r="E57" i="25"/>
  <c r="F57" i="25"/>
  <c r="F58" i="25"/>
  <c r="E57" i="24"/>
  <c r="H57" i="24" s="1"/>
  <c r="F57" i="24"/>
  <c r="E58" i="24"/>
  <c r="E57" i="23"/>
  <c r="F57" i="23"/>
  <c r="F58" i="23"/>
  <c r="E57" i="22"/>
  <c r="F57" i="22"/>
  <c r="E58" i="22"/>
  <c r="F58" i="22"/>
  <c r="E57" i="21"/>
  <c r="F57" i="21"/>
  <c r="F58" i="21"/>
  <c r="E57" i="20"/>
  <c r="F57" i="20"/>
  <c r="F58" i="20"/>
  <c r="E57" i="19"/>
  <c r="F57" i="19"/>
  <c r="F58" i="19"/>
  <c r="E57" i="18"/>
  <c r="F57" i="18"/>
  <c r="E58" i="18"/>
  <c r="E57" i="17"/>
  <c r="F57" i="17"/>
  <c r="E58" i="17"/>
  <c r="F58" i="17"/>
  <c r="E57" i="16"/>
  <c r="F57" i="16"/>
  <c r="E58" i="16"/>
  <c r="F58" i="16"/>
  <c r="E57" i="15"/>
  <c r="F57" i="15"/>
  <c r="E58" i="15"/>
  <c r="F58" i="15"/>
  <c r="E57" i="14"/>
  <c r="F57" i="14"/>
  <c r="E58" i="14"/>
  <c r="F58" i="14"/>
  <c r="E57" i="13"/>
  <c r="F57" i="13"/>
  <c r="E58" i="13"/>
  <c r="F58" i="13"/>
  <c r="E57" i="12"/>
  <c r="F57" i="12"/>
  <c r="E58" i="12"/>
  <c r="F58" i="12"/>
  <c r="E57" i="11"/>
  <c r="F57" i="11"/>
  <c r="E58" i="11"/>
  <c r="F58" i="11"/>
  <c r="E57" i="10"/>
  <c r="F57" i="10"/>
  <c r="E58" i="10"/>
  <c r="F58" i="10"/>
  <c r="H58" i="10"/>
  <c r="E57" i="9"/>
  <c r="F57" i="9"/>
  <c r="E58" i="9"/>
  <c r="F58" i="9"/>
  <c r="E57" i="8"/>
  <c r="F57" i="8"/>
  <c r="E58" i="8"/>
  <c r="F58" i="8"/>
  <c r="E57" i="7"/>
  <c r="F57" i="7"/>
  <c r="E58" i="7"/>
  <c r="F58" i="7"/>
  <c r="E57" i="6"/>
  <c r="F57" i="6"/>
  <c r="E57" i="5"/>
  <c r="H57" i="5" s="1"/>
  <c r="F57" i="5"/>
  <c r="E57" i="4"/>
  <c r="F57" i="4"/>
  <c r="E58" i="4"/>
  <c r="F58" i="4"/>
  <c r="E57" i="3"/>
  <c r="F57" i="3"/>
  <c r="E57" i="2"/>
  <c r="F57" i="2"/>
  <c r="E58" i="2"/>
  <c r="H58" i="2" s="1"/>
  <c r="F58" i="2"/>
  <c r="E57" i="1"/>
  <c r="H57" i="1" s="1"/>
  <c r="F57" i="1"/>
  <c r="E58" i="1"/>
  <c r="F58" i="1"/>
  <c r="E57" i="34"/>
  <c r="F57" i="34"/>
  <c r="H57" i="34"/>
  <c r="E58" i="34"/>
  <c r="H58" i="34" s="1"/>
  <c r="F58" i="34"/>
  <c r="E57" i="33"/>
  <c r="H57" i="33" s="1"/>
  <c r="F57" i="33"/>
  <c r="H378" i="15" l="1"/>
  <c r="H378" i="19"/>
  <c r="H378" i="3"/>
  <c r="H378" i="11"/>
  <c r="H378" i="27"/>
  <c r="H378" i="4"/>
  <c r="H378" i="12"/>
  <c r="H272" i="2"/>
  <c r="H272" i="6"/>
  <c r="H272" i="10"/>
  <c r="H284" i="34"/>
  <c r="H284" i="2"/>
  <c r="H284" i="4"/>
  <c r="H274" i="1"/>
  <c r="H274" i="9"/>
  <c r="H97" i="4"/>
  <c r="H97" i="6"/>
  <c r="H97" i="10"/>
  <c r="H272" i="3"/>
  <c r="H284" i="3"/>
  <c r="H57" i="3"/>
  <c r="H57" i="8"/>
  <c r="H58" i="9"/>
  <c r="H58" i="7"/>
  <c r="H97" i="30"/>
  <c r="H272" i="7"/>
  <c r="H284" i="7"/>
  <c r="H58" i="14"/>
  <c r="H58" i="12"/>
  <c r="H57" i="12"/>
  <c r="H57" i="15"/>
  <c r="H97" i="16"/>
  <c r="H97" i="20"/>
  <c r="H97" i="24"/>
  <c r="H97" i="26"/>
  <c r="H378" i="16"/>
  <c r="H378" i="28"/>
  <c r="H58" i="16"/>
  <c r="H272" i="18"/>
  <c r="H272" i="26"/>
  <c r="H57" i="19"/>
  <c r="H378" i="24"/>
  <c r="H378" i="32"/>
  <c r="H272" i="22"/>
  <c r="H57" i="17"/>
  <c r="H97" i="19"/>
  <c r="H58" i="18"/>
  <c r="H57" i="21"/>
  <c r="H57" i="28"/>
  <c r="H284" i="29"/>
  <c r="H284" i="31"/>
  <c r="H272" i="31"/>
  <c r="H58" i="30"/>
  <c r="H274" i="30"/>
  <c r="H272" i="30"/>
  <c r="H57" i="31"/>
  <c r="H378" i="31"/>
  <c r="H58" i="32"/>
  <c r="H378" i="33"/>
  <c r="H271" i="6"/>
  <c r="H271" i="10"/>
  <c r="H271" i="14"/>
  <c r="H273" i="17"/>
  <c r="H271" i="26"/>
  <c r="H273" i="29"/>
  <c r="H97" i="9"/>
  <c r="H97" i="23"/>
  <c r="H97" i="27"/>
  <c r="H271" i="18"/>
  <c r="H273" i="21"/>
  <c r="H271" i="30"/>
  <c r="H273" i="1"/>
  <c r="H271" i="22"/>
  <c r="H283" i="34"/>
  <c r="H283" i="2"/>
  <c r="H283" i="4"/>
  <c r="H283" i="6"/>
  <c r="H283" i="8"/>
  <c r="H283" i="10"/>
  <c r="H283" i="12"/>
  <c r="H283" i="14"/>
  <c r="H283" i="16"/>
  <c r="H283" i="18"/>
  <c r="H283" i="20"/>
  <c r="H283" i="22"/>
  <c r="H283" i="24"/>
  <c r="H283" i="26"/>
  <c r="H283" i="28"/>
  <c r="H283" i="30"/>
  <c r="H283" i="32"/>
  <c r="H57" i="2"/>
  <c r="H57" i="6"/>
  <c r="H57" i="10"/>
  <c r="H57" i="14"/>
  <c r="H57" i="18"/>
  <c r="H57" i="22"/>
  <c r="H57" i="26"/>
  <c r="H57" i="30"/>
  <c r="H271" i="33"/>
  <c r="H273" i="34"/>
  <c r="H271" i="1"/>
  <c r="H273" i="2"/>
  <c r="H271" i="3"/>
  <c r="H273" i="4"/>
  <c r="H271" i="5"/>
  <c r="H273" i="6"/>
  <c r="H271" i="7"/>
  <c r="H273" i="8"/>
  <c r="H271" i="9"/>
  <c r="H273" i="10"/>
  <c r="H271" i="11"/>
  <c r="H273" i="12"/>
  <c r="H271" i="13"/>
  <c r="H273" i="14"/>
  <c r="H271" i="15"/>
  <c r="H273" i="16"/>
  <c r="H271" i="17"/>
  <c r="H273" i="18"/>
  <c r="H271" i="19"/>
  <c r="H273" i="20"/>
  <c r="H271" i="21"/>
  <c r="H273" i="22"/>
  <c r="H271" i="23"/>
  <c r="H273" i="24"/>
  <c r="H271" i="25"/>
  <c r="H273" i="26"/>
  <c r="H271" i="27"/>
  <c r="H273" i="28"/>
  <c r="H271" i="29"/>
  <c r="H273" i="30"/>
  <c r="H271" i="31"/>
  <c r="H273" i="32"/>
  <c r="H283" i="33"/>
  <c r="H283" i="1"/>
  <c r="H283" i="3"/>
  <c r="H283" i="5"/>
  <c r="H283" i="7"/>
  <c r="H283" i="9"/>
  <c r="H283" i="11"/>
  <c r="H283" i="13"/>
  <c r="H283" i="15"/>
  <c r="H283" i="17"/>
  <c r="H283" i="19"/>
  <c r="H283" i="21"/>
  <c r="H283" i="23"/>
  <c r="H283" i="25"/>
  <c r="H283" i="27"/>
  <c r="H283" i="29"/>
  <c r="H283" i="31"/>
  <c r="F228" i="34"/>
  <c r="F64" i="34"/>
  <c r="F144" i="1"/>
  <c r="F144" i="2"/>
  <c r="F362" i="4"/>
  <c r="F228" i="5"/>
  <c r="F144" i="5"/>
  <c r="F144" i="6"/>
  <c r="F64" i="6"/>
  <c r="F144" i="7"/>
  <c r="F228" i="8"/>
  <c r="F362" i="9"/>
  <c r="F64" i="9"/>
  <c r="F144" i="10"/>
  <c r="F64" i="10"/>
  <c r="F144" i="12"/>
  <c r="F228" i="13"/>
  <c r="F144" i="13"/>
  <c r="F228" i="14"/>
  <c r="F64" i="14"/>
  <c r="F228" i="15"/>
  <c r="F144" i="15"/>
  <c r="F64" i="15"/>
  <c r="F144" i="16"/>
  <c r="F64" i="16"/>
  <c r="F228" i="17"/>
  <c r="F144" i="18"/>
  <c r="F64" i="18"/>
  <c r="F144" i="19"/>
  <c r="F64" i="19"/>
  <c r="F144" i="20"/>
  <c r="F147" i="20"/>
  <c r="F64" i="20"/>
  <c r="F228" i="21"/>
  <c r="F64" i="21"/>
  <c r="F144" i="22"/>
  <c r="F64" i="22"/>
  <c r="F228" i="23"/>
  <c r="F144" i="23"/>
  <c r="F64" i="23"/>
  <c r="F144" i="24"/>
  <c r="F64" i="24"/>
  <c r="F144" i="25"/>
  <c r="F362" i="26"/>
  <c r="F228" i="27"/>
  <c r="F144" i="27"/>
  <c r="F228" i="29"/>
  <c r="F144" i="29"/>
  <c r="F64" i="29"/>
  <c r="F144" i="30"/>
  <c r="F64" i="30"/>
  <c r="F147" i="31"/>
  <c r="F64" i="31"/>
  <c r="F144" i="32"/>
  <c r="E582" i="32"/>
  <c r="F582" i="32"/>
  <c r="E582" i="31"/>
  <c r="F582" i="31"/>
  <c r="E582" i="30"/>
  <c r="F582" i="30"/>
  <c r="E582" i="29"/>
  <c r="F582" i="29"/>
  <c r="E582" i="28"/>
  <c r="E582" i="27"/>
  <c r="F582" i="27"/>
  <c r="E582" i="26"/>
  <c r="F582" i="26"/>
  <c r="E582" i="25"/>
  <c r="F582" i="25"/>
  <c r="E582" i="24"/>
  <c r="F582" i="24"/>
  <c r="E582" i="23"/>
  <c r="F582" i="23"/>
  <c r="E582" i="22"/>
  <c r="F582" i="22"/>
  <c r="E582" i="21"/>
  <c r="F582" i="21"/>
  <c r="E582" i="20"/>
  <c r="F582" i="20"/>
  <c r="E582" i="19"/>
  <c r="F582" i="19"/>
  <c r="E582" i="18"/>
  <c r="F582" i="18"/>
  <c r="E582" i="17"/>
  <c r="F582" i="17"/>
  <c r="E582" i="16"/>
  <c r="F582" i="16"/>
  <c r="E582" i="15"/>
  <c r="F582" i="15"/>
  <c r="E582" i="14"/>
  <c r="F582" i="14"/>
  <c r="E582" i="13"/>
  <c r="F582" i="13"/>
  <c r="E582" i="12"/>
  <c r="F582" i="12"/>
  <c r="E582" i="11"/>
  <c r="F582" i="11"/>
  <c r="E582" i="10"/>
  <c r="F582" i="10"/>
  <c r="E582" i="9"/>
  <c r="F582" i="9"/>
  <c r="E582" i="8"/>
  <c r="F582" i="8"/>
  <c r="E582" i="7"/>
  <c r="E582" i="6"/>
  <c r="F582" i="6"/>
  <c r="E582" i="5"/>
  <c r="F582" i="5"/>
  <c r="E582" i="4"/>
  <c r="F582" i="4"/>
  <c r="E582" i="3"/>
  <c r="F582" i="3"/>
  <c r="E582" i="2"/>
  <c r="F582" i="2"/>
  <c r="E582" i="1"/>
  <c r="F582" i="1"/>
  <c r="E582" i="34"/>
  <c r="F582" i="34"/>
  <c r="E582" i="33"/>
  <c r="E297" i="32"/>
  <c r="F297" i="32"/>
  <c r="E297" i="30"/>
  <c r="F297" i="30"/>
  <c r="E297" i="29"/>
  <c r="F297" i="29"/>
  <c r="E297" i="25"/>
  <c r="E297" i="24"/>
  <c r="F297" i="24"/>
  <c r="E297" i="23"/>
  <c r="F297" i="23"/>
  <c r="E297" i="22"/>
  <c r="F297" i="22"/>
  <c r="E297" i="21"/>
  <c r="F297" i="21"/>
  <c r="E297" i="20"/>
  <c r="F297" i="20"/>
  <c r="E297" i="19"/>
  <c r="F297" i="19"/>
  <c r="E297" i="17"/>
  <c r="F297" i="17"/>
  <c r="E297" i="16"/>
  <c r="F297" i="16"/>
  <c r="E297" i="14"/>
  <c r="F297" i="14"/>
  <c r="E297" i="13"/>
  <c r="E297" i="9"/>
  <c r="F297" i="9"/>
  <c r="E297" i="7"/>
  <c r="E297" i="6"/>
  <c r="F297" i="6"/>
  <c r="E297" i="4"/>
  <c r="F297" i="4"/>
  <c r="E297" i="1"/>
  <c r="F297" i="1"/>
  <c r="E297" i="34"/>
  <c r="F297" i="34"/>
  <c r="E296" i="31"/>
  <c r="F296" i="31"/>
  <c r="E296" i="30"/>
  <c r="F296" i="30"/>
  <c r="E296" i="29"/>
  <c r="F296" i="29"/>
  <c r="E296" i="28"/>
  <c r="F296" i="28"/>
  <c r="E296" i="27"/>
  <c r="F296" i="27"/>
  <c r="E296" i="26"/>
  <c r="F296" i="26"/>
  <c r="E296" i="25"/>
  <c r="F296" i="25"/>
  <c r="E296" i="24"/>
  <c r="F296" i="24"/>
  <c r="E296" i="23"/>
  <c r="F296" i="23"/>
  <c r="E296" i="22"/>
  <c r="F296" i="22"/>
  <c r="E296" i="21"/>
  <c r="F296" i="21"/>
  <c r="E296" i="20"/>
  <c r="F296" i="20"/>
  <c r="E296" i="19"/>
  <c r="F296" i="19"/>
  <c r="E296" i="18"/>
  <c r="F296" i="18"/>
  <c r="E296" i="17"/>
  <c r="F296" i="17"/>
  <c r="E296" i="16"/>
  <c r="F296" i="16"/>
  <c r="E296" i="15"/>
  <c r="F296" i="15"/>
  <c r="E296" i="14"/>
  <c r="F296" i="14"/>
  <c r="E296" i="13"/>
  <c r="F296" i="13"/>
  <c r="E296" i="12"/>
  <c r="F296" i="12"/>
  <c r="E296" i="11"/>
  <c r="F296" i="11"/>
  <c r="E296" i="10"/>
  <c r="F296" i="10"/>
  <c r="E296" i="9"/>
  <c r="F296" i="9"/>
  <c r="E296" i="8"/>
  <c r="F296" i="8"/>
  <c r="E296" i="7"/>
  <c r="F296" i="7"/>
  <c r="E296" i="6"/>
  <c r="F296" i="6"/>
  <c r="E296" i="5"/>
  <c r="E296" i="4"/>
  <c r="F296" i="4"/>
  <c r="E296" i="3"/>
  <c r="F296" i="3"/>
  <c r="E296" i="2"/>
  <c r="F296" i="2"/>
  <c r="E296" i="1"/>
  <c r="F296" i="1"/>
  <c r="E296" i="34"/>
  <c r="F296" i="34"/>
  <c r="E147" i="32"/>
  <c r="F147" i="32"/>
  <c r="E147" i="31"/>
  <c r="E147" i="30"/>
  <c r="F147" i="30"/>
  <c r="E147" i="28"/>
  <c r="F147" i="28"/>
  <c r="E147" i="27"/>
  <c r="F147" i="27"/>
  <c r="E147" i="26"/>
  <c r="F147" i="26"/>
  <c r="E147" i="25"/>
  <c r="F147" i="25"/>
  <c r="E147" i="24"/>
  <c r="F147" i="24"/>
  <c r="E147" i="23"/>
  <c r="F147" i="23"/>
  <c r="E147" i="22"/>
  <c r="F147" i="22"/>
  <c r="E147" i="21"/>
  <c r="F147" i="21"/>
  <c r="E147" i="20"/>
  <c r="E147" i="18"/>
  <c r="F147" i="18"/>
  <c r="E147" i="17"/>
  <c r="F147" i="17"/>
  <c r="E147" i="16"/>
  <c r="F147" i="16"/>
  <c r="E147" i="15"/>
  <c r="F147" i="15"/>
  <c r="E147" i="14"/>
  <c r="F147" i="14"/>
  <c r="E147" i="13"/>
  <c r="F147" i="13"/>
  <c r="H147" i="13"/>
  <c r="E147" i="12"/>
  <c r="H147" i="12" s="1"/>
  <c r="F147" i="12"/>
  <c r="E147" i="11"/>
  <c r="F147" i="11"/>
  <c r="E147" i="10"/>
  <c r="F147" i="10"/>
  <c r="E147" i="9"/>
  <c r="F147" i="9"/>
  <c r="H147" i="9"/>
  <c r="E147" i="8"/>
  <c r="F147" i="8"/>
  <c r="E147" i="7"/>
  <c r="F147" i="7"/>
  <c r="E147" i="6"/>
  <c r="F147" i="6"/>
  <c r="E147" i="5"/>
  <c r="F147" i="5"/>
  <c r="E147" i="4"/>
  <c r="F147" i="4"/>
  <c r="E147" i="3"/>
  <c r="F147" i="3"/>
  <c r="E147" i="2"/>
  <c r="F147" i="2"/>
  <c r="E147" i="1"/>
  <c r="F147" i="1"/>
  <c r="E147" i="34"/>
  <c r="F147" i="34"/>
  <c r="E385" i="23"/>
  <c r="F385" i="23"/>
  <c r="E385" i="19"/>
  <c r="F385" i="19"/>
  <c r="E385" i="9"/>
  <c r="E385" i="4"/>
  <c r="F385" i="4"/>
  <c r="E385" i="3"/>
  <c r="E385" i="1"/>
  <c r="E144" i="32"/>
  <c r="E144" i="31"/>
  <c r="F144" i="31"/>
  <c r="E144" i="30"/>
  <c r="E144" i="29"/>
  <c r="E144" i="27"/>
  <c r="E144" i="26"/>
  <c r="F144" i="26"/>
  <c r="E144" i="25"/>
  <c r="E144" i="24"/>
  <c r="E144" i="23"/>
  <c r="E144" i="22"/>
  <c r="E144" i="21"/>
  <c r="F144" i="21"/>
  <c r="E144" i="20"/>
  <c r="E144" i="19"/>
  <c r="E144" i="18"/>
  <c r="E144" i="17"/>
  <c r="F144" i="17"/>
  <c r="E144" i="16"/>
  <c r="E144" i="15"/>
  <c r="E144" i="14"/>
  <c r="F144" i="14"/>
  <c r="E144" i="13"/>
  <c r="E144" i="12"/>
  <c r="E144" i="11"/>
  <c r="F144" i="11"/>
  <c r="E144" i="10"/>
  <c r="E144" i="9"/>
  <c r="F144" i="9"/>
  <c r="E144" i="8"/>
  <c r="F144" i="8"/>
  <c r="E144" i="7"/>
  <c r="E144" i="6"/>
  <c r="E144" i="5"/>
  <c r="E144" i="4"/>
  <c r="F144" i="4"/>
  <c r="E144" i="3"/>
  <c r="F144" i="3"/>
  <c r="E144" i="2"/>
  <c r="E144" i="1"/>
  <c r="E144" i="34"/>
  <c r="F144" i="34"/>
  <c r="E228" i="32"/>
  <c r="F228" i="32"/>
  <c r="E228" i="31"/>
  <c r="F228" i="31"/>
  <c r="E228" i="30"/>
  <c r="F228" i="30"/>
  <c r="E228" i="29"/>
  <c r="E228" i="27"/>
  <c r="E228" i="26"/>
  <c r="F228" i="26"/>
  <c r="E228" i="25"/>
  <c r="F228" i="25"/>
  <c r="E228" i="24"/>
  <c r="F228" i="24"/>
  <c r="E228" i="23"/>
  <c r="E228" i="22"/>
  <c r="F228" i="22"/>
  <c r="E228" i="21"/>
  <c r="E228" i="20"/>
  <c r="F228" i="20"/>
  <c r="E228" i="19"/>
  <c r="F228" i="19"/>
  <c r="E228" i="18"/>
  <c r="F228" i="18"/>
  <c r="E228" i="17"/>
  <c r="E228" i="16"/>
  <c r="F228" i="16"/>
  <c r="E228" i="15"/>
  <c r="E228" i="14"/>
  <c r="E228" i="13"/>
  <c r="E228" i="12"/>
  <c r="F228" i="12"/>
  <c r="E228" i="11"/>
  <c r="F228" i="11"/>
  <c r="E228" i="10"/>
  <c r="F228" i="10"/>
  <c r="E228" i="9"/>
  <c r="F228" i="9"/>
  <c r="E228" i="8"/>
  <c r="E228" i="7"/>
  <c r="F228" i="7"/>
  <c r="E228" i="6"/>
  <c r="F228" i="6"/>
  <c r="E228" i="5"/>
  <c r="E228" i="4"/>
  <c r="F228" i="4"/>
  <c r="E228" i="3"/>
  <c r="F228" i="3"/>
  <c r="E228" i="2"/>
  <c r="F228" i="2"/>
  <c r="E228" i="1"/>
  <c r="F228" i="1"/>
  <c r="E228" i="34"/>
  <c r="E194" i="32"/>
  <c r="F194" i="32"/>
  <c r="E194" i="30"/>
  <c r="F194" i="30"/>
  <c r="E194" i="27"/>
  <c r="F194" i="27"/>
  <c r="E194" i="21"/>
  <c r="F194" i="21"/>
  <c r="E194" i="20"/>
  <c r="F194" i="20"/>
  <c r="E194" i="19"/>
  <c r="F194" i="19"/>
  <c r="E194" i="17"/>
  <c r="E194" i="16"/>
  <c r="F194" i="16"/>
  <c r="E194" i="15"/>
  <c r="F194" i="15"/>
  <c r="E194" i="13"/>
  <c r="F194" i="13"/>
  <c r="E194" i="12"/>
  <c r="F194" i="12"/>
  <c r="E194" i="9"/>
  <c r="F194" i="9"/>
  <c r="E194" i="8"/>
  <c r="E194" i="6"/>
  <c r="E194" i="5"/>
  <c r="E194" i="4"/>
  <c r="F194" i="4"/>
  <c r="E194" i="1"/>
  <c r="F194" i="1"/>
  <c r="E194" i="34"/>
  <c r="E362" i="32"/>
  <c r="F362" i="32"/>
  <c r="E362" i="30"/>
  <c r="F362" i="30"/>
  <c r="E362" i="26"/>
  <c r="E362" i="24"/>
  <c r="F362" i="24"/>
  <c r="E362" i="23"/>
  <c r="F362" i="23"/>
  <c r="E362" i="21"/>
  <c r="F362" i="21"/>
  <c r="E362" i="20"/>
  <c r="F362" i="20"/>
  <c r="E362" i="19"/>
  <c r="F362" i="19"/>
  <c r="E362" i="17"/>
  <c r="F362" i="17"/>
  <c r="E362" i="16"/>
  <c r="F362" i="16"/>
  <c r="E362" i="15"/>
  <c r="F362" i="15"/>
  <c r="E362" i="14"/>
  <c r="F362" i="14"/>
  <c r="E362" i="13"/>
  <c r="F362" i="13"/>
  <c r="E362" i="12"/>
  <c r="F362" i="12"/>
  <c r="E362" i="9"/>
  <c r="E362" i="8"/>
  <c r="E362" i="6"/>
  <c r="F362" i="6"/>
  <c r="E362" i="5"/>
  <c r="F362" i="5"/>
  <c r="E362" i="4"/>
  <c r="E362" i="3"/>
  <c r="F362" i="3"/>
  <c r="E362" i="1"/>
  <c r="F362" i="1"/>
  <c r="E362" i="34"/>
  <c r="F362" i="34"/>
  <c r="E64" i="32"/>
  <c r="F64" i="32"/>
  <c r="E64" i="31"/>
  <c r="E63" i="30"/>
  <c r="F63" i="30"/>
  <c r="E64" i="30"/>
  <c r="E63" i="29"/>
  <c r="E64" i="29"/>
  <c r="E64" i="27"/>
  <c r="F64" i="27"/>
  <c r="E64" i="26"/>
  <c r="F64" i="26"/>
  <c r="E64" i="25"/>
  <c r="F64" i="25"/>
  <c r="E64" i="24"/>
  <c r="E64" i="23"/>
  <c r="E64" i="22"/>
  <c r="E63" i="21"/>
  <c r="E64" i="21"/>
  <c r="E63" i="20"/>
  <c r="F63" i="20"/>
  <c r="E64" i="20"/>
  <c r="E64" i="19"/>
  <c r="E64" i="18"/>
  <c r="E63" i="17"/>
  <c r="F63" i="17"/>
  <c r="E64" i="17"/>
  <c r="F64" i="17"/>
  <c r="E63" i="16"/>
  <c r="F63" i="16"/>
  <c r="E64" i="16"/>
  <c r="E63" i="15"/>
  <c r="F63" i="15"/>
  <c r="E64" i="15"/>
  <c r="E63" i="14"/>
  <c r="E64" i="14"/>
  <c r="E63" i="13"/>
  <c r="F63" i="13"/>
  <c r="E64" i="13"/>
  <c r="F64" i="13"/>
  <c r="E64" i="12"/>
  <c r="E64" i="10"/>
  <c r="H64" i="10"/>
  <c r="E63" i="9"/>
  <c r="E64" i="9"/>
  <c r="E64" i="8"/>
  <c r="F64" i="8"/>
  <c r="E64" i="7"/>
  <c r="F64" i="7"/>
  <c r="E63" i="6"/>
  <c r="E64" i="6"/>
  <c r="E64" i="5"/>
  <c r="F64" i="5"/>
  <c r="E64" i="4"/>
  <c r="E63" i="1"/>
  <c r="F63" i="1"/>
  <c r="E64" i="1"/>
  <c r="F64" i="1"/>
  <c r="E63" i="34"/>
  <c r="F63" i="34"/>
  <c r="E64" i="34"/>
  <c r="H147" i="8" l="1"/>
  <c r="H194" i="34"/>
  <c r="H228" i="34"/>
  <c r="H297" i="34"/>
  <c r="H228" i="1"/>
  <c r="H144" i="1"/>
  <c r="H63" i="1"/>
  <c r="H64" i="1"/>
  <c r="H297" i="4"/>
  <c r="H228" i="4"/>
  <c r="H296" i="2"/>
  <c r="H144" i="2"/>
  <c r="H194" i="4"/>
  <c r="H296" i="3"/>
  <c r="H385" i="3"/>
  <c r="H362" i="3"/>
  <c r="H296" i="6"/>
  <c r="H297" i="7"/>
  <c r="H296" i="7"/>
  <c r="H228" i="5"/>
  <c r="H144" i="5"/>
  <c r="H64" i="5"/>
  <c r="H144" i="6"/>
  <c r="H64" i="6"/>
  <c r="H144" i="7"/>
  <c r="H64" i="7"/>
  <c r="H194" i="8"/>
  <c r="H228" i="8"/>
  <c r="H228" i="9"/>
  <c r="H144" i="9"/>
  <c r="H64" i="9"/>
  <c r="H63" i="9"/>
  <c r="H296" i="10"/>
  <c r="H144" i="10"/>
  <c r="H296" i="11"/>
  <c r="H144" i="21"/>
  <c r="H228" i="12"/>
  <c r="H194" i="12"/>
  <c r="H144" i="12"/>
  <c r="H296" i="14"/>
  <c r="H228" i="13"/>
  <c r="H144" i="13"/>
  <c r="H64" i="13"/>
  <c r="H63" i="13"/>
  <c r="H194" i="15"/>
  <c r="H362" i="14"/>
  <c r="H228" i="14"/>
  <c r="H362" i="15"/>
  <c r="H228" i="15"/>
  <c r="H296" i="15"/>
  <c r="H63" i="15"/>
  <c r="H64" i="15"/>
  <c r="H194" i="16"/>
  <c r="H228" i="16"/>
  <c r="H297" i="16"/>
  <c r="H144" i="16"/>
  <c r="H228" i="17"/>
  <c r="H144" i="17"/>
  <c r="H63" i="17"/>
  <c r="H64" i="17"/>
  <c r="H296" i="18"/>
  <c r="H64" i="18"/>
  <c r="H194" i="19"/>
  <c r="H385" i="19"/>
  <c r="H362" i="19"/>
  <c r="H296" i="19"/>
  <c r="H297" i="19"/>
  <c r="H144" i="19"/>
  <c r="H64" i="19"/>
  <c r="H194" i="20"/>
  <c r="H228" i="20"/>
  <c r="H297" i="20"/>
  <c r="H147" i="20"/>
  <c r="H228" i="21"/>
  <c r="H64" i="21"/>
  <c r="H63" i="21"/>
  <c r="H362" i="23"/>
  <c r="H296" i="22"/>
  <c r="H144" i="22"/>
  <c r="H64" i="22"/>
  <c r="H385" i="23"/>
  <c r="H228" i="23"/>
  <c r="H296" i="23"/>
  <c r="H297" i="23"/>
  <c r="H64" i="23"/>
  <c r="H228" i="24"/>
  <c r="H297" i="24"/>
  <c r="H144" i="24"/>
  <c r="H64" i="24"/>
  <c r="H228" i="25"/>
  <c r="H144" i="25"/>
  <c r="H64" i="25"/>
  <c r="H362" i="26"/>
  <c r="H296" i="26"/>
  <c r="H296" i="27"/>
  <c r="H194" i="27"/>
  <c r="H228" i="27"/>
  <c r="H144" i="27"/>
  <c r="H64" i="27"/>
  <c r="H228" i="29"/>
  <c r="H144" i="29"/>
  <c r="H64" i="29"/>
  <c r="H362" i="30"/>
  <c r="H296" i="30"/>
  <c r="H296" i="31"/>
  <c r="H147" i="31"/>
  <c r="H64" i="31"/>
  <c r="H228" i="32"/>
  <c r="H297" i="32"/>
  <c r="H194" i="32"/>
  <c r="H63" i="6"/>
  <c r="H362" i="13"/>
  <c r="H362" i="17"/>
  <c r="H194" i="6"/>
  <c r="H194" i="30"/>
  <c r="H228" i="7"/>
  <c r="H228" i="19"/>
  <c r="H144" i="4"/>
  <c r="H144" i="8"/>
  <c r="H147" i="5"/>
  <c r="H147" i="11"/>
  <c r="H147" i="21"/>
  <c r="H296" i="9"/>
  <c r="H296" i="13"/>
  <c r="H296" i="21"/>
  <c r="H296" i="29"/>
  <c r="H297" i="6"/>
  <c r="H63" i="34"/>
  <c r="H362" i="9"/>
  <c r="H362" i="21"/>
  <c r="H228" i="3"/>
  <c r="H228" i="11"/>
  <c r="H228" i="31"/>
  <c r="H144" i="34"/>
  <c r="H144" i="20"/>
  <c r="H144" i="32"/>
  <c r="H147" i="1"/>
  <c r="H147" i="15"/>
  <c r="H147" i="17"/>
  <c r="H147" i="25"/>
  <c r="H296" i="17"/>
  <c r="H296" i="25"/>
  <c r="H297" i="14"/>
  <c r="H297" i="22"/>
  <c r="H297" i="30"/>
  <c r="H64" i="34"/>
  <c r="H64" i="4"/>
  <c r="H64" i="8"/>
  <c r="H362" i="12"/>
  <c r="H362" i="16"/>
  <c r="H362" i="20"/>
  <c r="H362" i="24"/>
  <c r="H362" i="32"/>
  <c r="H194" i="1"/>
  <c r="H194" i="5"/>
  <c r="H194" i="9"/>
  <c r="H194" i="13"/>
  <c r="H194" i="17"/>
  <c r="H194" i="21"/>
  <c r="H228" i="2"/>
  <c r="H228" i="6"/>
  <c r="H228" i="10"/>
  <c r="H228" i="18"/>
  <c r="H228" i="22"/>
  <c r="H228" i="26"/>
  <c r="H228" i="30"/>
  <c r="H144" i="3"/>
  <c r="H147" i="34"/>
  <c r="H147" i="10"/>
  <c r="H147" i="14"/>
  <c r="H147" i="16"/>
  <c r="H147" i="24"/>
  <c r="H147" i="28"/>
  <c r="H147" i="32"/>
  <c r="H296" i="8"/>
  <c r="H296" i="12"/>
  <c r="H296" i="16"/>
  <c r="H296" i="20"/>
  <c r="H296" i="24"/>
  <c r="H296" i="28"/>
  <c r="H297" i="1"/>
  <c r="H297" i="9"/>
  <c r="H297" i="13"/>
  <c r="H297" i="17"/>
  <c r="H297" i="21"/>
  <c r="H297" i="25"/>
  <c r="H297" i="29"/>
  <c r="H582" i="2"/>
  <c r="H582" i="18"/>
  <c r="H63" i="14"/>
  <c r="H63" i="16"/>
  <c r="H63" i="20"/>
  <c r="H63" i="30"/>
  <c r="H362" i="6"/>
  <c r="H64" i="12"/>
  <c r="H64" i="14"/>
  <c r="H64" i="16"/>
  <c r="H64" i="20"/>
  <c r="H64" i="26"/>
  <c r="H64" i="30"/>
  <c r="H64" i="32"/>
  <c r="H362" i="1"/>
  <c r="H362" i="5"/>
  <c r="H63" i="29"/>
  <c r="H362" i="34"/>
  <c r="H362" i="4"/>
  <c r="H362" i="8"/>
  <c r="H147" i="4"/>
  <c r="H144" i="11"/>
  <c r="H144" i="15"/>
  <c r="H144" i="23"/>
  <c r="H144" i="31"/>
  <c r="H385" i="1"/>
  <c r="H385" i="9"/>
  <c r="H147" i="3"/>
  <c r="H147" i="7"/>
  <c r="H144" i="14"/>
  <c r="H144" i="18"/>
  <c r="H144" i="26"/>
  <c r="H144" i="30"/>
  <c r="H385" i="4"/>
  <c r="H147" i="2"/>
  <c r="H147" i="6"/>
  <c r="H147" i="23"/>
  <c r="H147" i="27"/>
  <c r="H296" i="1"/>
  <c r="H296" i="5"/>
  <c r="H147" i="18"/>
  <c r="H147" i="22"/>
  <c r="H147" i="26"/>
  <c r="H147" i="30"/>
  <c r="H296" i="34"/>
  <c r="H296" i="4"/>
  <c r="H582" i="6"/>
  <c r="H582" i="22"/>
  <c r="H582" i="14"/>
  <c r="H582" i="30"/>
  <c r="H582" i="10"/>
  <c r="H582" i="26"/>
  <c r="H582" i="1"/>
  <c r="H582" i="34"/>
  <c r="H582" i="4"/>
  <c r="H582" i="8"/>
  <c r="H582" i="12"/>
  <c r="H582" i="16"/>
  <c r="H582" i="20"/>
  <c r="H582" i="24"/>
  <c r="H582" i="28"/>
  <c r="H582" i="32"/>
  <c r="H582" i="9"/>
  <c r="H582" i="17"/>
  <c r="H582" i="21"/>
  <c r="H582" i="29"/>
  <c r="H582" i="33"/>
  <c r="H582" i="3"/>
  <c r="H582" i="7"/>
  <c r="H582" i="11"/>
  <c r="H582" i="15"/>
  <c r="H582" i="19"/>
  <c r="H582" i="23"/>
  <c r="H582" i="27"/>
  <c r="H582" i="31"/>
  <c r="H582" i="5"/>
  <c r="H582" i="13"/>
  <c r="H582" i="25"/>
  <c r="C169" i="32" l="1"/>
  <c r="C169" i="31"/>
  <c r="E274" i="31" s="1"/>
  <c r="H274" i="31" s="1"/>
  <c r="C169" i="30"/>
  <c r="C169" i="29"/>
  <c r="C169" i="28"/>
  <c r="E274" i="28" s="1"/>
  <c r="H274" i="28" s="1"/>
  <c r="C169" i="27"/>
  <c r="E297" i="27" s="1"/>
  <c r="H297" i="27" s="1"/>
  <c r="C169" i="26"/>
  <c r="E274" i="26" s="1"/>
  <c r="H274" i="26" s="1"/>
  <c r="C169" i="25"/>
  <c r="C169" i="24"/>
  <c r="E194" i="24" s="1"/>
  <c r="H194" i="24" s="1"/>
  <c r="C169" i="23"/>
  <c r="E194" i="23" s="1"/>
  <c r="H194" i="23" s="1"/>
  <c r="C169" i="22"/>
  <c r="C169" i="21"/>
  <c r="E274" i="21" s="1"/>
  <c r="H274" i="21" s="1"/>
  <c r="C169" i="20"/>
  <c r="C169" i="19"/>
  <c r="E274" i="19" s="1"/>
  <c r="H274" i="19" s="1"/>
  <c r="C169" i="18"/>
  <c r="E274" i="18" s="1"/>
  <c r="H274" i="18" s="1"/>
  <c r="C169" i="17"/>
  <c r="C169" i="16"/>
  <c r="C169" i="15"/>
  <c r="C169" i="14"/>
  <c r="C169" i="13"/>
  <c r="E274" i="13" s="1"/>
  <c r="H274" i="13" s="1"/>
  <c r="C169" i="12"/>
  <c r="C169" i="11"/>
  <c r="E274" i="11" s="1"/>
  <c r="H274" i="11" s="1"/>
  <c r="C169" i="10"/>
  <c r="E274" i="10" s="1"/>
  <c r="H274" i="10" s="1"/>
  <c r="C169" i="9"/>
  <c r="C169" i="8"/>
  <c r="C169" i="7"/>
  <c r="C169" i="6"/>
  <c r="E274" i="6" s="1"/>
  <c r="H274" i="6" s="1"/>
  <c r="C169" i="5"/>
  <c r="C169" i="4"/>
  <c r="C169" i="3"/>
  <c r="E274" i="3" s="1"/>
  <c r="H274" i="3" s="1"/>
  <c r="C169" i="2"/>
  <c r="E274" i="2" s="1"/>
  <c r="H274" i="2" s="1"/>
  <c r="C169" i="1"/>
  <c r="C169" i="34"/>
  <c r="C169" i="33"/>
  <c r="E274" i="33" s="1"/>
  <c r="H274" i="33" s="1"/>
  <c r="C74" i="32"/>
  <c r="C74" i="31"/>
  <c r="C74" i="30"/>
  <c r="C74" i="29"/>
  <c r="E147" i="29" s="1"/>
  <c r="H147" i="29" s="1"/>
  <c r="C74" i="28"/>
  <c r="E144" i="28" s="1"/>
  <c r="H144" i="28" s="1"/>
  <c r="C74" i="27"/>
  <c r="C74" i="26"/>
  <c r="C74" i="25"/>
  <c r="C74" i="24"/>
  <c r="C74" i="23"/>
  <c r="C74" i="22"/>
  <c r="C74" i="21"/>
  <c r="C74" i="20"/>
  <c r="C74" i="19"/>
  <c r="E147" i="19" s="1"/>
  <c r="H147" i="19" s="1"/>
  <c r="C74" i="18"/>
  <c r="C74" i="17"/>
  <c r="C74" i="16"/>
  <c r="C74" i="15"/>
  <c r="C74" i="14"/>
  <c r="C74" i="13"/>
  <c r="C74" i="12"/>
  <c r="C74" i="11"/>
  <c r="C74" i="10"/>
  <c r="C74" i="9"/>
  <c r="C74" i="8"/>
  <c r="C74" i="7"/>
  <c r="C74" i="6"/>
  <c r="C74" i="5"/>
  <c r="C74" i="4"/>
  <c r="C74" i="3"/>
  <c r="C74" i="2"/>
  <c r="C74" i="1"/>
  <c r="C74" i="34"/>
  <c r="C74" i="33"/>
  <c r="E194" i="29" l="1"/>
  <c r="H194" i="29" s="1"/>
  <c r="E274" i="29"/>
  <c r="H274" i="29" s="1"/>
  <c r="E194" i="14"/>
  <c r="H194" i="14" s="1"/>
  <c r="E274" i="14"/>
  <c r="H274" i="14" s="1"/>
  <c r="E194" i="22"/>
  <c r="H194" i="22" s="1"/>
  <c r="E274" i="22"/>
  <c r="H274" i="22" s="1"/>
  <c r="E194" i="25"/>
  <c r="H194" i="25" s="1"/>
  <c r="E274" i="25"/>
  <c r="H274" i="25" s="1"/>
  <c r="E194" i="7"/>
  <c r="H194" i="7" s="1"/>
  <c r="E274" i="7"/>
  <c r="H274" i="7" s="1"/>
  <c r="E297" i="15"/>
  <c r="H297" i="15" s="1"/>
  <c r="E274" i="15"/>
  <c r="H274" i="15" s="1"/>
  <c r="E297" i="5"/>
  <c r="H297" i="5" s="1"/>
  <c r="E274" i="5"/>
  <c r="H274" i="5" s="1"/>
  <c r="E297" i="8"/>
  <c r="H297" i="8" s="1"/>
  <c r="E274" i="8"/>
  <c r="H274" i="8" s="1"/>
  <c r="E297" i="12"/>
  <c r="H297" i="12" s="1"/>
  <c r="E274" i="12"/>
  <c r="H274" i="12" s="1"/>
  <c r="E296" i="32"/>
  <c r="H296" i="32" s="1"/>
  <c r="E274" i="32"/>
  <c r="H274" i="32" s="1"/>
  <c r="E297" i="2"/>
  <c r="H297" i="2" s="1"/>
  <c r="E194" i="2"/>
  <c r="H194" i="2" s="1"/>
  <c r="E194" i="10"/>
  <c r="H194" i="10" s="1"/>
  <c r="E297" i="10"/>
  <c r="H297" i="10" s="1"/>
  <c r="E297" i="18"/>
  <c r="H297" i="18" s="1"/>
  <c r="E194" i="18"/>
  <c r="H194" i="18" s="1"/>
  <c r="E297" i="26"/>
  <c r="H297" i="26" s="1"/>
  <c r="E194" i="26"/>
  <c r="H194" i="26" s="1"/>
  <c r="E297" i="33"/>
  <c r="H297" i="33" s="1"/>
  <c r="E296" i="33"/>
  <c r="H296" i="33" s="1"/>
  <c r="E194" i="33"/>
  <c r="H194" i="33" s="1"/>
  <c r="E228" i="33"/>
  <c r="H228" i="33" s="1"/>
  <c r="E297" i="3"/>
  <c r="H297" i="3" s="1"/>
  <c r="E194" i="3"/>
  <c r="H194" i="3" s="1"/>
  <c r="E194" i="11"/>
  <c r="H194" i="11" s="1"/>
  <c r="E297" i="11"/>
  <c r="H297" i="11" s="1"/>
  <c r="E297" i="31"/>
  <c r="H297" i="31" s="1"/>
  <c r="E194" i="31"/>
  <c r="H194" i="31" s="1"/>
  <c r="E297" i="28"/>
  <c r="H297" i="28" s="1"/>
  <c r="E228" i="28"/>
  <c r="H228" i="28" s="1"/>
  <c r="E194" i="28"/>
  <c r="H194" i="28" s="1"/>
  <c r="E144" i="33"/>
  <c r="H144" i="33" s="1"/>
  <c r="E147" i="33"/>
  <c r="H147" i="33" s="1"/>
  <c r="D74" i="32"/>
  <c r="D169" i="32"/>
  <c r="D74" i="31"/>
  <c r="D169" i="31"/>
  <c r="F274" i="31" s="1"/>
  <c r="D74" i="30"/>
  <c r="D169" i="30"/>
  <c r="D74" i="29"/>
  <c r="F147" i="29" s="1"/>
  <c r="D169" i="29"/>
  <c r="D74" i="28"/>
  <c r="F144" i="28" s="1"/>
  <c r="D169" i="28"/>
  <c r="F274" i="28" s="1"/>
  <c r="D74" i="27"/>
  <c r="D169" i="27"/>
  <c r="D74" i="26"/>
  <c r="D169" i="26"/>
  <c r="F274" i="26" s="1"/>
  <c r="D74" i="25"/>
  <c r="D169" i="25"/>
  <c r="D74" i="24"/>
  <c r="D169" i="24"/>
  <c r="D74" i="23"/>
  <c r="D169" i="23"/>
  <c r="F194" i="23" s="1"/>
  <c r="D74" i="22"/>
  <c r="D169" i="22"/>
  <c r="D74" i="21"/>
  <c r="D169" i="21"/>
  <c r="F274" i="21" s="1"/>
  <c r="D74" i="20"/>
  <c r="D169" i="20"/>
  <c r="F274" i="20" s="1"/>
  <c r="D74" i="19"/>
  <c r="F147" i="19" s="1"/>
  <c r="D169" i="19"/>
  <c r="F274" i="19" s="1"/>
  <c r="D74" i="18"/>
  <c r="D169" i="18"/>
  <c r="D74" i="17"/>
  <c r="D169" i="17"/>
  <c r="F194" i="17" s="1"/>
  <c r="D74" i="16"/>
  <c r="D169" i="16"/>
  <c r="F274" i="16" s="1"/>
  <c r="D74" i="15"/>
  <c r="D169" i="15"/>
  <c r="F297" i="15" s="1"/>
  <c r="D74" i="14"/>
  <c r="D169" i="14"/>
  <c r="D74" i="13"/>
  <c r="D169" i="13"/>
  <c r="D74" i="12"/>
  <c r="D169" i="12"/>
  <c r="D74" i="11"/>
  <c r="D169" i="11"/>
  <c r="F274" i="11" s="1"/>
  <c r="D74" i="10"/>
  <c r="D169" i="10"/>
  <c r="F274" i="10" s="1"/>
  <c r="D74" i="9"/>
  <c r="D169" i="9"/>
  <c r="F274" i="9" s="1"/>
  <c r="D74" i="8"/>
  <c r="D169" i="8"/>
  <c r="D74" i="7"/>
  <c r="D169" i="7"/>
  <c r="D74" i="6"/>
  <c r="D169" i="6"/>
  <c r="D74" i="5"/>
  <c r="D169" i="5"/>
  <c r="D74" i="4"/>
  <c r="D169" i="4"/>
  <c r="F274" i="4" s="1"/>
  <c r="D74" i="3"/>
  <c r="D169" i="3"/>
  <c r="F274" i="3" s="1"/>
  <c r="D74" i="2"/>
  <c r="D169" i="2"/>
  <c r="F274" i="2" s="1"/>
  <c r="D74" i="1"/>
  <c r="D169" i="1"/>
  <c r="D74" i="34"/>
  <c r="D169" i="34"/>
  <c r="F194" i="34" s="1"/>
  <c r="D169" i="33"/>
  <c r="F297" i="5" l="1"/>
  <c r="F283" i="5"/>
  <c r="F274" i="5"/>
  <c r="F296" i="5"/>
  <c r="F194" i="5"/>
  <c r="F274" i="6"/>
  <c r="F194" i="6"/>
  <c r="F194" i="7"/>
  <c r="F274" i="7"/>
  <c r="F297" i="7"/>
  <c r="F297" i="8"/>
  <c r="F274" i="8"/>
  <c r="F194" i="8"/>
  <c r="F297" i="12"/>
  <c r="F274" i="12"/>
  <c r="F274" i="13"/>
  <c r="F297" i="13"/>
  <c r="F194" i="14"/>
  <c r="F274" i="14"/>
  <c r="F272" i="18"/>
  <c r="F274" i="18"/>
  <c r="F194" i="22"/>
  <c r="F274" i="22"/>
  <c r="F194" i="24"/>
  <c r="F274" i="24"/>
  <c r="F194" i="25"/>
  <c r="F274" i="25"/>
  <c r="F297" i="25"/>
  <c r="F297" i="27"/>
  <c r="F274" i="27"/>
  <c r="F194" i="29"/>
  <c r="F274" i="29"/>
  <c r="F296" i="32"/>
  <c r="F274" i="32"/>
  <c r="F274" i="33"/>
  <c r="F283" i="33"/>
  <c r="F272" i="33"/>
  <c r="F297" i="2"/>
  <c r="F194" i="2"/>
  <c r="F194" i="3"/>
  <c r="F297" i="3"/>
  <c r="F194" i="10"/>
  <c r="F297" i="10"/>
  <c r="F194" i="11"/>
  <c r="F297" i="11"/>
  <c r="F297" i="18"/>
  <c r="F194" i="18"/>
  <c r="F194" i="26"/>
  <c r="F297" i="26"/>
  <c r="F194" i="28"/>
  <c r="F228" i="28"/>
  <c r="F297" i="28"/>
  <c r="F194" i="31"/>
  <c r="F297" i="31"/>
  <c r="F228" i="33"/>
  <c r="F194" i="33"/>
  <c r="F296" i="33"/>
  <c r="F297" i="33"/>
  <c r="D74" i="33"/>
  <c r="E523" i="22"/>
  <c r="F523" i="22"/>
  <c r="E523" i="20"/>
  <c r="F523" i="20"/>
  <c r="E523" i="17"/>
  <c r="F523" i="17"/>
  <c r="E523" i="15"/>
  <c r="F523" i="15"/>
  <c r="E523" i="9"/>
  <c r="E523" i="1"/>
  <c r="F523" i="1"/>
  <c r="E523" i="34"/>
  <c r="F523" i="34"/>
  <c r="E337" i="32"/>
  <c r="F337" i="32"/>
  <c r="E338" i="32"/>
  <c r="F338" i="32"/>
  <c r="E339" i="32"/>
  <c r="F339" i="32"/>
  <c r="E337" i="30"/>
  <c r="F337" i="30"/>
  <c r="E338" i="30"/>
  <c r="F338" i="30"/>
  <c r="E339" i="30"/>
  <c r="F339" i="30"/>
  <c r="E339" i="29"/>
  <c r="F339" i="29"/>
  <c r="E338" i="27"/>
  <c r="F338" i="27"/>
  <c r="E339" i="27"/>
  <c r="F339" i="27"/>
  <c r="E337" i="26"/>
  <c r="F337" i="26"/>
  <c r="E338" i="26"/>
  <c r="F338" i="26"/>
  <c r="E339" i="26"/>
  <c r="F339" i="26"/>
  <c r="E337" i="25"/>
  <c r="F337" i="25"/>
  <c r="E338" i="25"/>
  <c r="F338" i="25"/>
  <c r="E339" i="25"/>
  <c r="F339" i="25"/>
  <c r="E337" i="24"/>
  <c r="F337" i="24"/>
  <c r="E338" i="24"/>
  <c r="F338" i="24"/>
  <c r="E339" i="24"/>
  <c r="F339" i="24"/>
  <c r="E337" i="23"/>
  <c r="F337" i="23"/>
  <c r="E338" i="23"/>
  <c r="F338" i="23"/>
  <c r="E339" i="23"/>
  <c r="F339" i="23"/>
  <c r="E337" i="22"/>
  <c r="F337" i="22"/>
  <c r="E338" i="22"/>
  <c r="F338" i="22"/>
  <c r="E339" i="22"/>
  <c r="F339" i="22"/>
  <c r="E337" i="21"/>
  <c r="F337" i="21"/>
  <c r="E338" i="21"/>
  <c r="F338" i="21"/>
  <c r="E339" i="21"/>
  <c r="F339" i="21"/>
  <c r="E337" i="20"/>
  <c r="F337" i="20"/>
  <c r="E338" i="20"/>
  <c r="F338" i="20"/>
  <c r="E339" i="20"/>
  <c r="F339" i="20"/>
  <c r="E337" i="19"/>
  <c r="F337" i="19"/>
  <c r="E338" i="19"/>
  <c r="F338" i="19"/>
  <c r="E339" i="19"/>
  <c r="F339" i="19"/>
  <c r="E338" i="18"/>
  <c r="F338" i="18"/>
  <c r="E337" i="17"/>
  <c r="F337" i="17"/>
  <c r="E338" i="17"/>
  <c r="F338" i="17"/>
  <c r="E339" i="17"/>
  <c r="F339" i="17"/>
  <c r="E337" i="16"/>
  <c r="F337" i="16"/>
  <c r="E338" i="16"/>
  <c r="F338" i="16"/>
  <c r="E339" i="16"/>
  <c r="F339" i="16"/>
  <c r="E337" i="15"/>
  <c r="F337" i="15"/>
  <c r="E338" i="15"/>
  <c r="F338" i="15"/>
  <c r="E339" i="15"/>
  <c r="F339" i="15"/>
  <c r="E337" i="14"/>
  <c r="F337" i="14"/>
  <c r="E338" i="14"/>
  <c r="F338" i="14"/>
  <c r="E339" i="14"/>
  <c r="F339" i="14"/>
  <c r="E337" i="13"/>
  <c r="F337" i="13"/>
  <c r="E338" i="13"/>
  <c r="F338" i="13"/>
  <c r="E339" i="13"/>
  <c r="F339" i="13"/>
  <c r="E337" i="12"/>
  <c r="F337" i="12"/>
  <c r="E338" i="12"/>
  <c r="F338" i="12"/>
  <c r="E339" i="12"/>
  <c r="F339" i="12"/>
  <c r="E337" i="11"/>
  <c r="F337" i="11"/>
  <c r="E338" i="11"/>
  <c r="F338" i="11"/>
  <c r="E339" i="11"/>
  <c r="F339" i="11"/>
  <c r="E338" i="10"/>
  <c r="F338" i="10"/>
  <c r="E339" i="10"/>
  <c r="F339" i="10"/>
  <c r="E337" i="9"/>
  <c r="F337" i="9"/>
  <c r="E338" i="9"/>
  <c r="F338" i="9"/>
  <c r="E339" i="9"/>
  <c r="F339" i="9"/>
  <c r="E337" i="8"/>
  <c r="F337" i="8"/>
  <c r="E338" i="8"/>
  <c r="F338" i="8"/>
  <c r="E339" i="8"/>
  <c r="F339" i="8"/>
  <c r="E337" i="7"/>
  <c r="F337" i="7"/>
  <c r="E338" i="7"/>
  <c r="F338" i="7"/>
  <c r="E339" i="7"/>
  <c r="F339" i="7"/>
  <c r="E337" i="6"/>
  <c r="F337" i="6"/>
  <c r="E338" i="6"/>
  <c r="F338" i="6"/>
  <c r="E339" i="6"/>
  <c r="F339" i="6"/>
  <c r="E337" i="5"/>
  <c r="F337" i="5"/>
  <c r="E338" i="5"/>
  <c r="F338" i="5"/>
  <c r="E339" i="5"/>
  <c r="F339" i="5"/>
  <c r="E337" i="4"/>
  <c r="F337" i="4"/>
  <c r="E338" i="4"/>
  <c r="F338" i="4"/>
  <c r="E339" i="4"/>
  <c r="F339" i="4"/>
  <c r="E338" i="3"/>
  <c r="F338" i="3"/>
  <c r="E339" i="3"/>
  <c r="F339" i="3"/>
  <c r="E337" i="34"/>
  <c r="F337" i="34"/>
  <c r="E338" i="34"/>
  <c r="F338" i="34"/>
  <c r="E339" i="34"/>
  <c r="F339" i="34"/>
  <c r="E337" i="1"/>
  <c r="F337" i="1"/>
  <c r="E338" i="1"/>
  <c r="F338" i="1"/>
  <c r="E339" i="1"/>
  <c r="F339" i="1"/>
  <c r="E324" i="23"/>
  <c r="F324" i="23"/>
  <c r="E324" i="20"/>
  <c r="F324" i="20"/>
  <c r="E324" i="17"/>
  <c r="F324" i="17"/>
  <c r="E324" i="15"/>
  <c r="F324" i="15"/>
  <c r="E324" i="14"/>
  <c r="F324" i="14"/>
  <c r="E324" i="12"/>
  <c r="F324" i="12"/>
  <c r="E324" i="9"/>
  <c r="F324" i="9"/>
  <c r="E324" i="6"/>
  <c r="F324" i="6"/>
  <c r="E324" i="4"/>
  <c r="F324" i="4"/>
  <c r="E324" i="1"/>
  <c r="F324" i="1"/>
  <c r="E324" i="34"/>
  <c r="F324" i="34"/>
  <c r="E550" i="32"/>
  <c r="F550" i="32"/>
  <c r="E550" i="30"/>
  <c r="E550" i="25"/>
  <c r="F550" i="25"/>
  <c r="E550" i="20"/>
  <c r="F550" i="20"/>
  <c r="E550" i="17"/>
  <c r="F550" i="17"/>
  <c r="E550" i="16"/>
  <c r="F550" i="16"/>
  <c r="E550" i="15"/>
  <c r="F550" i="15"/>
  <c r="E550" i="13"/>
  <c r="F550" i="13"/>
  <c r="E550" i="6"/>
  <c r="F550" i="6"/>
  <c r="E550" i="1"/>
  <c r="F550" i="1"/>
  <c r="E550" i="34"/>
  <c r="F550" i="34"/>
  <c r="E440" i="33"/>
  <c r="E439" i="32"/>
  <c r="F439" i="32"/>
  <c r="E440" i="32"/>
  <c r="F440" i="32"/>
  <c r="E441" i="32"/>
  <c r="F441" i="32"/>
  <c r="E440" i="31"/>
  <c r="F440" i="31"/>
  <c r="E441" i="31"/>
  <c r="F441" i="31"/>
  <c r="E439" i="30"/>
  <c r="F439" i="30"/>
  <c r="E440" i="30"/>
  <c r="F440" i="30"/>
  <c r="E441" i="30"/>
  <c r="F441" i="30"/>
  <c r="E439" i="29"/>
  <c r="E440" i="29"/>
  <c r="F440" i="29"/>
  <c r="E441" i="29"/>
  <c r="H441" i="29" s="1"/>
  <c r="F441" i="29"/>
  <c r="E439" i="28"/>
  <c r="F439" i="28"/>
  <c r="E440" i="28"/>
  <c r="F440" i="28"/>
  <c r="E441" i="28"/>
  <c r="F441" i="28"/>
  <c r="E440" i="27"/>
  <c r="F440" i="27"/>
  <c r="E441" i="27"/>
  <c r="F441" i="27"/>
  <c r="E440" i="26"/>
  <c r="F440" i="26"/>
  <c r="E441" i="26"/>
  <c r="F441" i="26"/>
  <c r="E439" i="25"/>
  <c r="F439" i="25"/>
  <c r="E440" i="25"/>
  <c r="E441" i="25"/>
  <c r="F441" i="25"/>
  <c r="E439" i="24"/>
  <c r="E440" i="24"/>
  <c r="F440" i="24"/>
  <c r="E441" i="24"/>
  <c r="F441" i="24"/>
  <c r="E439" i="23"/>
  <c r="F439" i="23"/>
  <c r="E440" i="23"/>
  <c r="F440" i="23"/>
  <c r="E441" i="23"/>
  <c r="F441" i="23"/>
  <c r="E439" i="22"/>
  <c r="E440" i="22"/>
  <c r="F440" i="22"/>
  <c r="E441" i="22"/>
  <c r="F441" i="22"/>
  <c r="E439" i="21"/>
  <c r="F439" i="21"/>
  <c r="E440" i="21"/>
  <c r="E441" i="21"/>
  <c r="F441" i="21"/>
  <c r="E439" i="20"/>
  <c r="F439" i="20"/>
  <c r="E440" i="20"/>
  <c r="F440" i="20"/>
  <c r="E441" i="20"/>
  <c r="F441" i="20"/>
  <c r="E440" i="19"/>
  <c r="F440" i="19"/>
  <c r="E441" i="19"/>
  <c r="F441" i="19"/>
  <c r="E440" i="18"/>
  <c r="F440" i="18"/>
  <c r="E441" i="18"/>
  <c r="F441" i="18"/>
  <c r="E439" i="17"/>
  <c r="F439" i="17"/>
  <c r="E440" i="17"/>
  <c r="F440" i="17"/>
  <c r="E441" i="17"/>
  <c r="F441" i="17"/>
  <c r="E439" i="16"/>
  <c r="F439" i="16"/>
  <c r="E440" i="16"/>
  <c r="F440" i="16"/>
  <c r="E441" i="16"/>
  <c r="F441" i="16"/>
  <c r="E439" i="15"/>
  <c r="F439" i="15"/>
  <c r="E440" i="15"/>
  <c r="F440" i="15"/>
  <c r="E441" i="15"/>
  <c r="F441" i="15"/>
  <c r="E440" i="14"/>
  <c r="F440" i="14"/>
  <c r="E441" i="14"/>
  <c r="F441" i="14"/>
  <c r="E440" i="13"/>
  <c r="F440" i="13"/>
  <c r="E441" i="13"/>
  <c r="F441" i="13"/>
  <c r="E439" i="12"/>
  <c r="F439" i="12"/>
  <c r="E440" i="12"/>
  <c r="F440" i="12"/>
  <c r="E441" i="12"/>
  <c r="F441" i="12"/>
  <c r="E440" i="11"/>
  <c r="F440" i="11"/>
  <c r="E439" i="10"/>
  <c r="F439" i="10"/>
  <c r="E440" i="10"/>
  <c r="F440" i="10"/>
  <c r="E441" i="10"/>
  <c r="F441" i="10"/>
  <c r="E439" i="9"/>
  <c r="F439" i="9"/>
  <c r="E440" i="9"/>
  <c r="F440" i="9"/>
  <c r="E441" i="9"/>
  <c r="F441" i="9"/>
  <c r="E439" i="8"/>
  <c r="E440" i="8"/>
  <c r="F440" i="8"/>
  <c r="E441" i="8"/>
  <c r="F441" i="8"/>
  <c r="E439" i="7"/>
  <c r="F439" i="7"/>
  <c r="E440" i="7"/>
  <c r="F440" i="7"/>
  <c r="E441" i="7"/>
  <c r="F441" i="7"/>
  <c r="E439" i="6"/>
  <c r="F439" i="6"/>
  <c r="E440" i="6"/>
  <c r="F440" i="6"/>
  <c r="E441" i="6"/>
  <c r="F441" i="6"/>
  <c r="E440" i="5"/>
  <c r="F440" i="5"/>
  <c r="E441" i="5"/>
  <c r="F441" i="5"/>
  <c r="E439" i="4"/>
  <c r="F439" i="4"/>
  <c r="E440" i="4"/>
  <c r="F440" i="4"/>
  <c r="E441" i="4"/>
  <c r="F441" i="4"/>
  <c r="E440" i="3"/>
  <c r="F440" i="3"/>
  <c r="E441" i="3"/>
  <c r="F441" i="3"/>
  <c r="E440" i="2"/>
  <c r="F440" i="2"/>
  <c r="E441" i="2"/>
  <c r="F441" i="2"/>
  <c r="E439" i="1"/>
  <c r="F439" i="1"/>
  <c r="E440" i="1"/>
  <c r="F440" i="1"/>
  <c r="E441" i="1"/>
  <c r="F441" i="1"/>
  <c r="E439" i="34"/>
  <c r="F439" i="34"/>
  <c r="E440" i="34"/>
  <c r="F440" i="34"/>
  <c r="E441" i="34"/>
  <c r="F441" i="34"/>
  <c r="E436" i="32"/>
  <c r="F436" i="32"/>
  <c r="E437" i="32"/>
  <c r="F437" i="32"/>
  <c r="E436" i="31"/>
  <c r="F436" i="31"/>
  <c r="E436" i="30"/>
  <c r="F436" i="30"/>
  <c r="E437" i="30"/>
  <c r="F437" i="30"/>
  <c r="E436" i="29"/>
  <c r="F436" i="29"/>
  <c r="E437" i="29"/>
  <c r="F437" i="29"/>
  <c r="E436" i="28"/>
  <c r="F436" i="28"/>
  <c r="E436" i="27"/>
  <c r="F436" i="27"/>
  <c r="E437" i="27"/>
  <c r="F437" i="27"/>
  <c r="E436" i="26"/>
  <c r="F436" i="26"/>
  <c r="E437" i="26"/>
  <c r="F437" i="26"/>
  <c r="E436" i="25"/>
  <c r="F436" i="25"/>
  <c r="E437" i="25"/>
  <c r="F437" i="25"/>
  <c r="E437" i="24"/>
  <c r="F437" i="24"/>
  <c r="E436" i="23"/>
  <c r="F436" i="23"/>
  <c r="E437" i="23"/>
  <c r="F437" i="23"/>
  <c r="E436" i="22"/>
  <c r="F436" i="22"/>
  <c r="E437" i="22"/>
  <c r="F437" i="22"/>
  <c r="E436" i="21"/>
  <c r="F436" i="21"/>
  <c r="E436" i="20"/>
  <c r="F436" i="20"/>
  <c r="E437" i="20"/>
  <c r="F437" i="20"/>
  <c r="E436" i="19"/>
  <c r="E437" i="19"/>
  <c r="F437" i="19"/>
  <c r="E436" i="18"/>
  <c r="F436" i="18"/>
  <c r="E436" i="17"/>
  <c r="F436" i="17"/>
  <c r="E437" i="17"/>
  <c r="F437" i="17"/>
  <c r="E436" i="16"/>
  <c r="F436" i="16"/>
  <c r="E436" i="15"/>
  <c r="F436" i="15"/>
  <c r="E437" i="15"/>
  <c r="F437" i="15"/>
  <c r="E436" i="14"/>
  <c r="F436" i="14"/>
  <c r="E437" i="14"/>
  <c r="F437" i="14"/>
  <c r="E436" i="13"/>
  <c r="F436" i="13"/>
  <c r="E436" i="12"/>
  <c r="F436" i="12"/>
  <c r="E436" i="11"/>
  <c r="F436" i="11"/>
  <c r="E436" i="10"/>
  <c r="F436" i="10"/>
  <c r="E437" i="10"/>
  <c r="E436" i="9"/>
  <c r="F436" i="9"/>
  <c r="E437" i="9"/>
  <c r="F437" i="9"/>
  <c r="E436" i="8"/>
  <c r="F436" i="8"/>
  <c r="E437" i="8"/>
  <c r="F437" i="8"/>
  <c r="E436" i="7"/>
  <c r="F436" i="7"/>
  <c r="E437" i="7"/>
  <c r="F437" i="7"/>
  <c r="E436" i="6"/>
  <c r="F436" i="6"/>
  <c r="E437" i="6"/>
  <c r="F437" i="6"/>
  <c r="E437" i="5"/>
  <c r="F437" i="5"/>
  <c r="E436" i="4"/>
  <c r="F436" i="4"/>
  <c r="E437" i="4"/>
  <c r="F437" i="4"/>
  <c r="E436" i="3"/>
  <c r="F436" i="3"/>
  <c r="E437" i="3"/>
  <c r="F437" i="3"/>
  <c r="E436" i="1"/>
  <c r="F436" i="1"/>
  <c r="E437" i="1"/>
  <c r="F437" i="1"/>
  <c r="E436" i="34"/>
  <c r="F436" i="34"/>
  <c r="E437" i="34"/>
  <c r="F437" i="34"/>
  <c r="E300" i="32"/>
  <c r="F300" i="32"/>
  <c r="E300" i="31"/>
  <c r="F300" i="31"/>
  <c r="E300" i="30"/>
  <c r="F300" i="30"/>
  <c r="E300" i="29"/>
  <c r="F300" i="29"/>
  <c r="E300" i="28"/>
  <c r="F300" i="28"/>
  <c r="E300" i="27"/>
  <c r="F300" i="27"/>
  <c r="E300" i="26"/>
  <c r="F300" i="26"/>
  <c r="E300" i="25"/>
  <c r="F300" i="25"/>
  <c r="E300" i="24"/>
  <c r="F300" i="24"/>
  <c r="E300" i="23"/>
  <c r="F300" i="23"/>
  <c r="E300" i="22"/>
  <c r="F300" i="22"/>
  <c r="E300" i="21"/>
  <c r="F300" i="21"/>
  <c r="E300" i="20"/>
  <c r="F300" i="20"/>
  <c r="E300" i="19"/>
  <c r="F300" i="19"/>
  <c r="E300" i="17"/>
  <c r="F300" i="17"/>
  <c r="E300" i="16"/>
  <c r="F300" i="16"/>
  <c r="E300" i="15"/>
  <c r="F300" i="15"/>
  <c r="E300" i="14"/>
  <c r="F300" i="14"/>
  <c r="E300" i="13"/>
  <c r="F300" i="13"/>
  <c r="E300" i="12"/>
  <c r="F300" i="12"/>
  <c r="E300" i="11"/>
  <c r="F300" i="11"/>
  <c r="E300" i="10"/>
  <c r="F300" i="10"/>
  <c r="E300" i="9"/>
  <c r="F300" i="9"/>
  <c r="E300" i="8"/>
  <c r="F300" i="8"/>
  <c r="E300" i="7"/>
  <c r="F300" i="7"/>
  <c r="E300" i="6"/>
  <c r="F300" i="6"/>
  <c r="E300" i="5"/>
  <c r="F300" i="5"/>
  <c r="E300" i="4"/>
  <c r="F300" i="4"/>
  <c r="E300" i="3"/>
  <c r="F300" i="3"/>
  <c r="E300" i="1"/>
  <c r="F300" i="1"/>
  <c r="E300" i="34"/>
  <c r="F300" i="34"/>
  <c r="E581" i="30"/>
  <c r="F581" i="30"/>
  <c r="E581" i="24"/>
  <c r="F581" i="24"/>
  <c r="E581" i="20"/>
  <c r="E581" i="17"/>
  <c r="F581" i="17"/>
  <c r="E581" i="15"/>
  <c r="F581" i="15"/>
  <c r="E581" i="4"/>
  <c r="E581" i="1"/>
  <c r="F581" i="1"/>
  <c r="E581" i="34"/>
  <c r="F581" i="34"/>
  <c r="E418" i="32"/>
  <c r="E419" i="32"/>
  <c r="F419" i="32"/>
  <c r="E419" i="31"/>
  <c r="F419" i="31"/>
  <c r="E417" i="30"/>
  <c r="F417" i="30"/>
  <c r="E418" i="30"/>
  <c r="F418" i="30"/>
  <c r="E419" i="30"/>
  <c r="F419" i="30"/>
  <c r="E417" i="29"/>
  <c r="F417" i="29"/>
  <c r="E418" i="29"/>
  <c r="E419" i="29"/>
  <c r="F419" i="29"/>
  <c r="E417" i="27"/>
  <c r="E419" i="27"/>
  <c r="F419" i="27"/>
  <c r="E419" i="26"/>
  <c r="F419" i="26"/>
  <c r="E417" i="25"/>
  <c r="E419" i="25"/>
  <c r="F419" i="25"/>
  <c r="E418" i="24"/>
  <c r="F418" i="24"/>
  <c r="E419" i="24"/>
  <c r="F419" i="24"/>
  <c r="E417" i="23"/>
  <c r="F417" i="23"/>
  <c r="E418" i="23"/>
  <c r="F418" i="23"/>
  <c r="E419" i="23"/>
  <c r="F419" i="23"/>
  <c r="E418" i="22"/>
  <c r="F418" i="22"/>
  <c r="E419" i="22"/>
  <c r="F419" i="22"/>
  <c r="E417" i="21"/>
  <c r="F417" i="21"/>
  <c r="E419" i="21"/>
  <c r="F419" i="21"/>
  <c r="E417" i="20"/>
  <c r="F417" i="20"/>
  <c r="E418" i="20"/>
  <c r="F418" i="20"/>
  <c r="E419" i="20"/>
  <c r="F419" i="20"/>
  <c r="E417" i="19"/>
  <c r="E418" i="19"/>
  <c r="F418" i="19"/>
  <c r="E419" i="19"/>
  <c r="F419" i="19"/>
  <c r="E419" i="18"/>
  <c r="F419" i="18"/>
  <c r="E419" i="17"/>
  <c r="F419" i="17"/>
  <c r="E417" i="16"/>
  <c r="F417" i="16"/>
  <c r="E419" i="16"/>
  <c r="F419" i="16"/>
  <c r="E419" i="15"/>
  <c r="F419" i="15"/>
  <c r="E419" i="14"/>
  <c r="F419" i="14"/>
  <c r="E417" i="13"/>
  <c r="F417" i="13"/>
  <c r="E418" i="13"/>
  <c r="F418" i="13"/>
  <c r="E419" i="13"/>
  <c r="F419" i="13"/>
  <c r="E417" i="12"/>
  <c r="E419" i="12"/>
  <c r="F419" i="12"/>
  <c r="E419" i="11"/>
  <c r="F419" i="11"/>
  <c r="E419" i="10"/>
  <c r="F419" i="10"/>
  <c r="E417" i="9"/>
  <c r="F417" i="9"/>
  <c r="E418" i="9"/>
  <c r="F418" i="9"/>
  <c r="E419" i="9"/>
  <c r="F419" i="9"/>
  <c r="E418" i="8"/>
  <c r="F418" i="8"/>
  <c r="E419" i="8"/>
  <c r="F419" i="8"/>
  <c r="E419" i="7"/>
  <c r="F419" i="7"/>
  <c r="E417" i="6"/>
  <c r="F417" i="6"/>
  <c r="E419" i="6"/>
  <c r="F419" i="6"/>
  <c r="E419" i="5"/>
  <c r="F419" i="5"/>
  <c r="E417" i="4"/>
  <c r="F417" i="4"/>
  <c r="E418" i="4"/>
  <c r="F418" i="4"/>
  <c r="E419" i="4"/>
  <c r="F419" i="4"/>
  <c r="E417" i="3"/>
  <c r="E419" i="3"/>
  <c r="F419" i="3"/>
  <c r="E417" i="2"/>
  <c r="E419" i="2"/>
  <c r="F419" i="2"/>
  <c r="E417" i="1"/>
  <c r="F417" i="1"/>
  <c r="E418" i="1"/>
  <c r="F418" i="1"/>
  <c r="E419" i="1"/>
  <c r="F419" i="1"/>
  <c r="E417" i="34"/>
  <c r="F417" i="34"/>
  <c r="E418" i="34"/>
  <c r="F418" i="34"/>
  <c r="E419" i="34"/>
  <c r="F419" i="34"/>
  <c r="E402" i="32"/>
  <c r="F402" i="32"/>
  <c r="E402" i="30"/>
  <c r="F402" i="30"/>
  <c r="E402" i="29"/>
  <c r="F402" i="29"/>
  <c r="E402" i="25"/>
  <c r="F402" i="25"/>
  <c r="E402" i="24"/>
  <c r="E402" i="23"/>
  <c r="F402" i="23"/>
  <c r="E402" i="21"/>
  <c r="F402" i="21"/>
  <c r="E402" i="20"/>
  <c r="F402" i="20"/>
  <c r="E402" i="17"/>
  <c r="F402" i="17"/>
  <c r="E402" i="16"/>
  <c r="F402" i="16"/>
  <c r="E402" i="15"/>
  <c r="F402" i="15"/>
  <c r="E402" i="13"/>
  <c r="F402" i="13"/>
  <c r="E402" i="9"/>
  <c r="F402" i="9"/>
  <c r="E402" i="4"/>
  <c r="F402" i="4"/>
  <c r="E402" i="34"/>
  <c r="F402" i="34"/>
  <c r="E402" i="1"/>
  <c r="F402" i="1"/>
  <c r="E293" i="32"/>
  <c r="F293" i="32"/>
  <c r="E294" i="32"/>
  <c r="F294" i="32"/>
  <c r="E295" i="32"/>
  <c r="F295" i="32"/>
  <c r="E294" i="31"/>
  <c r="F294" i="31"/>
  <c r="E295" i="31"/>
  <c r="F295" i="31"/>
  <c r="E293" i="30"/>
  <c r="F293" i="30"/>
  <c r="E294" i="30"/>
  <c r="F294" i="30"/>
  <c r="E295" i="30"/>
  <c r="F295" i="30"/>
  <c r="E293" i="29"/>
  <c r="F293" i="29"/>
  <c r="E294" i="29"/>
  <c r="F294" i="29"/>
  <c r="E295" i="29"/>
  <c r="F295" i="29"/>
  <c r="E293" i="28"/>
  <c r="F293" i="28"/>
  <c r="E294" i="28"/>
  <c r="F294" i="28"/>
  <c r="E295" i="28"/>
  <c r="F295" i="28"/>
  <c r="E293" i="27"/>
  <c r="F293" i="27"/>
  <c r="E294" i="27"/>
  <c r="F294" i="27"/>
  <c r="E293" i="26"/>
  <c r="F293" i="26"/>
  <c r="E294" i="26"/>
  <c r="F294" i="26"/>
  <c r="E295" i="26"/>
  <c r="F295" i="26"/>
  <c r="E293" i="25"/>
  <c r="F293" i="25"/>
  <c r="E294" i="25"/>
  <c r="F294" i="25"/>
  <c r="E295" i="25"/>
  <c r="F295" i="25"/>
  <c r="E293" i="24"/>
  <c r="F293" i="24"/>
  <c r="E294" i="24"/>
  <c r="F294" i="24"/>
  <c r="E295" i="24"/>
  <c r="F295" i="24"/>
  <c r="E293" i="23"/>
  <c r="F293" i="23"/>
  <c r="E294" i="23"/>
  <c r="F294" i="23"/>
  <c r="E295" i="23"/>
  <c r="F295" i="23"/>
  <c r="E293" i="22"/>
  <c r="F293" i="22"/>
  <c r="E294" i="22"/>
  <c r="F294" i="22"/>
  <c r="E295" i="22"/>
  <c r="F295" i="22"/>
  <c r="E293" i="21"/>
  <c r="F293" i="21"/>
  <c r="E294" i="21"/>
  <c r="F294" i="21"/>
  <c r="E295" i="21"/>
  <c r="F295" i="21"/>
  <c r="E293" i="20"/>
  <c r="F293" i="20"/>
  <c r="E294" i="20"/>
  <c r="F294" i="20"/>
  <c r="E295" i="20"/>
  <c r="F295" i="20"/>
  <c r="E293" i="19"/>
  <c r="F293" i="19"/>
  <c r="E294" i="19"/>
  <c r="F294" i="19"/>
  <c r="E293" i="18"/>
  <c r="F293" i="18"/>
  <c r="E294" i="18"/>
  <c r="F294" i="18"/>
  <c r="E293" i="17"/>
  <c r="F293" i="17"/>
  <c r="E294" i="17"/>
  <c r="F294" i="17"/>
  <c r="E295" i="17"/>
  <c r="F295" i="17"/>
  <c r="E293" i="16"/>
  <c r="F293" i="16"/>
  <c r="E294" i="16"/>
  <c r="F294" i="16"/>
  <c r="E295" i="16"/>
  <c r="F295" i="16"/>
  <c r="E293" i="15"/>
  <c r="F293" i="15"/>
  <c r="E294" i="15"/>
  <c r="F294" i="15"/>
  <c r="E295" i="15"/>
  <c r="F295" i="15"/>
  <c r="E293" i="14"/>
  <c r="F293" i="14"/>
  <c r="E294" i="14"/>
  <c r="F294" i="14"/>
  <c r="E295" i="14"/>
  <c r="F295" i="14"/>
  <c r="E293" i="13"/>
  <c r="F293" i="13"/>
  <c r="E294" i="13"/>
  <c r="F294" i="13"/>
  <c r="E293" i="12"/>
  <c r="F293" i="12"/>
  <c r="E294" i="12"/>
  <c r="F294" i="12"/>
  <c r="E295" i="12"/>
  <c r="F295" i="12"/>
  <c r="E293" i="11"/>
  <c r="F293" i="11"/>
  <c r="E294" i="11"/>
  <c r="F294" i="11"/>
  <c r="E295" i="11"/>
  <c r="F295" i="11"/>
  <c r="E293" i="9"/>
  <c r="F293" i="9"/>
  <c r="E294" i="9"/>
  <c r="F294" i="9"/>
  <c r="E295" i="9"/>
  <c r="F295" i="9"/>
  <c r="E293" i="8"/>
  <c r="F293" i="8"/>
  <c r="E294" i="8"/>
  <c r="F294" i="8"/>
  <c r="E295" i="8"/>
  <c r="F295" i="8"/>
  <c r="E293" i="7"/>
  <c r="F293" i="7"/>
  <c r="E294" i="7"/>
  <c r="F294" i="7"/>
  <c r="E295" i="7"/>
  <c r="F295" i="7"/>
  <c r="E293" i="6"/>
  <c r="F293" i="6"/>
  <c r="E294" i="6"/>
  <c r="F294" i="6"/>
  <c r="E295" i="6"/>
  <c r="F295" i="6"/>
  <c r="E293" i="5"/>
  <c r="F293" i="5"/>
  <c r="E294" i="5"/>
  <c r="F294" i="5"/>
  <c r="E293" i="4"/>
  <c r="F293" i="4"/>
  <c r="E294" i="4"/>
  <c r="F294" i="4"/>
  <c r="E295" i="4"/>
  <c r="F295" i="4"/>
  <c r="E293" i="3"/>
  <c r="F293" i="3"/>
  <c r="E294" i="3"/>
  <c r="F294" i="3"/>
  <c r="E295" i="3"/>
  <c r="F295" i="3"/>
  <c r="E293" i="2"/>
  <c r="F293" i="2"/>
  <c r="E294" i="2"/>
  <c r="F294" i="2"/>
  <c r="E295" i="2"/>
  <c r="F295" i="2"/>
  <c r="E293" i="1"/>
  <c r="F293" i="1"/>
  <c r="E294" i="1"/>
  <c r="F294" i="1"/>
  <c r="E295" i="1"/>
  <c r="F295" i="1"/>
  <c r="E293" i="34"/>
  <c r="F293" i="34"/>
  <c r="E294" i="34"/>
  <c r="F294" i="34"/>
  <c r="E295" i="34"/>
  <c r="F295" i="34"/>
  <c r="E289" i="32"/>
  <c r="F289" i="32"/>
  <c r="E290" i="32"/>
  <c r="F290" i="32"/>
  <c r="E289" i="31"/>
  <c r="F289" i="31"/>
  <c r="E289" i="30"/>
  <c r="F289" i="30"/>
  <c r="E290" i="30"/>
  <c r="F290" i="30"/>
  <c r="E289" i="29"/>
  <c r="F289" i="29"/>
  <c r="E290" i="29"/>
  <c r="F290" i="29"/>
  <c r="E289" i="27"/>
  <c r="F289" i="27"/>
  <c r="E290" i="27"/>
  <c r="F290" i="27"/>
  <c r="E290" i="26"/>
  <c r="F290" i="26"/>
  <c r="E289" i="25"/>
  <c r="F289" i="25"/>
  <c r="E290" i="25"/>
  <c r="F290" i="25"/>
  <c r="E289" i="24"/>
  <c r="F289" i="24"/>
  <c r="E290" i="24"/>
  <c r="F290" i="24"/>
  <c r="E289" i="23"/>
  <c r="F289" i="23"/>
  <c r="E290" i="23"/>
  <c r="F290" i="23"/>
  <c r="E289" i="22"/>
  <c r="F289" i="22"/>
  <c r="E290" i="22"/>
  <c r="F290" i="22"/>
  <c r="E290" i="21"/>
  <c r="F290" i="21"/>
  <c r="E289" i="20"/>
  <c r="F289" i="20"/>
  <c r="E290" i="20"/>
  <c r="F290" i="20"/>
  <c r="E290" i="19"/>
  <c r="F290" i="19"/>
  <c r="E289" i="17"/>
  <c r="F289" i="17"/>
  <c r="E290" i="17"/>
  <c r="F290" i="17"/>
  <c r="E289" i="16"/>
  <c r="F289" i="16"/>
  <c r="E290" i="16"/>
  <c r="F290" i="16"/>
  <c r="E289" i="15"/>
  <c r="F289" i="15"/>
  <c r="E290" i="15"/>
  <c r="F290" i="15"/>
  <c r="E290" i="14"/>
  <c r="F290" i="14"/>
  <c r="E290" i="13"/>
  <c r="F290" i="13"/>
  <c r="E290" i="12"/>
  <c r="F290" i="12"/>
  <c r="E289" i="11"/>
  <c r="F289" i="11"/>
  <c r="E290" i="11"/>
  <c r="F290" i="11"/>
  <c r="E289" i="10"/>
  <c r="F289" i="10"/>
  <c r="E290" i="10"/>
  <c r="F290" i="10"/>
  <c r="E289" i="9"/>
  <c r="F289" i="9"/>
  <c r="E290" i="9"/>
  <c r="F290" i="9"/>
  <c r="E289" i="8"/>
  <c r="F289" i="8"/>
  <c r="E290" i="8"/>
  <c r="F290" i="8"/>
  <c r="E290" i="7"/>
  <c r="F290" i="7"/>
  <c r="E290" i="6"/>
  <c r="F290" i="6"/>
  <c r="E289" i="5"/>
  <c r="F289" i="5"/>
  <c r="E290" i="5"/>
  <c r="F290" i="5"/>
  <c r="E289" i="4"/>
  <c r="F289" i="4"/>
  <c r="E290" i="4"/>
  <c r="F290" i="4"/>
  <c r="E290" i="3"/>
  <c r="F290" i="3"/>
  <c r="E289" i="2"/>
  <c r="F289" i="2"/>
  <c r="E290" i="2"/>
  <c r="F290" i="2"/>
  <c r="E289" i="1"/>
  <c r="F289" i="1"/>
  <c r="E290" i="1"/>
  <c r="F290" i="1"/>
  <c r="E289" i="34"/>
  <c r="F289" i="34"/>
  <c r="E290" i="34"/>
  <c r="F290" i="34"/>
  <c r="E279" i="32"/>
  <c r="F279" i="32"/>
  <c r="E279" i="30"/>
  <c r="F279" i="30"/>
  <c r="E279" i="29"/>
  <c r="F279" i="29"/>
  <c r="E279" i="26"/>
  <c r="F279" i="26"/>
  <c r="E279" i="24"/>
  <c r="F279" i="24"/>
  <c r="E279" i="23"/>
  <c r="F279" i="23"/>
  <c r="E279" i="22"/>
  <c r="F279" i="22"/>
  <c r="E279" i="21"/>
  <c r="F279" i="21"/>
  <c r="E279" i="20"/>
  <c r="F279" i="20"/>
  <c r="E279" i="19"/>
  <c r="F279" i="19"/>
  <c r="E279" i="18"/>
  <c r="F279" i="18"/>
  <c r="E279" i="17"/>
  <c r="F279" i="17"/>
  <c r="E279" i="16"/>
  <c r="F279" i="16"/>
  <c r="E279" i="15"/>
  <c r="F279" i="15"/>
  <c r="E279" i="14"/>
  <c r="F279" i="14"/>
  <c r="E279" i="12"/>
  <c r="F279" i="12"/>
  <c r="E279" i="11"/>
  <c r="F279" i="11"/>
  <c r="E279" i="10"/>
  <c r="F279" i="10"/>
  <c r="E279" i="8"/>
  <c r="F279" i="8"/>
  <c r="E279" i="7"/>
  <c r="F279" i="7"/>
  <c r="E279" i="5"/>
  <c r="F279" i="5"/>
  <c r="E279" i="4"/>
  <c r="F279" i="4"/>
  <c r="E279" i="3"/>
  <c r="F279" i="3"/>
  <c r="E279" i="34"/>
  <c r="F279" i="34"/>
  <c r="E279" i="1"/>
  <c r="F279" i="1"/>
  <c r="E269" i="33"/>
  <c r="F269" i="33"/>
  <c r="E265" i="32"/>
  <c r="F265" i="32"/>
  <c r="E266" i="32"/>
  <c r="F266" i="32"/>
  <c r="E267" i="32"/>
  <c r="F267" i="32"/>
  <c r="E268" i="32"/>
  <c r="F268" i="32"/>
  <c r="E269" i="32"/>
  <c r="F269" i="32"/>
  <c r="E265" i="31"/>
  <c r="F265" i="31"/>
  <c r="E266" i="31"/>
  <c r="F266" i="31"/>
  <c r="E269" i="31"/>
  <c r="F269" i="31"/>
  <c r="E265" i="30"/>
  <c r="F265" i="30"/>
  <c r="E266" i="30"/>
  <c r="F266" i="30"/>
  <c r="E267" i="30"/>
  <c r="F267" i="30"/>
  <c r="E268" i="30"/>
  <c r="F268" i="30"/>
  <c r="E269" i="30"/>
  <c r="F269" i="30"/>
  <c r="E265" i="29"/>
  <c r="F265" i="29"/>
  <c r="E266" i="29"/>
  <c r="F266" i="29"/>
  <c r="E267" i="29"/>
  <c r="F267" i="29"/>
  <c r="E268" i="29"/>
  <c r="F268" i="29"/>
  <c r="E269" i="29"/>
  <c r="F269" i="29"/>
  <c r="E266" i="28"/>
  <c r="F266" i="28"/>
  <c r="E267" i="28"/>
  <c r="F267" i="28"/>
  <c r="E268" i="28"/>
  <c r="F268" i="28"/>
  <c r="E269" i="28"/>
  <c r="F269" i="28"/>
  <c r="E270" i="28"/>
  <c r="F270" i="28"/>
  <c r="E265" i="27"/>
  <c r="F265" i="27"/>
  <c r="E266" i="27"/>
  <c r="F266" i="27"/>
  <c r="E267" i="27"/>
  <c r="F267" i="27"/>
  <c r="E268" i="27"/>
  <c r="F268" i="27"/>
  <c r="E269" i="27"/>
  <c r="F269" i="27"/>
  <c r="E265" i="26"/>
  <c r="F265" i="26"/>
  <c r="E266" i="26"/>
  <c r="F266" i="26"/>
  <c r="E267" i="26"/>
  <c r="F267" i="26"/>
  <c r="E268" i="26"/>
  <c r="F268" i="26"/>
  <c r="E269" i="26"/>
  <c r="F269" i="26"/>
  <c r="E265" i="25"/>
  <c r="F265" i="25"/>
  <c r="E266" i="25"/>
  <c r="F266" i="25"/>
  <c r="E267" i="25"/>
  <c r="F267" i="25"/>
  <c r="E268" i="25"/>
  <c r="F268" i="25"/>
  <c r="E269" i="25"/>
  <c r="F269" i="25"/>
  <c r="E266" i="24"/>
  <c r="F266" i="24"/>
  <c r="E267" i="24"/>
  <c r="F267" i="24"/>
  <c r="E268" i="24"/>
  <c r="F268" i="24"/>
  <c r="E269" i="24"/>
  <c r="F269" i="24"/>
  <c r="E265" i="23"/>
  <c r="F265" i="23"/>
  <c r="E266" i="23"/>
  <c r="F266" i="23"/>
  <c r="E267" i="23"/>
  <c r="F267" i="23"/>
  <c r="E268" i="23"/>
  <c r="F268" i="23"/>
  <c r="E269" i="23"/>
  <c r="F269" i="23"/>
  <c r="E265" i="22"/>
  <c r="F265" i="22"/>
  <c r="E266" i="22"/>
  <c r="F266" i="22"/>
  <c r="E267" i="22"/>
  <c r="F267" i="22"/>
  <c r="E268" i="22"/>
  <c r="F268" i="22"/>
  <c r="E269" i="22"/>
  <c r="F269" i="22"/>
  <c r="E265" i="21"/>
  <c r="F265" i="21"/>
  <c r="E266" i="21"/>
  <c r="F266" i="21"/>
  <c r="E267" i="21"/>
  <c r="F267" i="21"/>
  <c r="E268" i="21"/>
  <c r="F268" i="21"/>
  <c r="E269" i="21"/>
  <c r="F269" i="21"/>
  <c r="E265" i="20"/>
  <c r="F265" i="20"/>
  <c r="E266" i="20"/>
  <c r="F266" i="20"/>
  <c r="E267" i="20"/>
  <c r="F267" i="20"/>
  <c r="E268" i="20"/>
  <c r="F268" i="20"/>
  <c r="E269" i="20"/>
  <c r="F269" i="20"/>
  <c r="E266" i="19"/>
  <c r="F266" i="19"/>
  <c r="E267" i="19"/>
  <c r="F267" i="19"/>
  <c r="E268" i="19"/>
  <c r="F268" i="19"/>
  <c r="E269" i="19"/>
  <c r="F269" i="19"/>
  <c r="E265" i="18"/>
  <c r="F265" i="18"/>
  <c r="E266" i="18"/>
  <c r="F266" i="18"/>
  <c r="E267" i="18"/>
  <c r="F267" i="18"/>
  <c r="E268" i="18"/>
  <c r="F268" i="18"/>
  <c r="E269" i="18"/>
  <c r="F269" i="18"/>
  <c r="E265" i="17"/>
  <c r="F265" i="17"/>
  <c r="E266" i="17"/>
  <c r="F266" i="17"/>
  <c r="E267" i="17"/>
  <c r="F267" i="17"/>
  <c r="E268" i="17"/>
  <c r="F268" i="17"/>
  <c r="E269" i="17"/>
  <c r="F269" i="17"/>
  <c r="E267" i="16"/>
  <c r="F267" i="16"/>
  <c r="E268" i="16"/>
  <c r="F268" i="16"/>
  <c r="E269" i="16"/>
  <c r="F269" i="16"/>
  <c r="E266" i="15"/>
  <c r="F266" i="15"/>
  <c r="E267" i="15"/>
  <c r="F267" i="15"/>
  <c r="E268" i="15"/>
  <c r="F268" i="15"/>
  <c r="E269" i="15"/>
  <c r="F269" i="15"/>
  <c r="E270" i="15"/>
  <c r="F270" i="15"/>
  <c r="E266" i="14"/>
  <c r="F266" i="14"/>
  <c r="E267" i="14"/>
  <c r="F267" i="14"/>
  <c r="E268" i="14"/>
  <c r="F268" i="14"/>
  <c r="E269" i="14"/>
  <c r="F269" i="14"/>
  <c r="E265" i="13"/>
  <c r="F265" i="13"/>
  <c r="E266" i="13"/>
  <c r="F266" i="13"/>
  <c r="E267" i="13"/>
  <c r="F267" i="13"/>
  <c r="E268" i="13"/>
  <c r="F268" i="13"/>
  <c r="E269" i="13"/>
  <c r="F269" i="13"/>
  <c r="E265" i="12"/>
  <c r="F265" i="12"/>
  <c r="E266" i="12"/>
  <c r="F266" i="12"/>
  <c r="E267" i="12"/>
  <c r="F267" i="12"/>
  <c r="E268" i="12"/>
  <c r="F268" i="12"/>
  <c r="E269" i="12"/>
  <c r="F269" i="12"/>
  <c r="E265" i="11"/>
  <c r="F265" i="11"/>
  <c r="E266" i="11"/>
  <c r="F266" i="11"/>
  <c r="E267" i="11"/>
  <c r="F267" i="11"/>
  <c r="E268" i="11"/>
  <c r="F268" i="11"/>
  <c r="E269" i="11"/>
  <c r="F269" i="11"/>
  <c r="E265" i="10"/>
  <c r="F265" i="10"/>
  <c r="E266" i="10"/>
  <c r="F266" i="10"/>
  <c r="E267" i="10"/>
  <c r="F267" i="10"/>
  <c r="E268" i="10"/>
  <c r="F268" i="10"/>
  <c r="E269" i="10"/>
  <c r="F269" i="10"/>
  <c r="E265" i="9"/>
  <c r="F265" i="9"/>
  <c r="E266" i="9"/>
  <c r="F266" i="9"/>
  <c r="E267" i="9"/>
  <c r="F267" i="9"/>
  <c r="E268" i="9"/>
  <c r="F268" i="9"/>
  <c r="E269" i="9"/>
  <c r="F269" i="9"/>
  <c r="E265" i="8"/>
  <c r="F265" i="8"/>
  <c r="E266" i="8"/>
  <c r="F266" i="8"/>
  <c r="E267" i="8"/>
  <c r="F267" i="8"/>
  <c r="E268" i="8"/>
  <c r="F268" i="8"/>
  <c r="E269" i="8"/>
  <c r="F269" i="8"/>
  <c r="E266" i="7"/>
  <c r="F266" i="7"/>
  <c r="E267" i="7"/>
  <c r="F267" i="7"/>
  <c r="E268" i="7"/>
  <c r="F268" i="7"/>
  <c r="E269" i="7"/>
  <c r="F269" i="7"/>
  <c r="E265" i="6"/>
  <c r="F265" i="6"/>
  <c r="E266" i="6"/>
  <c r="F266" i="6"/>
  <c r="E267" i="6"/>
  <c r="F267" i="6"/>
  <c r="E268" i="6"/>
  <c r="F268" i="6"/>
  <c r="E269" i="6"/>
  <c r="F269" i="6"/>
  <c r="E266" i="5"/>
  <c r="F266" i="5"/>
  <c r="E267" i="5"/>
  <c r="F267" i="5"/>
  <c r="E268" i="5"/>
  <c r="F268" i="5"/>
  <c r="E269" i="5"/>
  <c r="F269" i="5"/>
  <c r="E265" i="4"/>
  <c r="F265" i="4"/>
  <c r="E266" i="4"/>
  <c r="F266" i="4"/>
  <c r="E267" i="4"/>
  <c r="F267" i="4"/>
  <c r="E268" i="4"/>
  <c r="F268" i="4"/>
  <c r="E269" i="4"/>
  <c r="F269" i="4"/>
  <c r="E265" i="3"/>
  <c r="F265" i="3"/>
  <c r="E266" i="3"/>
  <c r="F266" i="3"/>
  <c r="E267" i="3"/>
  <c r="F267" i="3"/>
  <c r="E268" i="3"/>
  <c r="F268" i="3"/>
  <c r="E269" i="3"/>
  <c r="F269" i="3"/>
  <c r="E265" i="2"/>
  <c r="F265" i="2"/>
  <c r="E266" i="2"/>
  <c r="F266" i="2"/>
  <c r="E267" i="2"/>
  <c r="F267" i="2"/>
  <c r="E268" i="2"/>
  <c r="F268" i="2"/>
  <c r="E269" i="2"/>
  <c r="F269" i="2"/>
  <c r="E265" i="1"/>
  <c r="F265" i="1"/>
  <c r="E266" i="1"/>
  <c r="F266" i="1"/>
  <c r="E267" i="1"/>
  <c r="F267" i="1"/>
  <c r="E268" i="1"/>
  <c r="F268" i="1"/>
  <c r="E269" i="1"/>
  <c r="F269" i="1"/>
  <c r="E266" i="34"/>
  <c r="F266" i="34"/>
  <c r="E267" i="34"/>
  <c r="F267" i="34"/>
  <c r="E268" i="34"/>
  <c r="F268" i="34"/>
  <c r="E269" i="34"/>
  <c r="F269" i="34"/>
  <c r="E260" i="33"/>
  <c r="F260" i="33"/>
  <c r="E260" i="32"/>
  <c r="F260" i="32"/>
  <c r="E261" i="32"/>
  <c r="F261" i="32"/>
  <c r="E260" i="31"/>
  <c r="F260" i="31"/>
  <c r="E260" i="30"/>
  <c r="F260" i="30"/>
  <c r="E261" i="30"/>
  <c r="F261" i="30"/>
  <c r="E260" i="29"/>
  <c r="F260" i="29"/>
  <c r="E261" i="29"/>
  <c r="F261" i="29"/>
  <c r="E260" i="28"/>
  <c r="F260" i="28"/>
  <c r="E260" i="27"/>
  <c r="F260" i="27"/>
  <c r="E261" i="27"/>
  <c r="F261" i="27"/>
  <c r="E260" i="26"/>
  <c r="F260" i="26"/>
  <c r="E261" i="26"/>
  <c r="F261" i="26"/>
  <c r="E260" i="25"/>
  <c r="F260" i="25"/>
  <c r="E261" i="25"/>
  <c r="F261" i="25"/>
  <c r="E260" i="24"/>
  <c r="F260" i="24"/>
  <c r="E261" i="24"/>
  <c r="F261" i="24"/>
  <c r="E260" i="23"/>
  <c r="F260" i="23"/>
  <c r="E261" i="23"/>
  <c r="F261" i="23"/>
  <c r="E260" i="22"/>
  <c r="F260" i="22"/>
  <c r="E261" i="22"/>
  <c r="F261" i="22"/>
  <c r="E260" i="21"/>
  <c r="F260" i="21"/>
  <c r="E261" i="21"/>
  <c r="F261" i="21"/>
  <c r="E260" i="20"/>
  <c r="F260" i="20"/>
  <c r="E261" i="20"/>
  <c r="F261" i="20"/>
  <c r="E260" i="19"/>
  <c r="F260" i="19"/>
  <c r="E261" i="19"/>
  <c r="F261" i="19"/>
  <c r="E260" i="18"/>
  <c r="F260" i="18"/>
  <c r="E260" i="17"/>
  <c r="F260" i="17"/>
  <c r="E261" i="17"/>
  <c r="F261" i="17"/>
  <c r="E260" i="16"/>
  <c r="F260" i="16"/>
  <c r="E261" i="16"/>
  <c r="F261" i="16"/>
  <c r="E260" i="15"/>
  <c r="F260" i="15"/>
  <c r="E261" i="15"/>
  <c r="F261" i="15"/>
  <c r="E260" i="14"/>
  <c r="F260" i="14"/>
  <c r="E261" i="14"/>
  <c r="F261" i="14"/>
  <c r="E260" i="13"/>
  <c r="F260" i="13"/>
  <c r="E261" i="13"/>
  <c r="F261" i="13"/>
  <c r="E260" i="12"/>
  <c r="F260" i="12"/>
  <c r="E261" i="12"/>
  <c r="F261" i="12"/>
  <c r="E260" i="11"/>
  <c r="F260" i="11"/>
  <c r="E261" i="11"/>
  <c r="F261" i="11"/>
  <c r="E260" i="10"/>
  <c r="F260" i="10"/>
  <c r="E261" i="10"/>
  <c r="F261" i="10"/>
  <c r="E260" i="9"/>
  <c r="F260" i="9"/>
  <c r="E261" i="9"/>
  <c r="F261" i="9"/>
  <c r="E260" i="8"/>
  <c r="F260" i="8"/>
  <c r="E261" i="8"/>
  <c r="F261" i="8"/>
  <c r="E260" i="7"/>
  <c r="F260" i="7"/>
  <c r="E261" i="7"/>
  <c r="F261" i="7"/>
  <c r="E260" i="6"/>
  <c r="F260" i="6"/>
  <c r="E261" i="6"/>
  <c r="F261" i="6"/>
  <c r="E260" i="5"/>
  <c r="F260" i="5"/>
  <c r="E261" i="5"/>
  <c r="F261" i="5"/>
  <c r="E260" i="4"/>
  <c r="F260" i="4"/>
  <c r="E261" i="4"/>
  <c r="F261" i="4"/>
  <c r="E260" i="3"/>
  <c r="F260" i="3"/>
  <c r="E261" i="3"/>
  <c r="F261" i="3"/>
  <c r="E260" i="2"/>
  <c r="F260" i="2"/>
  <c r="E261" i="2"/>
  <c r="F261" i="2"/>
  <c r="E260" i="1"/>
  <c r="F260" i="1"/>
  <c r="E261" i="1"/>
  <c r="F261" i="1"/>
  <c r="E260" i="34"/>
  <c r="F260" i="34"/>
  <c r="E261" i="34"/>
  <c r="F261" i="34"/>
  <c r="E160" i="32"/>
  <c r="F160" i="32"/>
  <c r="E161" i="32"/>
  <c r="F161" i="32"/>
  <c r="E162" i="32"/>
  <c r="F162" i="32"/>
  <c r="E163" i="32"/>
  <c r="F163" i="32"/>
  <c r="E162" i="31"/>
  <c r="F162" i="31"/>
  <c r="E163" i="31"/>
  <c r="F163" i="31"/>
  <c r="E161" i="30"/>
  <c r="F161" i="30"/>
  <c r="E162" i="30"/>
  <c r="F162" i="30"/>
  <c r="E163" i="30"/>
  <c r="F163" i="30"/>
  <c r="E161" i="29"/>
  <c r="F161" i="29"/>
  <c r="E162" i="29"/>
  <c r="F162" i="29"/>
  <c r="E163" i="29"/>
  <c r="F163" i="29"/>
  <c r="E161" i="28"/>
  <c r="F161" i="28"/>
  <c r="E162" i="28"/>
  <c r="F162" i="28"/>
  <c r="E163" i="28"/>
  <c r="F163" i="28"/>
  <c r="E162" i="27"/>
  <c r="F162" i="27"/>
  <c r="E163" i="27"/>
  <c r="F163" i="27"/>
  <c r="E161" i="26"/>
  <c r="F161" i="26"/>
  <c r="E162" i="26"/>
  <c r="F162" i="26"/>
  <c r="E163" i="26"/>
  <c r="F163" i="26"/>
  <c r="E161" i="25"/>
  <c r="F161" i="25"/>
  <c r="E162" i="25"/>
  <c r="F162" i="25"/>
  <c r="E163" i="25"/>
  <c r="F163" i="25"/>
  <c r="E161" i="24"/>
  <c r="F161" i="24"/>
  <c r="E162" i="24"/>
  <c r="F162" i="24"/>
  <c r="E163" i="24"/>
  <c r="F163" i="24"/>
  <c r="E160" i="23"/>
  <c r="F160" i="23"/>
  <c r="E161" i="23"/>
  <c r="F161" i="23"/>
  <c r="E162" i="23"/>
  <c r="F162" i="23"/>
  <c r="E163" i="23"/>
  <c r="F163" i="23"/>
  <c r="E161" i="22"/>
  <c r="F161" i="22"/>
  <c r="E162" i="22"/>
  <c r="F162" i="22"/>
  <c r="E163" i="22"/>
  <c r="F163" i="22"/>
  <c r="E161" i="21"/>
  <c r="F161" i="21"/>
  <c r="E162" i="21"/>
  <c r="F162" i="21"/>
  <c r="E163" i="21"/>
  <c r="F163" i="21"/>
  <c r="E160" i="20"/>
  <c r="F160" i="20"/>
  <c r="E161" i="20"/>
  <c r="F161" i="20"/>
  <c r="E162" i="20"/>
  <c r="F162" i="20"/>
  <c r="E163" i="20"/>
  <c r="F163" i="20"/>
  <c r="E162" i="19"/>
  <c r="F162" i="19"/>
  <c r="E163" i="19"/>
  <c r="F163" i="19"/>
  <c r="E161" i="18"/>
  <c r="F161" i="18"/>
  <c r="E162" i="18"/>
  <c r="F162" i="18"/>
  <c r="E163" i="18"/>
  <c r="F163" i="18"/>
  <c r="E160" i="17"/>
  <c r="F160" i="17"/>
  <c r="E161" i="17"/>
  <c r="F161" i="17"/>
  <c r="E162" i="17"/>
  <c r="F162" i="17"/>
  <c r="E163" i="17"/>
  <c r="F163" i="17"/>
  <c r="E161" i="16"/>
  <c r="F161" i="16"/>
  <c r="E162" i="16"/>
  <c r="F162" i="16"/>
  <c r="E163" i="16"/>
  <c r="F163" i="16"/>
  <c r="E160" i="15"/>
  <c r="F160" i="15"/>
  <c r="E161" i="15"/>
  <c r="F161" i="15"/>
  <c r="E162" i="15"/>
  <c r="F162" i="15"/>
  <c r="E163" i="15"/>
  <c r="F163" i="15"/>
  <c r="E161" i="14"/>
  <c r="F161" i="14"/>
  <c r="E162" i="14"/>
  <c r="F162" i="14"/>
  <c r="E163" i="14"/>
  <c r="F163" i="14"/>
  <c r="E161" i="12"/>
  <c r="F161" i="12"/>
  <c r="E162" i="12"/>
  <c r="F162" i="12"/>
  <c r="E163" i="12"/>
  <c r="F163" i="12"/>
  <c r="E161" i="11"/>
  <c r="F161" i="11"/>
  <c r="E162" i="11"/>
  <c r="F162" i="11"/>
  <c r="E163" i="11"/>
  <c r="F163" i="11"/>
  <c r="E161" i="10"/>
  <c r="F161" i="10"/>
  <c r="E162" i="10"/>
  <c r="F162" i="10"/>
  <c r="E163" i="10"/>
  <c r="F163" i="10"/>
  <c r="E160" i="9"/>
  <c r="F160" i="9"/>
  <c r="E161" i="9"/>
  <c r="F161" i="9"/>
  <c r="E162" i="9"/>
  <c r="F162" i="9"/>
  <c r="E163" i="9"/>
  <c r="F163" i="9"/>
  <c r="E161" i="8"/>
  <c r="F161" i="8"/>
  <c r="E162" i="8"/>
  <c r="F162" i="8"/>
  <c r="E163" i="8"/>
  <c r="F163" i="8"/>
  <c r="E161" i="7"/>
  <c r="F161" i="7"/>
  <c r="E162" i="7"/>
  <c r="F162" i="7"/>
  <c r="E163" i="7"/>
  <c r="F163" i="7"/>
  <c r="E160" i="6"/>
  <c r="F160" i="6"/>
  <c r="E161" i="6"/>
  <c r="F161" i="6"/>
  <c r="E162" i="6"/>
  <c r="F162" i="6"/>
  <c r="E163" i="6"/>
  <c r="F163" i="6"/>
  <c r="E163" i="5"/>
  <c r="F163" i="5"/>
  <c r="E160" i="4"/>
  <c r="F160" i="4"/>
  <c r="E161" i="4"/>
  <c r="F161" i="4"/>
  <c r="E162" i="4"/>
  <c r="F162" i="4"/>
  <c r="E163" i="4"/>
  <c r="F163" i="4"/>
  <c r="E161" i="3"/>
  <c r="F161" i="3"/>
  <c r="E162" i="3"/>
  <c r="F162" i="3"/>
  <c r="E163" i="3"/>
  <c r="F163" i="3"/>
  <c r="E163" i="2"/>
  <c r="F163" i="2"/>
  <c r="E160" i="34"/>
  <c r="F160" i="34"/>
  <c r="E162" i="34"/>
  <c r="F162" i="34"/>
  <c r="E163" i="34"/>
  <c r="F163" i="34"/>
  <c r="E160" i="1"/>
  <c r="F160" i="1"/>
  <c r="E161" i="1"/>
  <c r="F161" i="1"/>
  <c r="E162" i="1"/>
  <c r="F162" i="1"/>
  <c r="E163" i="1"/>
  <c r="F163" i="1"/>
  <c r="E134" i="32"/>
  <c r="F134" i="32"/>
  <c r="E134" i="30"/>
  <c r="F134" i="30"/>
  <c r="E134" i="29"/>
  <c r="F134" i="29"/>
  <c r="E134" i="27"/>
  <c r="F134" i="27"/>
  <c r="E134" i="25"/>
  <c r="F134" i="25"/>
  <c r="E134" i="24"/>
  <c r="F134" i="24"/>
  <c r="E134" i="23"/>
  <c r="F134" i="23"/>
  <c r="E134" i="21"/>
  <c r="F134" i="21"/>
  <c r="E134" i="20"/>
  <c r="F134" i="20"/>
  <c r="E134" i="19"/>
  <c r="F134" i="19"/>
  <c r="E134" i="17"/>
  <c r="F134" i="17"/>
  <c r="E134" i="16"/>
  <c r="F134" i="16"/>
  <c r="E134" i="15"/>
  <c r="F134" i="15"/>
  <c r="E134" i="12"/>
  <c r="F134" i="12"/>
  <c r="E134" i="9"/>
  <c r="F134" i="9"/>
  <c r="E134" i="7"/>
  <c r="F134" i="7"/>
  <c r="E134" i="6"/>
  <c r="F134" i="6"/>
  <c r="E134" i="4"/>
  <c r="F134" i="4"/>
  <c r="E134" i="3"/>
  <c r="F134" i="3"/>
  <c r="E134" i="2"/>
  <c r="F134" i="2"/>
  <c r="E134" i="34"/>
  <c r="F134" i="34"/>
  <c r="E214" i="32"/>
  <c r="F214" i="32"/>
  <c r="E214" i="30"/>
  <c r="F214" i="30"/>
  <c r="E214" i="29"/>
  <c r="F214" i="29"/>
  <c r="E214" i="28"/>
  <c r="F214" i="28"/>
  <c r="E214" i="27"/>
  <c r="F214" i="27"/>
  <c r="E214" i="26"/>
  <c r="F214" i="26"/>
  <c r="E214" i="25"/>
  <c r="F214" i="25"/>
  <c r="E214" i="24"/>
  <c r="F214" i="24"/>
  <c r="E214" i="23"/>
  <c r="F214" i="23"/>
  <c r="E214" i="22"/>
  <c r="F214" i="22"/>
  <c r="E214" i="21"/>
  <c r="F214" i="21"/>
  <c r="E214" i="20"/>
  <c r="F214" i="20"/>
  <c r="E214" i="19"/>
  <c r="F214" i="19"/>
  <c r="E214" i="17"/>
  <c r="F214" i="17"/>
  <c r="E214" i="16"/>
  <c r="F214" i="16"/>
  <c r="E214" i="15"/>
  <c r="F214" i="15"/>
  <c r="E214" i="14"/>
  <c r="F214" i="14"/>
  <c r="E214" i="13"/>
  <c r="F214" i="13"/>
  <c r="E214" i="12"/>
  <c r="F214" i="12"/>
  <c r="E214" i="11"/>
  <c r="F214" i="11"/>
  <c r="E214" i="10"/>
  <c r="F214" i="10"/>
  <c r="E214" i="9"/>
  <c r="F214" i="9"/>
  <c r="E214" i="8"/>
  <c r="F214" i="8"/>
  <c r="E214" i="7"/>
  <c r="F214" i="7"/>
  <c r="E214" i="6"/>
  <c r="F214" i="6"/>
  <c r="E214" i="5"/>
  <c r="F214" i="5"/>
  <c r="E214" i="4"/>
  <c r="F214" i="4"/>
  <c r="E214" i="3"/>
  <c r="F214" i="3"/>
  <c r="E214" i="2"/>
  <c r="F214" i="2"/>
  <c r="E214" i="34"/>
  <c r="F214" i="34"/>
  <c r="E214" i="1"/>
  <c r="F214" i="1"/>
  <c r="E205" i="32"/>
  <c r="F205" i="32"/>
  <c r="E205" i="30"/>
  <c r="F205" i="30"/>
  <c r="E205" i="24"/>
  <c r="F205" i="24"/>
  <c r="E205" i="23"/>
  <c r="F205" i="23"/>
  <c r="E205" i="21"/>
  <c r="F205" i="21"/>
  <c r="E205" i="20"/>
  <c r="F205" i="20"/>
  <c r="E205" i="19"/>
  <c r="F205" i="19"/>
  <c r="E205" i="17"/>
  <c r="F205" i="17"/>
  <c r="E205" i="16"/>
  <c r="F205" i="16"/>
  <c r="E205" i="15"/>
  <c r="F205" i="15"/>
  <c r="E205" i="14"/>
  <c r="F205" i="14"/>
  <c r="E205" i="13"/>
  <c r="F205" i="13"/>
  <c r="E205" i="11"/>
  <c r="F205" i="11"/>
  <c r="E205" i="9"/>
  <c r="F205" i="9"/>
  <c r="E205" i="4"/>
  <c r="F205" i="4"/>
  <c r="E205" i="1"/>
  <c r="F205" i="1"/>
  <c r="E205" i="34"/>
  <c r="F205" i="34"/>
  <c r="E197" i="32"/>
  <c r="F197" i="32"/>
  <c r="E197" i="30"/>
  <c r="F197" i="30"/>
  <c r="E197" i="23"/>
  <c r="F197" i="23"/>
  <c r="E197" i="20"/>
  <c r="F197" i="20"/>
  <c r="E197" i="19"/>
  <c r="F197" i="19"/>
  <c r="E197" i="17"/>
  <c r="F197" i="17"/>
  <c r="E197" i="16"/>
  <c r="F197" i="16"/>
  <c r="E197" i="15"/>
  <c r="F197" i="15"/>
  <c r="E197" i="11"/>
  <c r="F197" i="11"/>
  <c r="E197" i="34"/>
  <c r="F197" i="34"/>
  <c r="E197" i="1"/>
  <c r="F197" i="1"/>
  <c r="E107" i="32"/>
  <c r="F107" i="32"/>
  <c r="E107" i="30"/>
  <c r="F107" i="30"/>
  <c r="E107" i="27"/>
  <c r="F107" i="27"/>
  <c r="E107" i="25"/>
  <c r="F107" i="25"/>
  <c r="E107" i="24"/>
  <c r="F107" i="24"/>
  <c r="E107" i="23"/>
  <c r="F107" i="23"/>
  <c r="E107" i="22"/>
  <c r="F107" i="22"/>
  <c r="E107" i="20"/>
  <c r="F107" i="20"/>
  <c r="E107" i="19"/>
  <c r="F107" i="19"/>
  <c r="E107" i="18"/>
  <c r="F107" i="18"/>
  <c r="E107" i="17"/>
  <c r="F107" i="17"/>
  <c r="E107" i="16"/>
  <c r="F107" i="16"/>
  <c r="E107" i="14"/>
  <c r="F107" i="14"/>
  <c r="E107" i="13"/>
  <c r="F107" i="13"/>
  <c r="E107" i="9"/>
  <c r="F107" i="9"/>
  <c r="E107" i="8"/>
  <c r="F107" i="8"/>
  <c r="E107" i="6"/>
  <c r="F107" i="6"/>
  <c r="E107" i="4"/>
  <c r="F107" i="4"/>
  <c r="E107" i="3"/>
  <c r="F107" i="3"/>
  <c r="E107" i="34"/>
  <c r="F107" i="34"/>
  <c r="E107" i="1"/>
  <c r="F107" i="1"/>
  <c r="E95" i="32"/>
  <c r="F95" i="32"/>
  <c r="E96" i="32"/>
  <c r="F96" i="32"/>
  <c r="E95" i="30"/>
  <c r="F95" i="30"/>
  <c r="E96" i="30"/>
  <c r="F96" i="30"/>
  <c r="E95" i="29"/>
  <c r="F95" i="29"/>
  <c r="E96" i="29"/>
  <c r="F96" i="29"/>
  <c r="E96" i="27"/>
  <c r="F96" i="27"/>
  <c r="E95" i="26"/>
  <c r="F95" i="26"/>
  <c r="E96" i="26"/>
  <c r="F96" i="26"/>
  <c r="E95" i="25"/>
  <c r="F95" i="25"/>
  <c r="E96" i="25"/>
  <c r="F96" i="25"/>
  <c r="E95" i="24"/>
  <c r="F95" i="24"/>
  <c r="E96" i="24"/>
  <c r="F96" i="24"/>
  <c r="E96" i="23"/>
  <c r="F96" i="23"/>
  <c r="E95" i="22"/>
  <c r="F95" i="22"/>
  <c r="E96" i="22"/>
  <c r="F96" i="22"/>
  <c r="E95" i="21"/>
  <c r="F95" i="21"/>
  <c r="E96" i="21"/>
  <c r="F96" i="21"/>
  <c r="E95" i="20"/>
  <c r="F95" i="20"/>
  <c r="E96" i="20"/>
  <c r="F96" i="20"/>
  <c r="E95" i="19"/>
  <c r="F95" i="19"/>
  <c r="E96" i="19"/>
  <c r="F96" i="19"/>
  <c r="E95" i="18"/>
  <c r="F95" i="18"/>
  <c r="E96" i="18"/>
  <c r="F96" i="18"/>
  <c r="E95" i="17"/>
  <c r="F95" i="17"/>
  <c r="E95" i="16"/>
  <c r="F95" i="16"/>
  <c r="E96" i="16"/>
  <c r="F96" i="16"/>
  <c r="E95" i="15"/>
  <c r="F95" i="15"/>
  <c r="E96" i="15"/>
  <c r="F96" i="15"/>
  <c r="E96" i="14"/>
  <c r="F96" i="14"/>
  <c r="E95" i="13"/>
  <c r="F95" i="13"/>
  <c r="E96" i="13"/>
  <c r="F96" i="13"/>
  <c r="E96" i="11"/>
  <c r="F96" i="11"/>
  <c r="E96" i="10"/>
  <c r="F96" i="10"/>
  <c r="E95" i="9"/>
  <c r="F95" i="9"/>
  <c r="E96" i="9"/>
  <c r="F96" i="9"/>
  <c r="E95" i="8"/>
  <c r="F95" i="8"/>
  <c r="E95" i="7"/>
  <c r="F95" i="7"/>
  <c r="E96" i="7"/>
  <c r="F96" i="7"/>
  <c r="E95" i="6"/>
  <c r="F95" i="6"/>
  <c r="E96" i="6"/>
  <c r="F96" i="6"/>
  <c r="E96" i="5"/>
  <c r="F96" i="5"/>
  <c r="E95" i="4"/>
  <c r="F95" i="4"/>
  <c r="E96" i="4"/>
  <c r="F96" i="4"/>
  <c r="E96" i="3"/>
  <c r="F96" i="3"/>
  <c r="E96" i="2"/>
  <c r="F96" i="2"/>
  <c r="E95" i="1"/>
  <c r="F95" i="1"/>
  <c r="E96" i="1"/>
  <c r="F96" i="1"/>
  <c r="E95" i="34"/>
  <c r="F95" i="34"/>
  <c r="E96" i="34"/>
  <c r="F96" i="34"/>
  <c r="E89" i="32"/>
  <c r="F89" i="32"/>
  <c r="E89" i="30"/>
  <c r="F89" i="30"/>
  <c r="E89" i="29"/>
  <c r="F89" i="29"/>
  <c r="E89" i="23"/>
  <c r="F89" i="23"/>
  <c r="E89" i="20"/>
  <c r="F89" i="20"/>
  <c r="E89" i="19"/>
  <c r="F89" i="19"/>
  <c r="E89" i="17"/>
  <c r="F89" i="17"/>
  <c r="E89" i="16"/>
  <c r="F89" i="16"/>
  <c r="E89" i="15"/>
  <c r="F89" i="15"/>
  <c r="E89" i="4"/>
  <c r="F89" i="4"/>
  <c r="E89" i="34"/>
  <c r="F89" i="34"/>
  <c r="E89" i="1"/>
  <c r="F89" i="1"/>
  <c r="E189" i="32"/>
  <c r="F189" i="32"/>
  <c r="E189" i="30"/>
  <c r="F189" i="30"/>
  <c r="E189" i="29"/>
  <c r="F189" i="29"/>
  <c r="E189" i="25"/>
  <c r="F189" i="25"/>
  <c r="E189" i="24"/>
  <c r="F189" i="24"/>
  <c r="E189" i="23"/>
  <c r="F189" i="23"/>
  <c r="E189" i="22"/>
  <c r="F189" i="22"/>
  <c r="E189" i="21"/>
  <c r="F189" i="21"/>
  <c r="E189" i="20"/>
  <c r="F189" i="20"/>
  <c r="E189" i="19"/>
  <c r="F189" i="19"/>
  <c r="E189" i="18"/>
  <c r="F189" i="18"/>
  <c r="E189" i="17"/>
  <c r="F189" i="17"/>
  <c r="E189" i="16"/>
  <c r="F189" i="16"/>
  <c r="E189" i="15"/>
  <c r="F189" i="15"/>
  <c r="E189" i="14"/>
  <c r="F189" i="14"/>
  <c r="E189" i="11"/>
  <c r="F189" i="11"/>
  <c r="E189" i="10"/>
  <c r="F189" i="10"/>
  <c r="E189" i="9"/>
  <c r="F189" i="9"/>
  <c r="E189" i="8"/>
  <c r="F189" i="8"/>
  <c r="E189" i="7"/>
  <c r="F189" i="7"/>
  <c r="E189" i="6"/>
  <c r="F189" i="6"/>
  <c r="E189" i="4"/>
  <c r="F189" i="4"/>
  <c r="E189" i="1"/>
  <c r="F189" i="1"/>
  <c r="E189" i="34"/>
  <c r="F189" i="34"/>
  <c r="E188" i="32"/>
  <c r="F188" i="32"/>
  <c r="E188" i="30"/>
  <c r="F188" i="30"/>
  <c r="E188" i="29"/>
  <c r="F188" i="29"/>
  <c r="E188" i="23"/>
  <c r="F188" i="23"/>
  <c r="E188" i="22"/>
  <c r="F188" i="22"/>
  <c r="E188" i="21"/>
  <c r="F188" i="21"/>
  <c r="E188" i="20"/>
  <c r="F188" i="20"/>
  <c r="E188" i="19"/>
  <c r="F188" i="19"/>
  <c r="E188" i="17"/>
  <c r="F188" i="17"/>
  <c r="E188" i="16"/>
  <c r="F188" i="16"/>
  <c r="E188" i="15"/>
  <c r="F188" i="15"/>
  <c r="E188" i="13"/>
  <c r="F188" i="13"/>
  <c r="E188" i="11"/>
  <c r="F188" i="11"/>
  <c r="E188" i="10"/>
  <c r="F188" i="10"/>
  <c r="E188" i="9"/>
  <c r="F188" i="9"/>
  <c r="E188" i="8"/>
  <c r="F188" i="8"/>
  <c r="E188" i="6"/>
  <c r="F188" i="6"/>
  <c r="E188" i="4"/>
  <c r="F188" i="4"/>
  <c r="E188" i="1"/>
  <c r="F188" i="1"/>
  <c r="E188" i="34"/>
  <c r="F188" i="34"/>
  <c r="E183" i="32"/>
  <c r="F183" i="32"/>
  <c r="E183" i="30"/>
  <c r="F183" i="30"/>
  <c r="E183" i="29"/>
  <c r="F183" i="29"/>
  <c r="E183" i="19"/>
  <c r="F183" i="19"/>
  <c r="E183" i="17"/>
  <c r="F183" i="17"/>
  <c r="E183" i="16"/>
  <c r="F183" i="16"/>
  <c r="E183" i="11"/>
  <c r="F183" i="11"/>
  <c r="E183" i="9"/>
  <c r="F183" i="9"/>
  <c r="E183" i="6"/>
  <c r="F183" i="6"/>
  <c r="E183" i="4"/>
  <c r="F183" i="4"/>
  <c r="E183" i="3"/>
  <c r="F183" i="3"/>
  <c r="E183" i="1"/>
  <c r="F183" i="1"/>
  <c r="E183" i="34"/>
  <c r="F183" i="34"/>
  <c r="F81" i="30"/>
  <c r="F81" i="26"/>
  <c r="E81" i="24"/>
  <c r="F81" i="24"/>
  <c r="F81" i="23"/>
  <c r="F81" i="22"/>
  <c r="F81" i="21"/>
  <c r="F81" i="14"/>
  <c r="F81" i="12"/>
  <c r="E81" i="9"/>
  <c r="F81" i="9"/>
  <c r="E81" i="8"/>
  <c r="F81" i="8"/>
  <c r="E81" i="4"/>
  <c r="F81" i="4"/>
  <c r="E81" i="1"/>
  <c r="F81" i="1"/>
  <c r="E77" i="32"/>
  <c r="F77" i="32"/>
  <c r="E77" i="30"/>
  <c r="F77" i="30"/>
  <c r="E77" i="29"/>
  <c r="F77" i="29"/>
  <c r="E77" i="23"/>
  <c r="F77" i="23"/>
  <c r="E77" i="22"/>
  <c r="F77" i="22"/>
  <c r="E77" i="20"/>
  <c r="F77" i="20"/>
  <c r="E77" i="17"/>
  <c r="F77" i="17"/>
  <c r="E77" i="16"/>
  <c r="F77" i="16"/>
  <c r="E77" i="11"/>
  <c r="F77" i="11"/>
  <c r="E77" i="10"/>
  <c r="F77" i="10"/>
  <c r="E77" i="9"/>
  <c r="F77" i="9"/>
  <c r="E77" i="4"/>
  <c r="F77" i="4"/>
  <c r="E77" i="1"/>
  <c r="F77" i="1"/>
  <c r="E77" i="34"/>
  <c r="F77" i="34"/>
  <c r="E25" i="32"/>
  <c r="F25" i="32"/>
  <c r="E25" i="30"/>
  <c r="F25" i="30"/>
  <c r="E25" i="27"/>
  <c r="F25" i="27"/>
  <c r="E25" i="26"/>
  <c r="E25" i="25"/>
  <c r="F25" i="25"/>
  <c r="E25" i="24"/>
  <c r="F25" i="24"/>
  <c r="E25" i="23"/>
  <c r="F25" i="23"/>
  <c r="E25" i="22"/>
  <c r="E25" i="20"/>
  <c r="F25" i="20"/>
  <c r="E25" i="19"/>
  <c r="F25" i="19"/>
  <c r="E25" i="17"/>
  <c r="F25" i="17"/>
  <c r="E25" i="16"/>
  <c r="F25" i="16"/>
  <c r="E25" i="15"/>
  <c r="F25" i="15"/>
  <c r="E25" i="14"/>
  <c r="F25" i="14"/>
  <c r="E25" i="13"/>
  <c r="F25" i="13"/>
  <c r="E25" i="12"/>
  <c r="F25" i="12"/>
  <c r="E25" i="9"/>
  <c r="F25" i="9"/>
  <c r="E25" i="8"/>
  <c r="E25" i="4"/>
  <c r="F25" i="4"/>
  <c r="E25" i="3"/>
  <c r="E25" i="1"/>
  <c r="F25" i="1"/>
  <c r="E25" i="34"/>
  <c r="F25" i="34"/>
  <c r="F147" i="33" l="1"/>
  <c r="F144" i="33"/>
  <c r="H402" i="15"/>
  <c r="H266" i="4"/>
  <c r="H268" i="6"/>
  <c r="H266" i="9"/>
  <c r="H266" i="10"/>
  <c r="H266" i="13"/>
  <c r="H266" i="14"/>
  <c r="H268" i="16"/>
  <c r="H268" i="18"/>
  <c r="H268" i="19"/>
  <c r="H266" i="21"/>
  <c r="H266" i="22"/>
  <c r="H268" i="25"/>
  <c r="H437" i="8"/>
  <c r="H339" i="1"/>
  <c r="H188" i="20"/>
  <c r="H441" i="8"/>
  <c r="H440" i="9"/>
  <c r="H439" i="10"/>
  <c r="H441" i="16"/>
  <c r="H440" i="17"/>
  <c r="H441" i="20"/>
  <c r="H440" i="21"/>
  <c r="H439" i="22"/>
  <c r="H441" i="24"/>
  <c r="H440" i="25"/>
  <c r="H269" i="2"/>
  <c r="H265" i="2"/>
  <c r="H269" i="4"/>
  <c r="H265" i="4"/>
  <c r="H269" i="5"/>
  <c r="H267" i="7"/>
  <c r="H269" i="10"/>
  <c r="H265" i="10"/>
  <c r="H269" i="11"/>
  <c r="H265" i="11"/>
  <c r="H269" i="14"/>
  <c r="H269" i="15"/>
  <c r="H267" i="19"/>
  <c r="H269" i="22"/>
  <c r="H265" i="22"/>
  <c r="H269" i="23"/>
  <c r="H265" i="23"/>
  <c r="H267" i="25"/>
  <c r="H267" i="26"/>
  <c r="H440" i="4"/>
  <c r="H439" i="12"/>
  <c r="H269" i="3"/>
  <c r="H265" i="3"/>
  <c r="H440" i="30"/>
  <c r="H339" i="34"/>
  <c r="H439" i="6"/>
  <c r="H523" i="17"/>
  <c r="H268" i="7"/>
  <c r="H338" i="34"/>
  <c r="H523" i="34"/>
  <c r="H523" i="22"/>
  <c r="H436" i="8"/>
  <c r="H188" i="17"/>
  <c r="H269" i="6"/>
  <c r="H265" i="6"/>
  <c r="H267" i="8"/>
  <c r="H267" i="9"/>
  <c r="H267" i="12"/>
  <c r="H267" i="13"/>
  <c r="H269" i="16"/>
  <c r="H269" i="17"/>
  <c r="H265" i="17"/>
  <c r="H269" i="18"/>
  <c r="H265" i="18"/>
  <c r="H267" i="20"/>
  <c r="H267" i="21"/>
  <c r="H267" i="24"/>
  <c r="H269" i="27"/>
  <c r="H265" i="27"/>
  <c r="H268" i="5"/>
  <c r="H268" i="8"/>
  <c r="H268" i="11"/>
  <c r="H268" i="12"/>
  <c r="H268" i="15"/>
  <c r="H266" i="17"/>
  <c r="H268" i="20"/>
  <c r="H268" i="23"/>
  <c r="H268" i="24"/>
  <c r="H266" i="26"/>
  <c r="H266" i="27"/>
  <c r="H183" i="17"/>
  <c r="H188" i="11"/>
  <c r="H261" i="3"/>
  <c r="H261" i="5"/>
  <c r="H261" i="7"/>
  <c r="H261" i="11"/>
  <c r="H261" i="13"/>
  <c r="H261" i="15"/>
  <c r="H261" i="17"/>
  <c r="H260" i="18"/>
  <c r="H260" i="20"/>
  <c r="H260" i="22"/>
  <c r="H260" i="24"/>
  <c r="H260" i="26"/>
  <c r="H261" i="30"/>
  <c r="H260" i="31"/>
  <c r="H260" i="2"/>
  <c r="H260" i="4"/>
  <c r="H260" i="6"/>
  <c r="H260" i="10"/>
  <c r="H260" i="12"/>
  <c r="H260" i="14"/>
  <c r="H260" i="16"/>
  <c r="H337" i="1"/>
  <c r="H279" i="34"/>
  <c r="H279" i="4"/>
  <c r="H279" i="7"/>
  <c r="H279" i="10"/>
  <c r="H279" i="17"/>
  <c r="H279" i="21"/>
  <c r="H279" i="30"/>
  <c r="H290" i="34"/>
  <c r="H293" i="34"/>
  <c r="H295" i="2"/>
  <c r="H294" i="3"/>
  <c r="H293" i="4"/>
  <c r="H293" i="5"/>
  <c r="H295" i="7"/>
  <c r="H294" i="8"/>
  <c r="H293" i="9"/>
  <c r="H294" i="11"/>
  <c r="H293" i="12"/>
  <c r="H293" i="13"/>
  <c r="H295" i="15"/>
  <c r="H294" i="16"/>
  <c r="H293" i="17"/>
  <c r="H293" i="18"/>
  <c r="H293" i="19"/>
  <c r="H295" i="21"/>
  <c r="H294" i="22"/>
  <c r="H293" i="23"/>
  <c r="H295" i="25"/>
  <c r="H294" i="26"/>
  <c r="H294" i="27"/>
  <c r="H293" i="28"/>
  <c r="H295" i="30"/>
  <c r="H294" i="31"/>
  <c r="H294" i="32"/>
  <c r="H300" i="34"/>
  <c r="H300" i="3"/>
  <c r="H300" i="7"/>
  <c r="H300" i="11"/>
  <c r="H338" i="1"/>
  <c r="H337" i="34"/>
  <c r="H214" i="4"/>
  <c r="H214" i="8"/>
  <c r="H214" i="12"/>
  <c r="H214" i="16"/>
  <c r="H214" i="19"/>
  <c r="H214" i="23"/>
  <c r="H214" i="27"/>
  <c r="H134" i="2"/>
  <c r="H134" i="17"/>
  <c r="H134" i="20"/>
  <c r="H134" i="23"/>
  <c r="H134" i="29"/>
  <c r="H134" i="32"/>
  <c r="H162" i="1"/>
  <c r="H162" i="34"/>
  <c r="H163" i="2"/>
  <c r="H162" i="3"/>
  <c r="H163" i="4"/>
  <c r="H163" i="5"/>
  <c r="H162" i="6"/>
  <c r="H162" i="7"/>
  <c r="H163" i="8"/>
  <c r="H160" i="9"/>
  <c r="H161" i="11"/>
  <c r="H162" i="12"/>
  <c r="H163" i="14"/>
  <c r="H160" i="15"/>
  <c r="H161" i="17"/>
  <c r="H161" i="18"/>
  <c r="H162" i="19"/>
  <c r="H160" i="20"/>
  <c r="H161" i="22"/>
  <c r="H162" i="23"/>
  <c r="H162" i="24"/>
  <c r="H163" i="25"/>
  <c r="H163" i="28"/>
  <c r="H161" i="30"/>
  <c r="H162" i="31"/>
  <c r="H260" i="1"/>
  <c r="H260" i="3"/>
  <c r="H260" i="5"/>
  <c r="H260" i="7"/>
  <c r="H260" i="9"/>
  <c r="H25" i="1"/>
  <c r="H25" i="3"/>
  <c r="H25" i="14"/>
  <c r="H25" i="22"/>
  <c r="H25" i="26"/>
  <c r="H25" i="32"/>
  <c r="H183" i="1"/>
  <c r="H183" i="4"/>
  <c r="H183" i="9"/>
  <c r="H183" i="16"/>
  <c r="H183" i="19"/>
  <c r="H183" i="30"/>
  <c r="H188" i="4"/>
  <c r="H188" i="10"/>
  <c r="H188" i="13"/>
  <c r="H188" i="16"/>
  <c r="H188" i="19"/>
  <c r="H188" i="23"/>
  <c r="H188" i="30"/>
  <c r="H96" i="1"/>
  <c r="H96" i="4"/>
  <c r="H95" i="7"/>
  <c r="H96" i="9"/>
  <c r="H96" i="13"/>
  <c r="H95" i="16"/>
  <c r="H96" i="18"/>
  <c r="H96" i="20"/>
  <c r="H96" i="22"/>
  <c r="H95" i="25"/>
  <c r="H96" i="30"/>
  <c r="H134" i="34"/>
  <c r="H134" i="3"/>
  <c r="H134" i="6"/>
  <c r="H134" i="9"/>
  <c r="H134" i="12"/>
  <c r="H134" i="21"/>
  <c r="H134" i="24"/>
  <c r="H134" i="27"/>
  <c r="H134" i="30"/>
  <c r="H161" i="1"/>
  <c r="H161" i="3"/>
  <c r="H162" i="4"/>
  <c r="H161" i="6"/>
  <c r="H161" i="7"/>
  <c r="H162" i="8"/>
  <c r="H163" i="9"/>
  <c r="H163" i="10"/>
  <c r="H161" i="12"/>
  <c r="H162" i="14"/>
  <c r="H163" i="15"/>
  <c r="H163" i="16"/>
  <c r="H160" i="17"/>
  <c r="H163" i="20"/>
  <c r="H163" i="21"/>
  <c r="H161" i="23"/>
  <c r="H161" i="24"/>
  <c r="H162" i="25"/>
  <c r="H163" i="26"/>
  <c r="H162" i="28"/>
  <c r="H163" i="29"/>
  <c r="H163" i="32"/>
  <c r="H261" i="2"/>
  <c r="H261" i="4"/>
  <c r="H261" i="6"/>
  <c r="H261" i="8"/>
  <c r="H261" i="10"/>
  <c r="H268" i="28"/>
  <c r="H268" i="29"/>
  <c r="H267" i="30"/>
  <c r="H267" i="32"/>
  <c r="H295" i="1"/>
  <c r="H294" i="2"/>
  <c r="H293" i="3"/>
  <c r="H295" i="6"/>
  <c r="H294" i="7"/>
  <c r="H293" i="8"/>
  <c r="H293" i="11"/>
  <c r="H295" i="14"/>
  <c r="H294" i="15"/>
  <c r="H293" i="16"/>
  <c r="H295" i="20"/>
  <c r="H294" i="21"/>
  <c r="H293" i="22"/>
  <c r="H295" i="24"/>
  <c r="H419" i="30"/>
  <c r="H419" i="32"/>
  <c r="H581" i="34"/>
  <c r="H437" i="1"/>
  <c r="H436" i="4"/>
  <c r="H437" i="6"/>
  <c r="H437" i="9"/>
  <c r="H436" i="14"/>
  <c r="H437" i="20"/>
  <c r="H436" i="21"/>
  <c r="H436" i="23"/>
  <c r="H437" i="25"/>
  <c r="H437" i="27"/>
  <c r="H436" i="28"/>
  <c r="H436" i="30"/>
  <c r="H436" i="32"/>
  <c r="H441" i="1"/>
  <c r="H440" i="2"/>
  <c r="H439" i="4"/>
  <c r="H441" i="7"/>
  <c r="H440" i="8"/>
  <c r="H439" i="9"/>
  <c r="H441" i="13"/>
  <c r="H441" i="14"/>
  <c r="H441" i="15"/>
  <c r="H440" i="16"/>
  <c r="H439" i="17"/>
  <c r="H441" i="19"/>
  <c r="H440" i="20"/>
  <c r="H439" i="21"/>
  <c r="H441" i="23"/>
  <c r="H440" i="24"/>
  <c r="H439" i="25"/>
  <c r="H441" i="27"/>
  <c r="H441" i="28"/>
  <c r="H440" i="29"/>
  <c r="H439" i="30"/>
  <c r="H441" i="32"/>
  <c r="H523" i="15"/>
  <c r="H523" i="20"/>
  <c r="H419" i="1"/>
  <c r="H417" i="4"/>
  <c r="H419" i="7"/>
  <c r="H419" i="9"/>
  <c r="H417" i="13"/>
  <c r="H419" i="16"/>
  <c r="H418" i="19"/>
  <c r="H417" i="20"/>
  <c r="H419" i="22"/>
  <c r="H436" i="1"/>
  <c r="H437" i="3"/>
  <c r="H437" i="5"/>
  <c r="H436" i="6"/>
  <c r="H436" i="9"/>
  <c r="H436" i="11"/>
  <c r="H437" i="15"/>
  <c r="H436" i="16"/>
  <c r="H436" i="18"/>
  <c r="H436" i="20"/>
  <c r="H437" i="22"/>
  <c r="H337" i="5"/>
  <c r="H339" i="7"/>
  <c r="H338" i="8"/>
  <c r="H337" i="9"/>
  <c r="H339" i="12"/>
  <c r="H338" i="13"/>
  <c r="H337" i="14"/>
  <c r="H339" i="16"/>
  <c r="H338" i="17"/>
  <c r="H338" i="18"/>
  <c r="H338" i="19"/>
  <c r="H337" i="20"/>
  <c r="H339" i="22"/>
  <c r="H338" i="23"/>
  <c r="H418" i="34"/>
  <c r="H183" i="34"/>
  <c r="H260" i="34"/>
  <c r="H89" i="34"/>
  <c r="H214" i="34"/>
  <c r="H214" i="3"/>
  <c r="H214" i="7"/>
  <c r="H214" i="11"/>
  <c r="H214" i="15"/>
  <c r="H214" i="22"/>
  <c r="H214" i="26"/>
  <c r="H214" i="30"/>
  <c r="H267" i="34"/>
  <c r="H267" i="1"/>
  <c r="H581" i="1"/>
  <c r="H300" i="15"/>
  <c r="H300" i="22"/>
  <c r="H300" i="26"/>
  <c r="H300" i="30"/>
  <c r="H205" i="1"/>
  <c r="H205" i="13"/>
  <c r="H205" i="17"/>
  <c r="H205" i="20"/>
  <c r="H205" i="23"/>
  <c r="H205" i="30"/>
  <c r="H260" i="33"/>
  <c r="H279" i="1"/>
  <c r="H279" i="3"/>
  <c r="H279" i="16"/>
  <c r="H279" i="20"/>
  <c r="H279" i="24"/>
  <c r="H279" i="29"/>
  <c r="H279" i="32"/>
  <c r="H402" i="34"/>
  <c r="H402" i="9"/>
  <c r="H402" i="25"/>
  <c r="H417" i="34"/>
  <c r="H418" i="1"/>
  <c r="H417" i="3"/>
  <c r="H419" i="5"/>
  <c r="H419" i="6"/>
  <c r="H419" i="8"/>
  <c r="H418" i="9"/>
  <c r="H417" i="12"/>
  <c r="H419" i="14"/>
  <c r="H419" i="15"/>
  <c r="H417" i="19"/>
  <c r="H419" i="21"/>
  <c r="H418" i="22"/>
  <c r="H417" i="23"/>
  <c r="H339" i="6"/>
  <c r="H338" i="7"/>
  <c r="H337" i="8"/>
  <c r="H339" i="10"/>
  <c r="H339" i="11"/>
  <c r="H338" i="12"/>
  <c r="H337" i="13"/>
  <c r="H339" i="15"/>
  <c r="H338" i="16"/>
  <c r="H337" i="17"/>
  <c r="H337" i="19"/>
  <c r="H339" i="21"/>
  <c r="H338" i="22"/>
  <c r="H337" i="23"/>
  <c r="H339" i="25"/>
  <c r="H338" i="26"/>
  <c r="H339" i="29"/>
  <c r="H337" i="32"/>
  <c r="H267" i="28"/>
  <c r="H267" i="29"/>
  <c r="H266" i="30"/>
  <c r="H269" i="31"/>
  <c r="H266" i="32"/>
  <c r="H337" i="24"/>
  <c r="H339" i="26"/>
  <c r="H338" i="27"/>
  <c r="H266" i="3"/>
  <c r="H339" i="4"/>
  <c r="H25" i="9"/>
  <c r="H25" i="13"/>
  <c r="H25" i="25"/>
  <c r="H189" i="10"/>
  <c r="H189" i="16"/>
  <c r="H189" i="20"/>
  <c r="H189" i="24"/>
  <c r="H189" i="29"/>
  <c r="H89" i="20"/>
  <c r="H89" i="29"/>
  <c r="H418" i="23"/>
  <c r="H417" i="25"/>
  <c r="H419" i="29"/>
  <c r="H418" i="30"/>
  <c r="H418" i="32"/>
  <c r="H581" i="4"/>
  <c r="H581" i="17"/>
  <c r="H581" i="20"/>
  <c r="H300" i="6"/>
  <c r="H300" i="10"/>
  <c r="H300" i="14"/>
  <c r="H300" i="21"/>
  <c r="H300" i="25"/>
  <c r="H300" i="29"/>
  <c r="H523" i="1"/>
  <c r="H25" i="34"/>
  <c r="H25" i="17"/>
  <c r="H77" i="34"/>
  <c r="H77" i="16"/>
  <c r="H189" i="32"/>
  <c r="H89" i="17"/>
  <c r="H89" i="32"/>
  <c r="H189" i="7"/>
  <c r="H189" i="9"/>
  <c r="H189" i="15"/>
  <c r="H189" i="19"/>
  <c r="H189" i="23"/>
  <c r="H89" i="1"/>
  <c r="H107" i="34"/>
  <c r="H261" i="20"/>
  <c r="H261" i="22"/>
  <c r="H261" i="24"/>
  <c r="H261" i="26"/>
  <c r="H260" i="29"/>
  <c r="H268" i="34"/>
  <c r="H268" i="1"/>
  <c r="H266" i="2"/>
  <c r="H267" i="3"/>
  <c r="H269" i="33"/>
  <c r="H295" i="26"/>
  <c r="H294" i="28"/>
  <c r="H293" i="29"/>
  <c r="H295" i="31"/>
  <c r="H295" i="32"/>
  <c r="H419" i="34"/>
  <c r="H581" i="24"/>
  <c r="H437" i="24"/>
  <c r="H436" i="25"/>
  <c r="H436" i="27"/>
  <c r="H437" i="29"/>
  <c r="H441" i="34"/>
  <c r="H440" i="1"/>
  <c r="H197" i="34"/>
  <c r="H197" i="17"/>
  <c r="H197" i="20"/>
  <c r="H205" i="34"/>
  <c r="H205" i="16"/>
  <c r="H205" i="19"/>
  <c r="H205" i="32"/>
  <c r="H261" i="34"/>
  <c r="H268" i="3"/>
  <c r="H402" i="32"/>
  <c r="H197" i="1"/>
  <c r="H197" i="11"/>
  <c r="H197" i="16"/>
  <c r="H197" i="19"/>
  <c r="H337" i="30"/>
  <c r="H338" i="32"/>
  <c r="H89" i="4"/>
  <c r="H89" i="23"/>
  <c r="H89" i="30"/>
  <c r="H95" i="1"/>
  <c r="H96" i="3"/>
  <c r="H95" i="4"/>
  <c r="H96" i="6"/>
  <c r="H95" i="9"/>
  <c r="H96" i="11"/>
  <c r="H95" i="13"/>
  <c r="H96" i="15"/>
  <c r="H95" i="18"/>
  <c r="H95" i="20"/>
  <c r="H95" i="22"/>
  <c r="H96" i="24"/>
  <c r="H96" i="26"/>
  <c r="H95" i="30"/>
  <c r="H107" i="8"/>
  <c r="H107" i="13"/>
  <c r="H107" i="16"/>
  <c r="H107" i="20"/>
  <c r="H107" i="23"/>
  <c r="H160" i="32"/>
  <c r="H25" i="24"/>
  <c r="H77" i="4"/>
  <c r="H25" i="8"/>
  <c r="H25" i="12"/>
  <c r="H25" i="16"/>
  <c r="H25" i="20"/>
  <c r="H189" i="34"/>
  <c r="H189" i="4"/>
  <c r="H189" i="8"/>
  <c r="H189" i="14"/>
  <c r="H189" i="18"/>
  <c r="H189" i="22"/>
  <c r="H25" i="4"/>
  <c r="H25" i="15"/>
  <c r="H25" i="19"/>
  <c r="H25" i="23"/>
  <c r="H25" i="27"/>
  <c r="H25" i="30"/>
  <c r="H77" i="1"/>
  <c r="H77" i="11"/>
  <c r="H81" i="1"/>
  <c r="H81" i="8"/>
  <c r="H183" i="3"/>
  <c r="H183" i="6"/>
  <c r="H183" i="11"/>
  <c r="H183" i="29"/>
  <c r="H183" i="32"/>
  <c r="H188" i="1"/>
  <c r="H188" i="6"/>
  <c r="H188" i="9"/>
  <c r="H188" i="15"/>
  <c r="H188" i="22"/>
  <c r="H188" i="29"/>
  <c r="H188" i="32"/>
  <c r="H197" i="15"/>
  <c r="H197" i="30"/>
  <c r="H205" i="9"/>
  <c r="H205" i="15"/>
  <c r="H214" i="2"/>
  <c r="H214" i="6"/>
  <c r="H214" i="10"/>
  <c r="H214" i="14"/>
  <c r="H214" i="21"/>
  <c r="H214" i="25"/>
  <c r="H214" i="29"/>
  <c r="H214" i="32"/>
  <c r="H261" i="1"/>
  <c r="H261" i="9"/>
  <c r="H261" i="12"/>
  <c r="H261" i="14"/>
  <c r="H261" i="16"/>
  <c r="H260" i="19"/>
  <c r="H260" i="21"/>
  <c r="H260" i="23"/>
  <c r="H260" i="25"/>
  <c r="H260" i="27"/>
  <c r="H261" i="29"/>
  <c r="H260" i="32"/>
  <c r="H269" i="34"/>
  <c r="H269" i="1"/>
  <c r="H265" i="1"/>
  <c r="H267" i="2"/>
  <c r="H267" i="4"/>
  <c r="H266" i="5"/>
  <c r="H266" i="6"/>
  <c r="H269" i="7"/>
  <c r="H269" i="8"/>
  <c r="H265" i="8"/>
  <c r="H268" i="9"/>
  <c r="H267" i="10"/>
  <c r="H266" i="11"/>
  <c r="H269" i="12"/>
  <c r="H265" i="12"/>
  <c r="H268" i="13"/>
  <c r="H267" i="14"/>
  <c r="H270" i="15"/>
  <c r="H266" i="15"/>
  <c r="H267" i="17"/>
  <c r="H266" i="18"/>
  <c r="H269" i="19"/>
  <c r="H269" i="20"/>
  <c r="H265" i="20"/>
  <c r="H268" i="21"/>
  <c r="H267" i="22"/>
  <c r="H266" i="23"/>
  <c r="H269" i="24"/>
  <c r="H269" i="25"/>
  <c r="H265" i="25"/>
  <c r="H268" i="26"/>
  <c r="H267" i="27"/>
  <c r="H269" i="28"/>
  <c r="H269" i="29"/>
  <c r="H265" i="29"/>
  <c r="H268" i="30"/>
  <c r="H265" i="31"/>
  <c r="H268" i="32"/>
  <c r="H279" i="12"/>
  <c r="H279" i="15"/>
  <c r="H279" i="19"/>
  <c r="H279" i="23"/>
  <c r="H279" i="26"/>
  <c r="H289" i="1"/>
  <c r="H294" i="34"/>
  <c r="H293" i="1"/>
  <c r="H295" i="3"/>
  <c r="H294" i="4"/>
  <c r="H294" i="5"/>
  <c r="H293" i="6"/>
  <c r="H295" i="8"/>
  <c r="H294" i="9"/>
  <c r="H295" i="11"/>
  <c r="H294" i="12"/>
  <c r="H294" i="13"/>
  <c r="H293" i="14"/>
  <c r="H295" i="16"/>
  <c r="H294" i="17"/>
  <c r="H294" i="18"/>
  <c r="H294" i="19"/>
  <c r="H293" i="20"/>
  <c r="H295" i="22"/>
  <c r="H294" i="23"/>
  <c r="H293" i="24"/>
  <c r="H81" i="24"/>
  <c r="H188" i="34"/>
  <c r="H188" i="8"/>
  <c r="H188" i="21"/>
  <c r="H189" i="1"/>
  <c r="H189" i="6"/>
  <c r="H189" i="11"/>
  <c r="H189" i="17"/>
  <c r="H189" i="21"/>
  <c r="H189" i="25"/>
  <c r="H189" i="30"/>
  <c r="H107" i="3"/>
  <c r="H107" i="6"/>
  <c r="H107" i="9"/>
  <c r="H107" i="14"/>
  <c r="H107" i="17"/>
  <c r="H107" i="24"/>
  <c r="H107" i="27"/>
  <c r="H107" i="32"/>
  <c r="H197" i="23"/>
  <c r="H197" i="32"/>
  <c r="H205" i="4"/>
  <c r="H205" i="11"/>
  <c r="H205" i="14"/>
  <c r="H205" i="21"/>
  <c r="H205" i="24"/>
  <c r="H214" i="1"/>
  <c r="H214" i="5"/>
  <c r="H214" i="9"/>
  <c r="H214" i="13"/>
  <c r="H214" i="17"/>
  <c r="H214" i="20"/>
  <c r="H214" i="24"/>
  <c r="H214" i="28"/>
  <c r="H260" i="8"/>
  <c r="H260" i="11"/>
  <c r="H260" i="13"/>
  <c r="H260" i="15"/>
  <c r="H260" i="17"/>
  <c r="H261" i="19"/>
  <c r="H261" i="21"/>
  <c r="H261" i="23"/>
  <c r="H261" i="25"/>
  <c r="H261" i="27"/>
  <c r="H260" i="28"/>
  <c r="H260" i="30"/>
  <c r="H261" i="32"/>
  <c r="H266" i="34"/>
  <c r="H266" i="1"/>
  <c r="H268" i="2"/>
  <c r="H268" i="4"/>
  <c r="H267" i="5"/>
  <c r="H267" i="6"/>
  <c r="H266" i="7"/>
  <c r="H266" i="8"/>
  <c r="H269" i="9"/>
  <c r="H265" i="9"/>
  <c r="H268" i="10"/>
  <c r="H267" i="11"/>
  <c r="H266" i="12"/>
  <c r="H269" i="13"/>
  <c r="H265" i="13"/>
  <c r="H268" i="14"/>
  <c r="H267" i="15"/>
  <c r="H267" i="16"/>
  <c r="H268" i="17"/>
  <c r="H267" i="18"/>
  <c r="H266" i="19"/>
  <c r="H266" i="20"/>
  <c r="H269" i="21"/>
  <c r="H265" i="21"/>
  <c r="H268" i="22"/>
  <c r="H267" i="23"/>
  <c r="H266" i="24"/>
  <c r="H266" i="25"/>
  <c r="H269" i="26"/>
  <c r="H265" i="26"/>
  <c r="H268" i="27"/>
  <c r="H270" i="28"/>
  <c r="H266" i="28"/>
  <c r="H266" i="29"/>
  <c r="H269" i="30"/>
  <c r="H265" i="30"/>
  <c r="H266" i="31"/>
  <c r="H269" i="32"/>
  <c r="H265" i="32"/>
  <c r="H279" i="5"/>
  <c r="H279" i="8"/>
  <c r="H279" i="11"/>
  <c r="H279" i="14"/>
  <c r="H279" i="18"/>
  <c r="H279" i="22"/>
  <c r="H295" i="34"/>
  <c r="H294" i="1"/>
  <c r="H293" i="2"/>
  <c r="H295" i="4"/>
  <c r="H294" i="6"/>
  <c r="H293" i="7"/>
  <c r="H295" i="9"/>
  <c r="H295" i="12"/>
  <c r="H294" i="14"/>
  <c r="H293" i="15"/>
  <c r="H295" i="17"/>
  <c r="H294" i="20"/>
  <c r="H293" i="21"/>
  <c r="H295" i="23"/>
  <c r="H294" i="24"/>
  <c r="H293" i="25"/>
  <c r="H295" i="28"/>
  <c r="H294" i="29"/>
  <c r="H293" i="30"/>
  <c r="H402" i="17"/>
  <c r="H402" i="21"/>
  <c r="H402" i="24"/>
  <c r="H402" i="30"/>
  <c r="H419" i="2"/>
  <c r="H419" i="3"/>
  <c r="H418" i="4"/>
  <c r="H417" i="6"/>
  <c r="H419" i="10"/>
  <c r="H419" i="11"/>
  <c r="H418" i="13"/>
  <c r="H419" i="17"/>
  <c r="H419" i="19"/>
  <c r="H418" i="20"/>
  <c r="H417" i="21"/>
  <c r="H419" i="23"/>
  <c r="H418" i="24"/>
  <c r="H294" i="25"/>
  <c r="H293" i="26"/>
  <c r="H293" i="27"/>
  <c r="H295" i="29"/>
  <c r="H294" i="30"/>
  <c r="H293" i="32"/>
  <c r="H402" i="1"/>
  <c r="H402" i="4"/>
  <c r="H402" i="13"/>
  <c r="H402" i="16"/>
  <c r="H402" i="20"/>
  <c r="H402" i="23"/>
  <c r="H402" i="29"/>
  <c r="H417" i="1"/>
  <c r="H417" i="2"/>
  <c r="H419" i="4"/>
  <c r="H418" i="8"/>
  <c r="H417" i="9"/>
  <c r="H419" i="12"/>
  <c r="H419" i="13"/>
  <c r="H417" i="16"/>
  <c r="H419" i="18"/>
  <c r="H419" i="20"/>
  <c r="H419" i="24"/>
  <c r="H419" i="25"/>
  <c r="H419" i="27"/>
  <c r="H417" i="29"/>
  <c r="H419" i="31"/>
  <c r="H581" i="30"/>
  <c r="H300" i="5"/>
  <c r="H300" i="9"/>
  <c r="H300" i="13"/>
  <c r="H300" i="17"/>
  <c r="H300" i="20"/>
  <c r="H300" i="24"/>
  <c r="H300" i="28"/>
  <c r="H300" i="32"/>
  <c r="H437" i="34"/>
  <c r="H436" i="3"/>
  <c r="H437" i="7"/>
  <c r="H437" i="10"/>
  <c r="H436" i="13"/>
  <c r="H436" i="15"/>
  <c r="H437" i="17"/>
  <c r="H437" i="19"/>
  <c r="H436" i="22"/>
  <c r="H437" i="26"/>
  <c r="H436" i="29"/>
  <c r="H436" i="31"/>
  <c r="H440" i="34"/>
  <c r="H439" i="1"/>
  <c r="H440" i="3"/>
  <c r="H337" i="4"/>
  <c r="H419" i="26"/>
  <c r="H417" i="27"/>
  <c r="H418" i="29"/>
  <c r="H417" i="30"/>
  <c r="H581" i="15"/>
  <c r="H300" i="1"/>
  <c r="H300" i="4"/>
  <c r="H300" i="8"/>
  <c r="H300" i="12"/>
  <c r="H300" i="16"/>
  <c r="H300" i="19"/>
  <c r="H300" i="23"/>
  <c r="H300" i="27"/>
  <c r="H300" i="31"/>
  <c r="H441" i="3"/>
  <c r="H441" i="5"/>
  <c r="H441" i="6"/>
  <c r="H440" i="7"/>
  <c r="H439" i="8"/>
  <c r="H441" i="10"/>
  <c r="H441" i="12"/>
  <c r="H440" i="13"/>
  <c r="H440" i="14"/>
  <c r="H440" i="15"/>
  <c r="H439" i="16"/>
  <c r="H441" i="18"/>
  <c r="H440" i="19"/>
  <c r="H439" i="20"/>
  <c r="H441" i="22"/>
  <c r="H440" i="23"/>
  <c r="H439" i="24"/>
  <c r="H441" i="26"/>
  <c r="H440" i="27"/>
  <c r="H440" i="28"/>
  <c r="H439" i="29"/>
  <c r="H441" i="31"/>
  <c r="H440" i="32"/>
  <c r="H440" i="33"/>
  <c r="H324" i="34"/>
  <c r="H338" i="4"/>
  <c r="H338" i="3"/>
  <c r="H338" i="5"/>
  <c r="H337" i="6"/>
  <c r="H339" i="8"/>
  <c r="H338" i="9"/>
  <c r="H337" i="11"/>
  <c r="H339" i="13"/>
  <c r="H338" i="14"/>
  <c r="H337" i="15"/>
  <c r="H339" i="17"/>
  <c r="H339" i="19"/>
  <c r="H338" i="20"/>
  <c r="H337" i="21"/>
  <c r="H339" i="23"/>
  <c r="H338" i="24"/>
  <c r="H337" i="25"/>
  <c r="H339" i="27"/>
  <c r="H338" i="30"/>
  <c r="H339" i="32"/>
  <c r="H436" i="34"/>
  <c r="H437" i="4"/>
  <c r="H436" i="7"/>
  <c r="H436" i="10"/>
  <c r="H436" i="12"/>
  <c r="H437" i="14"/>
  <c r="H436" i="17"/>
  <c r="H436" i="19"/>
  <c r="H437" i="23"/>
  <c r="H436" i="26"/>
  <c r="H437" i="30"/>
  <c r="H437" i="32"/>
  <c r="H439" i="34"/>
  <c r="H441" i="2"/>
  <c r="H441" i="4"/>
  <c r="H440" i="5"/>
  <c r="H440" i="6"/>
  <c r="H439" i="7"/>
  <c r="H441" i="9"/>
  <c r="H440" i="10"/>
  <c r="H440" i="11"/>
  <c r="H440" i="12"/>
  <c r="H439" i="15"/>
  <c r="H441" i="17"/>
  <c r="H440" i="18"/>
  <c r="H441" i="21"/>
  <c r="H440" i="22"/>
  <c r="H439" i="23"/>
  <c r="H441" i="25"/>
  <c r="H440" i="26"/>
  <c r="H439" i="28"/>
  <c r="H441" i="30"/>
  <c r="H440" i="31"/>
  <c r="H439" i="32"/>
  <c r="H339" i="3"/>
  <c r="H339" i="5"/>
  <c r="H338" i="6"/>
  <c r="H337" i="7"/>
  <c r="H339" i="9"/>
  <c r="H338" i="10"/>
  <c r="H338" i="11"/>
  <c r="H337" i="12"/>
  <c r="H339" i="14"/>
  <c r="H338" i="15"/>
  <c r="H337" i="16"/>
  <c r="H339" i="20"/>
  <c r="H338" i="21"/>
  <c r="H337" i="22"/>
  <c r="H339" i="24"/>
  <c r="H338" i="25"/>
  <c r="H337" i="26"/>
  <c r="H339" i="30"/>
  <c r="H523" i="9"/>
  <c r="H77" i="20"/>
  <c r="H77" i="30"/>
  <c r="H77" i="9"/>
  <c r="H77" i="17"/>
  <c r="H77" i="22"/>
  <c r="H77" i="29"/>
  <c r="H77" i="32"/>
  <c r="H81" i="4"/>
  <c r="H81" i="9"/>
  <c r="H77" i="10"/>
  <c r="H77" i="23"/>
  <c r="H89" i="16"/>
  <c r="H89" i="19"/>
  <c r="H95" i="34"/>
  <c r="H96" i="7"/>
  <c r="H95" i="8"/>
  <c r="H96" i="16"/>
  <c r="H95" i="17"/>
  <c r="H95" i="19"/>
  <c r="H95" i="21"/>
  <c r="H96" i="25"/>
  <c r="H96" i="27"/>
  <c r="H95" i="29"/>
  <c r="H95" i="32"/>
  <c r="H107" i="19"/>
  <c r="H107" i="22"/>
  <c r="H134" i="16"/>
  <c r="H134" i="19"/>
  <c r="H163" i="1"/>
  <c r="H163" i="34"/>
  <c r="H160" i="34"/>
  <c r="H163" i="3"/>
  <c r="H160" i="4"/>
  <c r="H163" i="6"/>
  <c r="H163" i="7"/>
  <c r="H161" i="9"/>
  <c r="H161" i="10"/>
  <c r="H162" i="11"/>
  <c r="H163" i="12"/>
  <c r="H161" i="15"/>
  <c r="H161" i="16"/>
  <c r="H162" i="17"/>
  <c r="H162" i="18"/>
  <c r="H163" i="19"/>
  <c r="H161" i="20"/>
  <c r="H161" i="21"/>
  <c r="H162" i="22"/>
  <c r="H163" i="23"/>
  <c r="H163" i="24"/>
  <c r="H161" i="26"/>
  <c r="H162" i="27"/>
  <c r="H161" i="29"/>
  <c r="H162" i="30"/>
  <c r="H163" i="31"/>
  <c r="H161" i="32"/>
  <c r="H89" i="15"/>
  <c r="H96" i="34"/>
  <c r="H96" i="2"/>
  <c r="H96" i="5"/>
  <c r="H95" i="6"/>
  <c r="H96" i="10"/>
  <c r="H96" i="14"/>
  <c r="H95" i="15"/>
  <c r="H96" i="19"/>
  <c r="H96" i="21"/>
  <c r="H96" i="23"/>
  <c r="H95" i="24"/>
  <c r="H95" i="26"/>
  <c r="H96" i="29"/>
  <c r="H96" i="32"/>
  <c r="H107" i="1"/>
  <c r="H107" i="4"/>
  <c r="H107" i="18"/>
  <c r="H107" i="25"/>
  <c r="H107" i="30"/>
  <c r="H134" i="4"/>
  <c r="H134" i="7"/>
  <c r="H134" i="15"/>
  <c r="H134" i="25"/>
  <c r="H160" i="1"/>
  <c r="H161" i="4"/>
  <c r="H160" i="6"/>
  <c r="H161" i="8"/>
  <c r="H162" i="9"/>
  <c r="H162" i="10"/>
  <c r="H163" i="11"/>
  <c r="H161" i="14"/>
  <c r="H162" i="15"/>
  <c r="H162" i="16"/>
  <c r="H163" i="17"/>
  <c r="H163" i="18"/>
  <c r="H162" i="20"/>
  <c r="H162" i="21"/>
  <c r="H163" i="22"/>
  <c r="H160" i="23"/>
  <c r="H161" i="25"/>
  <c r="H162" i="26"/>
  <c r="H163" i="27"/>
  <c r="H161" i="28"/>
  <c r="H162" i="29"/>
  <c r="H163" i="30"/>
  <c r="H162" i="32"/>
  <c r="H550" i="34"/>
  <c r="H289" i="34"/>
  <c r="H290" i="3"/>
  <c r="H550" i="1"/>
  <c r="H290" i="1"/>
  <c r="H324" i="1"/>
  <c r="H289" i="2"/>
  <c r="H290" i="2"/>
  <c r="H289" i="5"/>
  <c r="H289" i="4"/>
  <c r="H324" i="4"/>
  <c r="H290" i="4"/>
  <c r="H290" i="5"/>
  <c r="H289" i="8"/>
  <c r="H324" i="6"/>
  <c r="H550" i="6"/>
  <c r="H290" i="6"/>
  <c r="H290" i="7"/>
  <c r="H290" i="8"/>
  <c r="H289" i="10"/>
  <c r="H290" i="9"/>
  <c r="H324" i="9"/>
  <c r="H289" i="9"/>
  <c r="H290" i="10"/>
  <c r="H289" i="11"/>
  <c r="H290" i="11"/>
  <c r="H324" i="12"/>
  <c r="H290" i="12"/>
  <c r="H324" i="14"/>
  <c r="H289" i="16"/>
  <c r="H550" i="13"/>
  <c r="H290" i="13"/>
  <c r="H290" i="14"/>
  <c r="H324" i="15"/>
  <c r="H550" i="15"/>
  <c r="H289" i="15"/>
  <c r="H290" i="15"/>
  <c r="H550" i="16"/>
  <c r="H290" i="16"/>
  <c r="H290" i="17"/>
  <c r="H324" i="17"/>
  <c r="H550" i="17"/>
  <c r="H289" i="17"/>
  <c r="H290" i="19"/>
  <c r="H550" i="20"/>
  <c r="H290" i="20"/>
  <c r="H289" i="20"/>
  <c r="H324" i="20"/>
  <c r="H290" i="21"/>
  <c r="H290" i="22"/>
  <c r="H289" i="22"/>
  <c r="H290" i="23"/>
  <c r="H289" i="24"/>
  <c r="H289" i="23"/>
  <c r="H324" i="23"/>
  <c r="H290" i="25"/>
  <c r="H290" i="24"/>
  <c r="H550" i="25"/>
  <c r="H289" i="25"/>
  <c r="H290" i="26"/>
  <c r="H289" i="27"/>
  <c r="H290" i="27"/>
  <c r="H290" i="29"/>
  <c r="H289" i="31"/>
  <c r="H289" i="29"/>
  <c r="H550" i="30"/>
  <c r="H289" i="30"/>
  <c r="H290" i="30"/>
  <c r="H289" i="32"/>
  <c r="H550" i="32"/>
  <c r="H290" i="32"/>
  <c r="F171" i="2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D570" i="34"/>
  <c r="F570" i="34" s="1"/>
  <c r="E571" i="34"/>
  <c r="E66" i="34"/>
  <c r="E60" i="34"/>
  <c r="E55" i="34"/>
  <c r="E51" i="34"/>
  <c r="E47" i="34"/>
  <c r="E39" i="34"/>
  <c r="E35" i="34"/>
  <c r="E31" i="34"/>
  <c r="E27" i="34"/>
  <c r="E22" i="34"/>
  <c r="E596" i="1"/>
  <c r="E594" i="1"/>
  <c r="E592" i="1"/>
  <c r="E590" i="1"/>
  <c r="E588" i="1"/>
  <c r="E585" i="1"/>
  <c r="E583" i="1"/>
  <c r="E579" i="1"/>
  <c r="E577" i="1"/>
  <c r="E575" i="1"/>
  <c r="E270" i="1"/>
  <c r="H270" i="1" s="1"/>
  <c r="E158" i="1"/>
  <c r="E152" i="1"/>
  <c r="E148" i="1"/>
  <c r="E146" i="1"/>
  <c r="E143" i="1"/>
  <c r="E132" i="1"/>
  <c r="E128" i="1"/>
  <c r="E122" i="1"/>
  <c r="E120" i="1"/>
  <c r="E118" i="1"/>
  <c r="E116" i="1"/>
  <c r="E114" i="1"/>
  <c r="E112" i="1"/>
  <c r="E108" i="1"/>
  <c r="E99" i="1"/>
  <c r="E94" i="1"/>
  <c r="E85" i="1"/>
  <c r="E83" i="1"/>
  <c r="E80" i="1"/>
  <c r="E78" i="1"/>
  <c r="E564" i="2"/>
  <c r="E529" i="2"/>
  <c r="E522" i="2"/>
  <c r="E516" i="2"/>
  <c r="E514" i="2"/>
  <c r="E508" i="2"/>
  <c r="E494" i="2"/>
  <c r="E466" i="2"/>
  <c r="E429" i="2"/>
  <c r="E408" i="2"/>
  <c r="E349" i="2"/>
  <c r="E332" i="2"/>
  <c r="E328" i="2"/>
  <c r="E326" i="2"/>
  <c r="E299" i="2"/>
  <c r="E292" i="2"/>
  <c r="E280" i="2"/>
  <c r="E262" i="2"/>
  <c r="E256" i="2"/>
  <c r="E252" i="2"/>
  <c r="E246" i="2"/>
  <c r="E240" i="2"/>
  <c r="E232" i="2"/>
  <c r="E230" i="2"/>
  <c r="E226" i="2"/>
  <c r="E218" i="2"/>
  <c r="E216" i="2"/>
  <c r="E208" i="2"/>
  <c r="E192" i="2"/>
  <c r="E146" i="2"/>
  <c r="E85" i="2"/>
  <c r="C570" i="3"/>
  <c r="E583" i="3" s="1"/>
  <c r="E564" i="3"/>
  <c r="E552" i="3"/>
  <c r="E545" i="3"/>
  <c r="E541" i="3"/>
  <c r="E533" i="3"/>
  <c r="E531" i="3"/>
  <c r="E529" i="3"/>
  <c r="E522" i="3"/>
  <c r="E520" i="3"/>
  <c r="E516" i="3"/>
  <c r="E514" i="3"/>
  <c r="E512" i="3"/>
  <c r="E510" i="3"/>
  <c r="E508" i="3"/>
  <c r="E502" i="3"/>
  <c r="E494" i="3"/>
  <c r="E488" i="3"/>
  <c r="E482" i="3"/>
  <c r="E476" i="3"/>
  <c r="E466" i="3"/>
  <c r="E416" i="3"/>
  <c r="E410" i="3"/>
  <c r="E404" i="3"/>
  <c r="E359" i="3"/>
  <c r="E349" i="3"/>
  <c r="E336" i="3"/>
  <c r="E332" i="3"/>
  <c r="E330" i="3"/>
  <c r="E328" i="3"/>
  <c r="E326" i="3"/>
  <c r="E321" i="3"/>
  <c r="E311" i="3"/>
  <c r="E307" i="3"/>
  <c r="E292" i="3"/>
  <c r="E280" i="3"/>
  <c r="E264" i="3"/>
  <c r="E262" i="3"/>
  <c r="E256" i="3"/>
  <c r="E252" i="3"/>
  <c r="E248" i="3"/>
  <c r="E246" i="3"/>
  <c r="E240" i="3"/>
  <c r="E232" i="3"/>
  <c r="E220" i="3"/>
  <c r="E218" i="3"/>
  <c r="E216" i="3"/>
  <c r="E204" i="3"/>
  <c r="E187" i="3"/>
  <c r="F19" i="3"/>
  <c r="E594" i="4"/>
  <c r="E577" i="4"/>
  <c r="E564" i="4"/>
  <c r="E562" i="4"/>
  <c r="E560" i="4"/>
  <c r="E554" i="4"/>
  <c r="E545" i="4"/>
  <c r="E543" i="4"/>
  <c r="E541" i="4"/>
  <c r="E535" i="4"/>
  <c r="E533" i="4"/>
  <c r="E531" i="4"/>
  <c r="E529" i="4"/>
  <c r="E525" i="4"/>
  <c r="E522" i="4"/>
  <c r="E518" i="4"/>
  <c r="E516" i="4"/>
  <c r="E514" i="4"/>
  <c r="E512" i="4"/>
  <c r="E510" i="4"/>
  <c r="E508" i="4"/>
  <c r="E506" i="4"/>
  <c r="E502" i="4"/>
  <c r="E498" i="4"/>
  <c r="E494" i="4"/>
  <c r="E492" i="4"/>
  <c r="E490" i="4"/>
  <c r="E488" i="4"/>
  <c r="E484" i="4"/>
  <c r="E482" i="4"/>
  <c r="E480" i="4"/>
  <c r="E476" i="4"/>
  <c r="E470" i="4"/>
  <c r="E466" i="4"/>
  <c r="E464" i="4"/>
  <c r="E462" i="4"/>
  <c r="E458" i="4"/>
  <c r="E456" i="4"/>
  <c r="E452" i="4"/>
  <c r="E450" i="4"/>
  <c r="E448" i="4"/>
  <c r="E435" i="4"/>
  <c r="E433" i="4"/>
  <c r="E416" i="4"/>
  <c r="E410" i="4"/>
  <c r="E408" i="4"/>
  <c r="E406" i="4"/>
  <c r="E404" i="4"/>
  <c r="E397" i="4"/>
  <c r="E395" i="4"/>
  <c r="E393" i="4"/>
  <c r="E391" i="4"/>
  <c r="E374" i="4"/>
  <c r="E372" i="4"/>
  <c r="E364" i="4"/>
  <c r="E359" i="4"/>
  <c r="E355" i="4"/>
  <c r="E349" i="4"/>
  <c r="C345" i="4"/>
  <c r="E158" i="4"/>
  <c r="E156" i="4"/>
  <c r="E148" i="4"/>
  <c r="E146" i="4"/>
  <c r="E143" i="4"/>
  <c r="E137" i="4"/>
  <c r="E132" i="4"/>
  <c r="E128" i="4"/>
  <c r="E116" i="4"/>
  <c r="E110" i="4"/>
  <c r="E108" i="4"/>
  <c r="E105" i="4"/>
  <c r="E101" i="4"/>
  <c r="E99" i="4"/>
  <c r="E94" i="4"/>
  <c r="E87" i="4"/>
  <c r="E85" i="4"/>
  <c r="E83" i="4"/>
  <c r="E80" i="4"/>
  <c r="E75" i="4"/>
  <c r="F61" i="4"/>
  <c r="F59" i="4"/>
  <c r="F56" i="4"/>
  <c r="F54" i="4"/>
  <c r="F50" i="4"/>
  <c r="F48" i="4"/>
  <c r="E47" i="4"/>
  <c r="F46" i="4"/>
  <c r="E43" i="4"/>
  <c r="F42" i="4"/>
  <c r="F40" i="4"/>
  <c r="E39" i="4"/>
  <c r="F36" i="4"/>
  <c r="F34" i="4"/>
  <c r="F32" i="4"/>
  <c r="E31" i="4"/>
  <c r="F26" i="4"/>
  <c r="F23" i="4"/>
  <c r="E22" i="4"/>
  <c r="F21" i="4"/>
  <c r="C570" i="5"/>
  <c r="E581" i="5" s="1"/>
  <c r="H581" i="5" s="1"/>
  <c r="C345" i="5"/>
  <c r="E583" i="6"/>
  <c r="F429" i="6"/>
  <c r="F416" i="6"/>
  <c r="F414" i="6"/>
  <c r="F408" i="6"/>
  <c r="F372" i="6"/>
  <c r="F364" i="6"/>
  <c r="E359" i="6"/>
  <c r="E240" i="6"/>
  <c r="E234" i="6"/>
  <c r="E232" i="6"/>
  <c r="E230" i="6"/>
  <c r="E226" i="6"/>
  <c r="E224" i="6"/>
  <c r="E220" i="6"/>
  <c r="E216" i="6"/>
  <c r="E208" i="6"/>
  <c r="E200" i="6"/>
  <c r="E195" i="6"/>
  <c r="E192" i="6"/>
  <c r="E187" i="6"/>
  <c r="E176" i="6"/>
  <c r="C570" i="8"/>
  <c r="E581" i="8" s="1"/>
  <c r="H581" i="8" s="1"/>
  <c r="E311" i="9"/>
  <c r="E307" i="9"/>
  <c r="E306" i="9"/>
  <c r="E302" i="9"/>
  <c r="E292" i="9"/>
  <c r="E288" i="9"/>
  <c r="E286" i="9"/>
  <c r="E280" i="9"/>
  <c r="E264" i="9"/>
  <c r="E262" i="9"/>
  <c r="E257" i="9"/>
  <c r="E256" i="9"/>
  <c r="E254" i="9"/>
  <c r="E252" i="9"/>
  <c r="E250" i="9"/>
  <c r="E248" i="9"/>
  <c r="E246" i="9"/>
  <c r="E244" i="9"/>
  <c r="E240" i="9"/>
  <c r="E232" i="9"/>
  <c r="E230" i="9"/>
  <c r="E226" i="9"/>
  <c r="E224" i="9"/>
  <c r="E220" i="9"/>
  <c r="E216" i="9"/>
  <c r="E208" i="9"/>
  <c r="E206" i="9"/>
  <c r="E204" i="9"/>
  <c r="E195" i="9"/>
  <c r="E192" i="9"/>
  <c r="E187" i="9"/>
  <c r="E185" i="9"/>
  <c r="E182" i="9"/>
  <c r="E180" i="9"/>
  <c r="E176" i="9"/>
  <c r="E158" i="9"/>
  <c r="E148" i="9"/>
  <c r="E146" i="9"/>
  <c r="E139" i="9"/>
  <c r="E137" i="9"/>
  <c r="E130" i="9"/>
  <c r="E116" i="9"/>
  <c r="E108" i="9"/>
  <c r="E105" i="9"/>
  <c r="E101" i="9"/>
  <c r="E99" i="9"/>
  <c r="E94" i="9"/>
  <c r="E85" i="9"/>
  <c r="E83" i="9"/>
  <c r="E19" i="10"/>
  <c r="D570" i="11"/>
  <c r="F581" i="11" s="1"/>
  <c r="C570" i="14"/>
  <c r="E581" i="14" s="1"/>
  <c r="H581" i="14" s="1"/>
  <c r="F21" i="14"/>
  <c r="E152" i="20"/>
  <c r="E146" i="20"/>
  <c r="E137" i="20"/>
  <c r="E128" i="20"/>
  <c r="E120" i="20"/>
  <c r="E112" i="20"/>
  <c r="E101" i="20"/>
  <c r="E83" i="20"/>
  <c r="E55" i="21"/>
  <c r="E39" i="21"/>
  <c r="F19" i="21"/>
  <c r="E552" i="23"/>
  <c r="E535" i="23"/>
  <c r="E533" i="23"/>
  <c r="E520" i="23"/>
  <c r="E518" i="23"/>
  <c r="E512" i="23"/>
  <c r="E510" i="23"/>
  <c r="E506" i="23"/>
  <c r="C345" i="23"/>
  <c r="E292" i="23"/>
  <c r="E288" i="23"/>
  <c r="E280" i="23"/>
  <c r="E277" i="23"/>
  <c r="E262" i="23"/>
  <c r="E256" i="23"/>
  <c r="E250" i="23"/>
  <c r="E248" i="23"/>
  <c r="E242" i="23"/>
  <c r="E240" i="23"/>
  <c r="E232" i="23"/>
  <c r="E224" i="23"/>
  <c r="E216" i="23"/>
  <c r="E204" i="23"/>
  <c r="E176" i="23"/>
  <c r="E68" i="24"/>
  <c r="E45" i="24"/>
  <c r="E41" i="24"/>
  <c r="E37" i="24"/>
  <c r="E33" i="24"/>
  <c r="E20" i="24"/>
  <c r="E336" i="25"/>
  <c r="E330" i="25"/>
  <c r="E328" i="25"/>
  <c r="E321" i="25"/>
  <c r="E311" i="25"/>
  <c r="E292" i="25"/>
  <c r="E280" i="25"/>
  <c r="E262" i="25"/>
  <c r="E252" i="25"/>
  <c r="E230" i="25"/>
  <c r="E226" i="25"/>
  <c r="E224" i="25"/>
  <c r="E220" i="25"/>
  <c r="E218" i="25"/>
  <c r="E216" i="25"/>
  <c r="E212" i="25"/>
  <c r="E208" i="25"/>
  <c r="E204" i="25"/>
  <c r="E192" i="25"/>
  <c r="E187" i="25"/>
  <c r="E176" i="25"/>
  <c r="E158" i="25"/>
  <c r="E101" i="25"/>
  <c r="E87" i="25"/>
  <c r="E33" i="25"/>
  <c r="F552" i="28"/>
  <c r="F429" i="28"/>
  <c r="F34" i="28"/>
  <c r="F19" i="28"/>
  <c r="E332" i="30"/>
  <c r="E326" i="30"/>
  <c r="E323" i="30"/>
  <c r="E317" i="30"/>
  <c r="E307" i="30"/>
  <c r="E286" i="30"/>
  <c r="E264" i="30"/>
  <c r="E257" i="30"/>
  <c r="E256" i="30"/>
  <c r="E248" i="30"/>
  <c r="E242" i="30"/>
  <c r="E240" i="30"/>
  <c r="E234" i="30"/>
  <c r="E232" i="30"/>
  <c r="E224" i="30"/>
  <c r="E216" i="30"/>
  <c r="E204" i="30"/>
  <c r="E195" i="30"/>
  <c r="E185" i="30"/>
  <c r="E182" i="30"/>
  <c r="E176" i="30"/>
  <c r="E158" i="30"/>
  <c r="E148" i="30"/>
  <c r="E139" i="30"/>
  <c r="E116" i="30"/>
  <c r="E108" i="30"/>
  <c r="E105" i="30"/>
  <c r="E99" i="30"/>
  <c r="E94" i="30"/>
  <c r="E85" i="30"/>
  <c r="E336" i="31"/>
  <c r="E55" i="31"/>
  <c r="E39" i="31"/>
  <c r="C18" i="31"/>
  <c r="E58" i="31" s="1"/>
  <c r="H58" i="31" s="1"/>
  <c r="D570" i="32"/>
  <c r="F573" i="32" s="1"/>
  <c r="C345" i="33"/>
  <c r="F545" i="28"/>
  <c r="F541" i="28"/>
  <c r="F403" i="28"/>
  <c r="D345" i="28"/>
  <c r="F307" i="28"/>
  <c r="F245" i="28"/>
  <c r="F220" i="28"/>
  <c r="F55" i="28"/>
  <c r="E20" i="32"/>
  <c r="F20" i="32"/>
  <c r="E21" i="32"/>
  <c r="F21" i="32"/>
  <c r="E22" i="32"/>
  <c r="F22" i="32"/>
  <c r="E23" i="32"/>
  <c r="F23" i="32"/>
  <c r="E24" i="32"/>
  <c r="F24" i="32"/>
  <c r="E30" i="32"/>
  <c r="F30" i="32"/>
  <c r="E31" i="32"/>
  <c r="F31" i="32"/>
  <c r="E33" i="32"/>
  <c r="F33" i="32"/>
  <c r="E34" i="32"/>
  <c r="F34" i="32"/>
  <c r="E38" i="32"/>
  <c r="F38" i="32"/>
  <c r="E39" i="32"/>
  <c r="F39" i="32"/>
  <c r="E42" i="32"/>
  <c r="F42" i="32"/>
  <c r="E45" i="32"/>
  <c r="F45" i="32"/>
  <c r="E47" i="32"/>
  <c r="F47" i="32"/>
  <c r="E48" i="32"/>
  <c r="F48" i="32"/>
  <c r="E50" i="32"/>
  <c r="F50" i="32"/>
  <c r="E51" i="32"/>
  <c r="F51" i="32"/>
  <c r="E54" i="32"/>
  <c r="F54" i="32"/>
  <c r="E55" i="32"/>
  <c r="F55" i="32"/>
  <c r="E56" i="32"/>
  <c r="F56" i="32"/>
  <c r="E59" i="32"/>
  <c r="F59" i="32"/>
  <c r="E61" i="32"/>
  <c r="F61" i="32"/>
  <c r="E65" i="32"/>
  <c r="F65" i="32"/>
  <c r="F33" i="31"/>
  <c r="E34" i="31"/>
  <c r="F39" i="31"/>
  <c r="E40" i="31"/>
  <c r="F40" i="31"/>
  <c r="E42" i="31"/>
  <c r="E54" i="31"/>
  <c r="F54" i="31"/>
  <c r="F55" i="31"/>
  <c r="E20" i="30"/>
  <c r="F20" i="30"/>
  <c r="E21" i="30"/>
  <c r="F21" i="30"/>
  <c r="E22" i="30"/>
  <c r="F22" i="30"/>
  <c r="E23" i="30"/>
  <c r="F23" i="30"/>
  <c r="E24" i="30"/>
  <c r="F24" i="30"/>
  <c r="E28" i="30"/>
  <c r="E30" i="30"/>
  <c r="F30" i="30"/>
  <c r="E31" i="30"/>
  <c r="F31" i="30"/>
  <c r="E32" i="30"/>
  <c r="E33" i="30"/>
  <c r="F33" i="30"/>
  <c r="E34" i="30"/>
  <c r="F34" i="30"/>
  <c r="E35" i="30"/>
  <c r="E36" i="30"/>
  <c r="F36" i="30"/>
  <c r="E37" i="30"/>
  <c r="F37" i="30"/>
  <c r="E38" i="30"/>
  <c r="F38" i="30"/>
  <c r="E39" i="30"/>
  <c r="F39" i="30"/>
  <c r="E40" i="30"/>
  <c r="F40" i="30"/>
  <c r="E41" i="30"/>
  <c r="F41" i="30"/>
  <c r="E42" i="30"/>
  <c r="F42" i="30"/>
  <c r="E43" i="30"/>
  <c r="F43" i="30"/>
  <c r="E45" i="30"/>
  <c r="F45" i="30"/>
  <c r="E46" i="30"/>
  <c r="F46" i="30"/>
  <c r="E47" i="30"/>
  <c r="F47" i="30"/>
  <c r="E48" i="30"/>
  <c r="F48" i="30"/>
  <c r="E49" i="30"/>
  <c r="F49" i="30"/>
  <c r="E50" i="30"/>
  <c r="F50" i="30"/>
  <c r="E51" i="30"/>
  <c r="F51" i="30"/>
  <c r="E52" i="30"/>
  <c r="F52" i="30"/>
  <c r="E54" i="30"/>
  <c r="F54" i="30"/>
  <c r="E55" i="30"/>
  <c r="F55" i="30"/>
  <c r="E56" i="30"/>
  <c r="F56" i="30"/>
  <c r="E60" i="30"/>
  <c r="F60" i="30"/>
  <c r="E61" i="30"/>
  <c r="F61" i="30"/>
  <c r="E62" i="30"/>
  <c r="F62" i="30"/>
  <c r="E65" i="30"/>
  <c r="F65" i="30"/>
  <c r="E67" i="30"/>
  <c r="F67" i="30"/>
  <c r="E68" i="30"/>
  <c r="F68" i="30"/>
  <c r="E32" i="29"/>
  <c r="F32" i="29"/>
  <c r="E33" i="29"/>
  <c r="E34" i="29"/>
  <c r="F34" i="29"/>
  <c r="E36" i="29"/>
  <c r="F36" i="29"/>
  <c r="E39" i="29"/>
  <c r="F39" i="29"/>
  <c r="E40" i="29"/>
  <c r="F40" i="29"/>
  <c r="E42" i="29"/>
  <c r="F42" i="29"/>
  <c r="E45" i="29"/>
  <c r="F45" i="29"/>
  <c r="E46" i="29"/>
  <c r="F46" i="29"/>
  <c r="E47" i="29"/>
  <c r="F47" i="29"/>
  <c r="E54" i="29"/>
  <c r="F54" i="29"/>
  <c r="E55" i="29"/>
  <c r="F55" i="29"/>
  <c r="E56" i="29"/>
  <c r="F56" i="29"/>
  <c r="E59" i="29"/>
  <c r="F59" i="29"/>
  <c r="E60" i="29"/>
  <c r="E65" i="29"/>
  <c r="E34" i="28"/>
  <c r="E39" i="28"/>
  <c r="E40" i="28"/>
  <c r="E42" i="28"/>
  <c r="E45" i="28"/>
  <c r="E55" i="28"/>
  <c r="E20" i="27"/>
  <c r="F20" i="27"/>
  <c r="E21" i="27"/>
  <c r="F21" i="27"/>
  <c r="E30" i="27"/>
  <c r="F30" i="27"/>
  <c r="E32" i="27"/>
  <c r="F32" i="27"/>
  <c r="E33" i="27"/>
  <c r="F33" i="27"/>
  <c r="E39" i="27"/>
  <c r="F39" i="27"/>
  <c r="E45" i="27"/>
  <c r="F45" i="27"/>
  <c r="E46" i="27"/>
  <c r="F46" i="27"/>
  <c r="E47" i="27"/>
  <c r="F47" i="27"/>
  <c r="E54" i="27"/>
  <c r="E55" i="27"/>
  <c r="F55" i="27"/>
  <c r="F21" i="26"/>
  <c r="E32" i="26"/>
  <c r="F32" i="26"/>
  <c r="F34" i="26"/>
  <c r="F39" i="26"/>
  <c r="E40" i="26"/>
  <c r="F40" i="26"/>
  <c r="E42" i="26"/>
  <c r="F42" i="26"/>
  <c r="E45" i="26"/>
  <c r="F45" i="26"/>
  <c r="E46" i="26"/>
  <c r="F46" i="26"/>
  <c r="E47" i="26"/>
  <c r="E55" i="26"/>
  <c r="F55" i="26"/>
  <c r="E59" i="26"/>
  <c r="F59" i="26"/>
  <c r="E22" i="25"/>
  <c r="F22" i="25"/>
  <c r="E23" i="25"/>
  <c r="F23" i="25"/>
  <c r="E30" i="25"/>
  <c r="F30" i="25"/>
  <c r="E32" i="25"/>
  <c r="F32" i="25"/>
  <c r="F33" i="25"/>
  <c r="E34" i="25"/>
  <c r="F34" i="25"/>
  <c r="E38" i="25"/>
  <c r="F38" i="25"/>
  <c r="E39" i="25"/>
  <c r="F39" i="25"/>
  <c r="E40" i="25"/>
  <c r="F40" i="25"/>
  <c r="E42" i="25"/>
  <c r="F42" i="25"/>
  <c r="E45" i="25"/>
  <c r="F45" i="25"/>
  <c r="E46" i="25"/>
  <c r="F46" i="25"/>
  <c r="E47" i="25"/>
  <c r="F47" i="25"/>
  <c r="E48" i="25"/>
  <c r="E51" i="25"/>
  <c r="F51" i="25"/>
  <c r="E52" i="25"/>
  <c r="F52" i="25"/>
  <c r="E54" i="25"/>
  <c r="F54" i="25"/>
  <c r="E55" i="25"/>
  <c r="F55" i="25"/>
  <c r="E56" i="25"/>
  <c r="F56" i="25"/>
  <c r="E59" i="25"/>
  <c r="F59" i="25"/>
  <c r="E61" i="25"/>
  <c r="E65" i="25"/>
  <c r="F65" i="25"/>
  <c r="E68" i="25"/>
  <c r="F68" i="25"/>
  <c r="F20" i="24"/>
  <c r="E21" i="24"/>
  <c r="F21" i="24"/>
  <c r="E22" i="24"/>
  <c r="F22" i="24"/>
  <c r="E23" i="24"/>
  <c r="F23" i="24"/>
  <c r="E30" i="24"/>
  <c r="F30" i="24"/>
  <c r="E32" i="24"/>
  <c r="F32" i="24"/>
  <c r="F33" i="24"/>
  <c r="E34" i="24"/>
  <c r="F34" i="24"/>
  <c r="E36" i="24"/>
  <c r="F36" i="24"/>
  <c r="F37" i="24"/>
  <c r="E39" i="24"/>
  <c r="F39" i="24"/>
  <c r="E40" i="24"/>
  <c r="F40" i="24"/>
  <c r="F41" i="24"/>
  <c r="E42" i="24"/>
  <c r="F42" i="24"/>
  <c r="E43" i="24"/>
  <c r="F43" i="24"/>
  <c r="E44" i="24"/>
  <c r="F44" i="24"/>
  <c r="F45" i="24"/>
  <c r="E47" i="24"/>
  <c r="F47" i="24"/>
  <c r="E50" i="24"/>
  <c r="F50" i="24"/>
  <c r="E52" i="24"/>
  <c r="F52" i="24"/>
  <c r="E54" i="24"/>
  <c r="F54" i="24"/>
  <c r="E55" i="24"/>
  <c r="F55" i="24"/>
  <c r="E56" i="24"/>
  <c r="F56" i="24"/>
  <c r="E59" i="24"/>
  <c r="F59" i="24"/>
  <c r="E66" i="24"/>
  <c r="E67" i="24"/>
  <c r="F67" i="24"/>
  <c r="F68" i="24"/>
  <c r="E20" i="23"/>
  <c r="F20" i="23"/>
  <c r="E21" i="23"/>
  <c r="F21" i="23"/>
  <c r="E30" i="23"/>
  <c r="F30" i="23"/>
  <c r="E31" i="23"/>
  <c r="F31" i="23"/>
  <c r="E32" i="23"/>
  <c r="F32" i="23"/>
  <c r="E33" i="23"/>
  <c r="F33" i="23"/>
  <c r="E34" i="23"/>
  <c r="F34" i="23"/>
  <c r="E36" i="23"/>
  <c r="F36" i="23"/>
  <c r="E37" i="23"/>
  <c r="F37" i="23"/>
  <c r="E38" i="23"/>
  <c r="F38" i="23"/>
  <c r="E39" i="23"/>
  <c r="F39" i="23"/>
  <c r="E40" i="23"/>
  <c r="F40" i="23"/>
  <c r="E41" i="23"/>
  <c r="F41" i="23"/>
  <c r="E42" i="23"/>
  <c r="F42" i="23"/>
  <c r="E43" i="23"/>
  <c r="F43" i="23"/>
  <c r="E45" i="23"/>
  <c r="F45" i="23"/>
  <c r="E46" i="23"/>
  <c r="F46" i="23"/>
  <c r="E47" i="23"/>
  <c r="F47" i="23"/>
  <c r="E48" i="23"/>
  <c r="F48" i="23"/>
  <c r="E50" i="23"/>
  <c r="F50" i="23"/>
  <c r="E51" i="23"/>
  <c r="F51" i="23"/>
  <c r="E52" i="23"/>
  <c r="F52" i="23"/>
  <c r="E54" i="23"/>
  <c r="F54" i="23"/>
  <c r="E55" i="23"/>
  <c r="F55" i="23"/>
  <c r="E56" i="23"/>
  <c r="F56" i="23"/>
  <c r="E20" i="22"/>
  <c r="F20" i="22"/>
  <c r="E23" i="22"/>
  <c r="F23" i="22"/>
  <c r="E30" i="22"/>
  <c r="F30" i="22"/>
  <c r="E32" i="22"/>
  <c r="F32" i="22"/>
  <c r="E33" i="22"/>
  <c r="F33" i="22"/>
  <c r="E39" i="22"/>
  <c r="F39" i="22"/>
  <c r="E40" i="22"/>
  <c r="F40" i="22"/>
  <c r="E42" i="22"/>
  <c r="F42" i="22"/>
  <c r="E45" i="22"/>
  <c r="F45" i="22"/>
  <c r="E46" i="22"/>
  <c r="F46" i="22"/>
  <c r="E47" i="22"/>
  <c r="F47" i="22"/>
  <c r="E50" i="22"/>
  <c r="F50" i="22"/>
  <c r="E52" i="22"/>
  <c r="F52" i="22"/>
  <c r="E54" i="22"/>
  <c r="F54" i="22"/>
  <c r="E55" i="22"/>
  <c r="F55" i="22"/>
  <c r="E56" i="22"/>
  <c r="F56" i="22"/>
  <c r="E59" i="22"/>
  <c r="F59" i="22"/>
  <c r="E60" i="22"/>
  <c r="F60" i="22"/>
  <c r="E61" i="22"/>
  <c r="E20" i="21"/>
  <c r="F20" i="21"/>
  <c r="E21" i="21"/>
  <c r="F21" i="21"/>
  <c r="E24" i="21"/>
  <c r="F24" i="21"/>
  <c r="E30" i="21"/>
  <c r="F30" i="21"/>
  <c r="F31" i="21"/>
  <c r="E32" i="21"/>
  <c r="E33" i="21"/>
  <c r="F33" i="21"/>
  <c r="E34" i="21"/>
  <c r="F34" i="21"/>
  <c r="F39" i="21"/>
  <c r="E40" i="21"/>
  <c r="F40" i="21"/>
  <c r="E42" i="21"/>
  <c r="F42" i="21"/>
  <c r="E45" i="21"/>
  <c r="F45" i="21"/>
  <c r="E46" i="21"/>
  <c r="F46" i="21"/>
  <c r="E48" i="21"/>
  <c r="F48" i="21"/>
  <c r="E54" i="21"/>
  <c r="F54" i="21"/>
  <c r="F55" i="21"/>
  <c r="E56" i="21"/>
  <c r="F56" i="21"/>
  <c r="E59" i="21"/>
  <c r="F59" i="21"/>
  <c r="E65" i="21"/>
  <c r="F65" i="21"/>
  <c r="E68" i="21"/>
  <c r="E20" i="20"/>
  <c r="F20" i="20"/>
  <c r="E21" i="20"/>
  <c r="F21" i="20"/>
  <c r="E23" i="20"/>
  <c r="F23" i="20"/>
  <c r="E26" i="20"/>
  <c r="F26" i="20"/>
  <c r="E30" i="20"/>
  <c r="F30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F39" i="20"/>
  <c r="E40" i="20"/>
  <c r="F40" i="20"/>
  <c r="E42" i="20"/>
  <c r="F42" i="20"/>
  <c r="E44" i="20"/>
  <c r="F44" i="20"/>
  <c r="E45" i="20"/>
  <c r="F45" i="20"/>
  <c r="E46" i="20"/>
  <c r="F46" i="20"/>
  <c r="E47" i="20"/>
  <c r="F47" i="20"/>
  <c r="E48" i="20"/>
  <c r="F48" i="20"/>
  <c r="E50" i="20"/>
  <c r="F50" i="20"/>
  <c r="E52" i="20"/>
  <c r="F52" i="20"/>
  <c r="E54" i="20"/>
  <c r="F54" i="20"/>
  <c r="E55" i="20"/>
  <c r="F55" i="20"/>
  <c r="E56" i="20"/>
  <c r="F56" i="20"/>
  <c r="E59" i="20"/>
  <c r="F59" i="20"/>
  <c r="E60" i="20"/>
  <c r="F60" i="20"/>
  <c r="E62" i="20"/>
  <c r="F62" i="20"/>
  <c r="E65" i="20"/>
  <c r="F65" i="20"/>
  <c r="E66" i="20"/>
  <c r="F66" i="20"/>
  <c r="E67" i="20"/>
  <c r="F67" i="20"/>
  <c r="E68" i="20"/>
  <c r="F68" i="20"/>
  <c r="E21" i="19"/>
  <c r="F21" i="19"/>
  <c r="E30" i="19"/>
  <c r="F30" i="19"/>
  <c r="E32" i="19"/>
  <c r="F32" i="19"/>
  <c r="E33" i="19"/>
  <c r="F33" i="19"/>
  <c r="E34" i="19"/>
  <c r="F34" i="19"/>
  <c r="E39" i="19"/>
  <c r="F39" i="19"/>
  <c r="E40" i="19"/>
  <c r="F40" i="19"/>
  <c r="E42" i="19"/>
  <c r="F42" i="19"/>
  <c r="E45" i="19"/>
  <c r="F45" i="19"/>
  <c r="E47" i="19"/>
  <c r="F47" i="19"/>
  <c r="E50" i="19"/>
  <c r="F50" i="19"/>
  <c r="E52" i="19"/>
  <c r="F52" i="19"/>
  <c r="E54" i="19"/>
  <c r="F54" i="19"/>
  <c r="E55" i="19"/>
  <c r="F55" i="19"/>
  <c r="E56" i="19"/>
  <c r="F56" i="19"/>
  <c r="E59" i="19"/>
  <c r="F59" i="19"/>
  <c r="E60" i="19"/>
  <c r="F60" i="19"/>
  <c r="E68" i="19"/>
  <c r="F68" i="19"/>
  <c r="E21" i="18"/>
  <c r="F21" i="18"/>
  <c r="E30" i="18"/>
  <c r="F30" i="18"/>
  <c r="E32" i="18"/>
  <c r="E36" i="18"/>
  <c r="E39" i="18"/>
  <c r="F39" i="18"/>
  <c r="E40" i="18"/>
  <c r="F40" i="18"/>
  <c r="E42" i="18"/>
  <c r="E45" i="18"/>
  <c r="F45" i="18"/>
  <c r="E55" i="18"/>
  <c r="F55" i="18"/>
  <c r="E59" i="18"/>
  <c r="E61" i="18"/>
  <c r="E20" i="17"/>
  <c r="F20" i="17"/>
  <c r="E21" i="17"/>
  <c r="F21" i="17"/>
  <c r="E22" i="17"/>
  <c r="F22" i="17"/>
  <c r="E23" i="17"/>
  <c r="F23" i="17"/>
  <c r="E24" i="17"/>
  <c r="F24" i="17"/>
  <c r="E30" i="17"/>
  <c r="F30" i="17"/>
  <c r="E31" i="17"/>
  <c r="F31" i="17"/>
  <c r="E32" i="17"/>
  <c r="F32" i="17"/>
  <c r="E33" i="17"/>
  <c r="F33" i="17"/>
  <c r="E34" i="17"/>
  <c r="F34" i="17"/>
  <c r="E37" i="17"/>
  <c r="F37" i="17"/>
  <c r="E39" i="17"/>
  <c r="F39" i="17"/>
  <c r="E40" i="17"/>
  <c r="F40" i="17"/>
  <c r="E45" i="17"/>
  <c r="F45" i="17"/>
  <c r="E46" i="17"/>
  <c r="F46" i="17"/>
  <c r="E47" i="17"/>
  <c r="F47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9" i="17"/>
  <c r="F59" i="17"/>
  <c r="E60" i="17"/>
  <c r="F60" i="17"/>
  <c r="E62" i="17"/>
  <c r="F62" i="17"/>
  <c r="E65" i="17"/>
  <c r="F65" i="17"/>
  <c r="E67" i="17"/>
  <c r="F67" i="17"/>
  <c r="E68" i="17"/>
  <c r="F68" i="17"/>
  <c r="E20" i="16"/>
  <c r="F20" i="16"/>
  <c r="E21" i="16"/>
  <c r="F21" i="16"/>
  <c r="E23" i="16"/>
  <c r="F23" i="16"/>
  <c r="E30" i="16"/>
  <c r="F30" i="16"/>
  <c r="E31" i="16"/>
  <c r="F31" i="16"/>
  <c r="E32" i="16"/>
  <c r="F32" i="16"/>
  <c r="E33" i="16"/>
  <c r="F33" i="16"/>
  <c r="E34" i="16"/>
  <c r="F34" i="16"/>
  <c r="E35" i="16"/>
  <c r="F35" i="16"/>
  <c r="E36" i="16"/>
  <c r="F36" i="16"/>
  <c r="E37" i="16"/>
  <c r="F37" i="16"/>
  <c r="E39" i="16"/>
  <c r="F39" i="16"/>
  <c r="E40" i="16"/>
  <c r="F40" i="16"/>
  <c r="E42" i="16"/>
  <c r="F42" i="16"/>
  <c r="E43" i="16"/>
  <c r="F43" i="16"/>
  <c r="E45" i="16"/>
  <c r="F45" i="16"/>
  <c r="E46" i="16"/>
  <c r="F46" i="16"/>
  <c r="E47" i="16"/>
  <c r="F47" i="16"/>
  <c r="E50" i="16"/>
  <c r="F50" i="16"/>
  <c r="E52" i="16"/>
  <c r="F52" i="16"/>
  <c r="E54" i="16"/>
  <c r="F54" i="16"/>
  <c r="E55" i="16"/>
  <c r="F55" i="16"/>
  <c r="E56" i="16"/>
  <c r="F56" i="16"/>
  <c r="E59" i="16"/>
  <c r="F59" i="16"/>
  <c r="F65" i="16"/>
  <c r="F68" i="16"/>
  <c r="E21" i="15"/>
  <c r="F21" i="15"/>
  <c r="E23" i="15"/>
  <c r="E28" i="15"/>
  <c r="F28" i="15"/>
  <c r="E30" i="15"/>
  <c r="F30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9" i="15"/>
  <c r="F39" i="15"/>
  <c r="E40" i="15"/>
  <c r="F40" i="15"/>
  <c r="F41" i="15"/>
  <c r="E45" i="15"/>
  <c r="F45" i="15"/>
  <c r="E46" i="15"/>
  <c r="F46" i="15"/>
  <c r="E47" i="15"/>
  <c r="F47" i="15"/>
  <c r="E48" i="15"/>
  <c r="F48" i="15"/>
  <c r="E50" i="15"/>
  <c r="F50" i="15"/>
  <c r="E51" i="15"/>
  <c r="F51" i="15"/>
  <c r="E54" i="15"/>
  <c r="F54" i="15"/>
  <c r="E56" i="15"/>
  <c r="F56" i="15"/>
  <c r="E59" i="15"/>
  <c r="F59" i="15"/>
  <c r="E60" i="15"/>
  <c r="F60" i="15"/>
  <c r="E62" i="15"/>
  <c r="F62" i="15"/>
  <c r="E65" i="15"/>
  <c r="F65" i="15"/>
  <c r="F66" i="15"/>
  <c r="E67" i="15"/>
  <c r="F67" i="15"/>
  <c r="E68" i="15"/>
  <c r="F68" i="15"/>
  <c r="E20" i="14"/>
  <c r="F20" i="14"/>
  <c r="E21" i="14"/>
  <c r="E32" i="14"/>
  <c r="F32" i="14"/>
  <c r="E33" i="14"/>
  <c r="F33" i="14"/>
  <c r="E34" i="14"/>
  <c r="F34" i="14"/>
  <c r="E37" i="14"/>
  <c r="F37" i="14"/>
  <c r="E39" i="14"/>
  <c r="F39" i="14"/>
  <c r="E40" i="14"/>
  <c r="F40" i="14"/>
  <c r="E42" i="14"/>
  <c r="F42" i="14"/>
  <c r="E45" i="14"/>
  <c r="F45" i="14"/>
  <c r="E46" i="14"/>
  <c r="F46" i="14"/>
  <c r="E47" i="14"/>
  <c r="F47" i="14"/>
  <c r="E54" i="14"/>
  <c r="F54" i="14"/>
  <c r="F55" i="14"/>
  <c r="E59" i="14"/>
  <c r="F59" i="14"/>
  <c r="E21" i="13"/>
  <c r="F21" i="13"/>
  <c r="E32" i="13"/>
  <c r="E33" i="13"/>
  <c r="F33" i="13"/>
  <c r="E34" i="13"/>
  <c r="F34" i="13"/>
  <c r="E39" i="13"/>
  <c r="F39" i="13"/>
  <c r="E40" i="13"/>
  <c r="F40" i="13"/>
  <c r="E42" i="13"/>
  <c r="F42" i="13"/>
  <c r="E45" i="13"/>
  <c r="F45" i="13"/>
  <c r="E46" i="13"/>
  <c r="F46" i="13"/>
  <c r="E47" i="13"/>
  <c r="F47" i="13"/>
  <c r="E55" i="13"/>
  <c r="F55" i="13"/>
  <c r="E56" i="13"/>
  <c r="F56" i="13"/>
  <c r="E20" i="12"/>
  <c r="F20" i="12"/>
  <c r="E21" i="12"/>
  <c r="F21" i="12"/>
  <c r="F23" i="12"/>
  <c r="E24" i="12"/>
  <c r="E30" i="12"/>
  <c r="F30" i="12"/>
  <c r="F31" i="12"/>
  <c r="E33" i="12"/>
  <c r="F33" i="12"/>
  <c r="E39" i="12"/>
  <c r="F39" i="12"/>
  <c r="E40" i="12"/>
  <c r="F40" i="12"/>
  <c r="E42" i="12"/>
  <c r="F42" i="12"/>
  <c r="E45" i="12"/>
  <c r="F45" i="12"/>
  <c r="E47" i="12"/>
  <c r="F47" i="12"/>
  <c r="E48" i="12"/>
  <c r="F48" i="12"/>
  <c r="E50" i="12"/>
  <c r="F50" i="12"/>
  <c r="E55" i="12"/>
  <c r="F55" i="12"/>
  <c r="E56" i="12"/>
  <c r="F56" i="12"/>
  <c r="E59" i="12"/>
  <c r="F59" i="12"/>
  <c r="F21" i="11"/>
  <c r="E22" i="11"/>
  <c r="F22" i="11"/>
  <c r="E30" i="11"/>
  <c r="F30" i="11"/>
  <c r="E32" i="11"/>
  <c r="F32" i="11"/>
  <c r="E33" i="11"/>
  <c r="F33" i="11"/>
  <c r="E34" i="11"/>
  <c r="F34" i="11"/>
  <c r="E39" i="11"/>
  <c r="F39" i="11"/>
  <c r="E40" i="11"/>
  <c r="F40" i="11"/>
  <c r="F42" i="11"/>
  <c r="E45" i="11"/>
  <c r="F45" i="11"/>
  <c r="E47" i="11"/>
  <c r="F47" i="11"/>
  <c r="E52" i="11"/>
  <c r="E54" i="11"/>
  <c r="F54" i="11"/>
  <c r="E55" i="11"/>
  <c r="F55" i="11"/>
  <c r="E56" i="11"/>
  <c r="F56" i="11"/>
  <c r="F20" i="10"/>
  <c r="E21" i="10"/>
  <c r="F21" i="10"/>
  <c r="E30" i="10"/>
  <c r="F30" i="10"/>
  <c r="E32" i="10"/>
  <c r="F32" i="10"/>
  <c r="E34" i="10"/>
  <c r="F34" i="10"/>
  <c r="E39" i="10"/>
  <c r="F39" i="10"/>
  <c r="E41" i="10"/>
  <c r="F41" i="10"/>
  <c r="E42" i="10"/>
  <c r="F42" i="10"/>
  <c r="E45" i="10"/>
  <c r="F45" i="10"/>
  <c r="E46" i="10"/>
  <c r="F46" i="10"/>
  <c r="E47" i="10"/>
  <c r="F47" i="10"/>
  <c r="E54" i="10"/>
  <c r="E55" i="10"/>
  <c r="F55" i="10"/>
  <c r="E56" i="10"/>
  <c r="F56" i="10"/>
  <c r="F68" i="10"/>
  <c r="E21" i="9"/>
  <c r="F21" i="9"/>
  <c r="E23" i="9"/>
  <c r="F23" i="9"/>
  <c r="E28" i="9"/>
  <c r="F28" i="9"/>
  <c r="E30" i="9"/>
  <c r="F30" i="9"/>
  <c r="E31" i="9"/>
  <c r="F31" i="9"/>
  <c r="E32" i="9"/>
  <c r="F32" i="9"/>
  <c r="E33" i="9"/>
  <c r="F33" i="9"/>
  <c r="E34" i="9"/>
  <c r="F34" i="9"/>
  <c r="E37" i="9"/>
  <c r="F37" i="9"/>
  <c r="E38" i="9"/>
  <c r="F38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50" i="9"/>
  <c r="F50" i="9"/>
  <c r="E51" i="9"/>
  <c r="F51" i="9"/>
  <c r="E52" i="9"/>
  <c r="F52" i="9"/>
  <c r="E54" i="9"/>
  <c r="F54" i="9"/>
  <c r="E55" i="9"/>
  <c r="F55" i="9"/>
  <c r="E56" i="9"/>
  <c r="F56" i="9"/>
  <c r="E59" i="9"/>
  <c r="F59" i="9"/>
  <c r="E60" i="9"/>
  <c r="F60" i="9"/>
  <c r="E61" i="9"/>
  <c r="F61" i="9"/>
  <c r="E65" i="9"/>
  <c r="F65" i="9"/>
  <c r="E67" i="9"/>
  <c r="F67" i="9"/>
  <c r="E68" i="9"/>
  <c r="F68" i="9"/>
  <c r="E20" i="8"/>
  <c r="F20" i="8"/>
  <c r="E30" i="8"/>
  <c r="F30" i="8"/>
  <c r="E32" i="8"/>
  <c r="F32" i="8"/>
  <c r="E34" i="8"/>
  <c r="F34" i="8"/>
  <c r="E36" i="8"/>
  <c r="F36" i="8"/>
  <c r="E39" i="8"/>
  <c r="F39" i="8"/>
  <c r="E40" i="8"/>
  <c r="F40" i="8"/>
  <c r="E41" i="8"/>
  <c r="F41" i="8"/>
  <c r="E42" i="8"/>
  <c r="F42" i="8"/>
  <c r="E43" i="8"/>
  <c r="F43" i="8"/>
  <c r="E45" i="8"/>
  <c r="F45" i="8"/>
  <c r="E46" i="8"/>
  <c r="F46" i="8"/>
  <c r="E47" i="8"/>
  <c r="F47" i="8"/>
  <c r="E52" i="8"/>
  <c r="F52" i="8"/>
  <c r="E54" i="8"/>
  <c r="F54" i="8"/>
  <c r="E56" i="8"/>
  <c r="F56" i="8"/>
  <c r="E59" i="8"/>
  <c r="F59" i="8"/>
  <c r="F65" i="8"/>
  <c r="F22" i="7"/>
  <c r="E33" i="7"/>
  <c r="F33" i="7"/>
  <c r="E34" i="7"/>
  <c r="F34" i="7"/>
  <c r="E36" i="7"/>
  <c r="F36" i="7"/>
  <c r="E39" i="7"/>
  <c r="F39" i="7"/>
  <c r="E40" i="7"/>
  <c r="F40" i="7"/>
  <c r="E42" i="7"/>
  <c r="F42" i="7"/>
  <c r="E45" i="7"/>
  <c r="F45" i="7"/>
  <c r="E46" i="7"/>
  <c r="F46" i="7"/>
  <c r="E47" i="7"/>
  <c r="F47" i="7"/>
  <c r="F52" i="7"/>
  <c r="E54" i="7"/>
  <c r="F54" i="7"/>
  <c r="E55" i="7"/>
  <c r="F55" i="7"/>
  <c r="E56" i="7"/>
  <c r="F56" i="7"/>
  <c r="E59" i="7"/>
  <c r="F59" i="7"/>
  <c r="E21" i="6"/>
  <c r="F21" i="6"/>
  <c r="E30" i="6"/>
  <c r="F30" i="6"/>
  <c r="E31" i="6"/>
  <c r="F31" i="6"/>
  <c r="E32" i="6"/>
  <c r="E33" i="6"/>
  <c r="F33" i="6"/>
  <c r="E34" i="6"/>
  <c r="F34" i="6"/>
  <c r="E40" i="6"/>
  <c r="F40" i="6"/>
  <c r="E42" i="6"/>
  <c r="F42" i="6"/>
  <c r="E44" i="6"/>
  <c r="F44" i="6"/>
  <c r="E45" i="6"/>
  <c r="F45" i="6"/>
  <c r="E46" i="6"/>
  <c r="F46" i="6"/>
  <c r="E47" i="6"/>
  <c r="F47" i="6"/>
  <c r="E50" i="6"/>
  <c r="F50" i="6"/>
  <c r="E54" i="6"/>
  <c r="F54" i="6"/>
  <c r="E55" i="6"/>
  <c r="F55" i="6"/>
  <c r="E56" i="6"/>
  <c r="F56" i="6"/>
  <c r="E60" i="6"/>
  <c r="F60" i="6"/>
  <c r="E65" i="6"/>
  <c r="F65" i="6"/>
  <c r="E34" i="5"/>
  <c r="F34" i="5"/>
  <c r="E39" i="5"/>
  <c r="F39" i="5"/>
  <c r="E42" i="5"/>
  <c r="F42" i="5"/>
  <c r="E45" i="5"/>
  <c r="F45" i="5"/>
  <c r="E54" i="5"/>
  <c r="F54" i="5"/>
  <c r="E20" i="4"/>
  <c r="F20" i="4"/>
  <c r="E21" i="4"/>
  <c r="F22" i="4"/>
  <c r="E23" i="4"/>
  <c r="E24" i="4"/>
  <c r="F24" i="4"/>
  <c r="E26" i="4"/>
  <c r="E28" i="4"/>
  <c r="F31" i="4"/>
  <c r="H31" i="4"/>
  <c r="E32" i="4"/>
  <c r="E33" i="4"/>
  <c r="F33" i="4"/>
  <c r="E34" i="4"/>
  <c r="E36" i="4"/>
  <c r="E37" i="4"/>
  <c r="F37" i="4"/>
  <c r="F39" i="4"/>
  <c r="E40" i="4"/>
  <c r="E41" i="4"/>
  <c r="F41" i="4"/>
  <c r="E42" i="4"/>
  <c r="F43" i="4"/>
  <c r="E45" i="4"/>
  <c r="F45" i="4"/>
  <c r="E46" i="4"/>
  <c r="F47" i="4"/>
  <c r="E48" i="4"/>
  <c r="E50" i="4"/>
  <c r="E54" i="4"/>
  <c r="E55" i="4"/>
  <c r="F55" i="4"/>
  <c r="E56" i="4"/>
  <c r="E59" i="4"/>
  <c r="E61" i="4"/>
  <c r="E68" i="4"/>
  <c r="F68" i="4"/>
  <c r="E20" i="3"/>
  <c r="F20" i="3"/>
  <c r="E21" i="3"/>
  <c r="F21" i="3"/>
  <c r="E30" i="3"/>
  <c r="F30" i="3"/>
  <c r="E33" i="3"/>
  <c r="F33" i="3"/>
  <c r="E34" i="3"/>
  <c r="F34" i="3"/>
  <c r="E40" i="3"/>
  <c r="F40" i="3"/>
  <c r="E45" i="3"/>
  <c r="F45" i="3"/>
  <c r="E47" i="3"/>
  <c r="F47" i="3"/>
  <c r="E54" i="3"/>
  <c r="F54" i="3"/>
  <c r="E55" i="3"/>
  <c r="F55" i="3"/>
  <c r="E59" i="3"/>
  <c r="F59" i="3"/>
  <c r="E20" i="2"/>
  <c r="F20" i="2"/>
  <c r="E21" i="2"/>
  <c r="F21" i="2"/>
  <c r="E30" i="2"/>
  <c r="F30" i="2"/>
  <c r="E32" i="2"/>
  <c r="F32" i="2"/>
  <c r="E33" i="2"/>
  <c r="F33" i="2"/>
  <c r="E34" i="2"/>
  <c r="F34" i="2"/>
  <c r="E39" i="2"/>
  <c r="F39" i="2"/>
  <c r="E40" i="2"/>
  <c r="F40" i="2"/>
  <c r="E42" i="2"/>
  <c r="F42" i="2"/>
  <c r="E45" i="2"/>
  <c r="F45" i="2"/>
  <c r="E46" i="2"/>
  <c r="F46" i="2"/>
  <c r="E47" i="2"/>
  <c r="F47" i="2"/>
  <c r="E54" i="2"/>
  <c r="F54" i="2"/>
  <c r="E55" i="2"/>
  <c r="F55" i="2"/>
  <c r="E56" i="2"/>
  <c r="F56" i="2"/>
  <c r="E59" i="2"/>
  <c r="F59" i="2"/>
  <c r="E65" i="2"/>
  <c r="E68" i="2"/>
  <c r="F68" i="2"/>
  <c r="E21" i="1"/>
  <c r="F21" i="1"/>
  <c r="E22" i="1"/>
  <c r="F22" i="1"/>
  <c r="E23" i="1"/>
  <c r="F23" i="1"/>
  <c r="E24" i="1"/>
  <c r="F24" i="1"/>
  <c r="E26" i="1"/>
  <c r="F26" i="1"/>
  <c r="E27" i="1"/>
  <c r="F27" i="1"/>
  <c r="E28" i="1"/>
  <c r="F28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4" i="1"/>
  <c r="F54" i="1"/>
  <c r="E55" i="1"/>
  <c r="F55" i="1"/>
  <c r="E56" i="1"/>
  <c r="F56" i="1"/>
  <c r="E59" i="1"/>
  <c r="F59" i="1"/>
  <c r="E60" i="1"/>
  <c r="F60" i="1"/>
  <c r="E61" i="1"/>
  <c r="F61" i="1"/>
  <c r="E62" i="1"/>
  <c r="F62" i="1"/>
  <c r="E65" i="1"/>
  <c r="F65" i="1"/>
  <c r="E66" i="1"/>
  <c r="F66" i="1"/>
  <c r="E67" i="1"/>
  <c r="F67" i="1"/>
  <c r="E68" i="1"/>
  <c r="F68" i="1"/>
  <c r="E20" i="34"/>
  <c r="F20" i="34"/>
  <c r="E21" i="34"/>
  <c r="F21" i="34"/>
  <c r="F22" i="34"/>
  <c r="E23" i="34"/>
  <c r="F23" i="34"/>
  <c r="E24" i="34"/>
  <c r="F24" i="34"/>
  <c r="E26" i="34"/>
  <c r="F26" i="34"/>
  <c r="F27" i="34"/>
  <c r="E28" i="34"/>
  <c r="F28" i="34"/>
  <c r="E30" i="34"/>
  <c r="F30" i="34"/>
  <c r="F31" i="34"/>
  <c r="E32" i="34"/>
  <c r="F32" i="34"/>
  <c r="E33" i="34"/>
  <c r="F33" i="34"/>
  <c r="E34" i="34"/>
  <c r="F34" i="34"/>
  <c r="F35" i="34"/>
  <c r="E36" i="34"/>
  <c r="F36" i="34"/>
  <c r="E37" i="34"/>
  <c r="F37" i="34"/>
  <c r="E38" i="34"/>
  <c r="F38" i="34"/>
  <c r="F39" i="34"/>
  <c r="E40" i="34"/>
  <c r="F40" i="34"/>
  <c r="E41" i="34"/>
  <c r="F41" i="34"/>
  <c r="E42" i="34"/>
  <c r="F42" i="34"/>
  <c r="E44" i="34"/>
  <c r="F44" i="34"/>
  <c r="E45" i="34"/>
  <c r="F45" i="34"/>
  <c r="F47" i="34"/>
  <c r="E48" i="34"/>
  <c r="F48" i="34"/>
  <c r="E49" i="34"/>
  <c r="F49" i="34"/>
  <c r="E50" i="34"/>
  <c r="F50" i="34"/>
  <c r="F51" i="34"/>
  <c r="E52" i="34"/>
  <c r="F52" i="34"/>
  <c r="E53" i="34"/>
  <c r="F53" i="34"/>
  <c r="E54" i="34"/>
  <c r="F54" i="34"/>
  <c r="F55" i="34"/>
  <c r="E56" i="34"/>
  <c r="F56" i="34"/>
  <c r="E59" i="34"/>
  <c r="F59" i="34"/>
  <c r="F60" i="34"/>
  <c r="E61" i="34"/>
  <c r="F61" i="34"/>
  <c r="E62" i="34"/>
  <c r="F62" i="34"/>
  <c r="E65" i="34"/>
  <c r="F65" i="34"/>
  <c r="F66" i="34"/>
  <c r="E67" i="34"/>
  <c r="F67" i="34"/>
  <c r="E68" i="34"/>
  <c r="F68" i="34"/>
  <c r="F19" i="32"/>
  <c r="F19" i="30"/>
  <c r="F19" i="29"/>
  <c r="F19" i="27"/>
  <c r="F19" i="26"/>
  <c r="F19" i="25"/>
  <c r="F19" i="24"/>
  <c r="F19" i="23"/>
  <c r="F19" i="22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9"/>
  <c r="E19" i="8"/>
  <c r="E19" i="7"/>
  <c r="E19" i="6"/>
  <c r="E19" i="4"/>
  <c r="E19" i="3"/>
  <c r="E19" i="2"/>
  <c r="E19" i="1"/>
  <c r="E19" i="34"/>
  <c r="E576" i="32"/>
  <c r="F576" i="32"/>
  <c r="E577" i="32"/>
  <c r="F577" i="32"/>
  <c r="E578" i="32"/>
  <c r="F578" i="32"/>
  <c r="E584" i="32"/>
  <c r="F584" i="32"/>
  <c r="E585" i="32"/>
  <c r="E591" i="32"/>
  <c r="F591" i="32"/>
  <c r="E592" i="32"/>
  <c r="E593" i="32"/>
  <c r="F593" i="32"/>
  <c r="E594" i="32"/>
  <c r="F594" i="32"/>
  <c r="E576" i="30"/>
  <c r="F576" i="30"/>
  <c r="E577" i="30"/>
  <c r="F577" i="30"/>
  <c r="E583" i="30"/>
  <c r="F583" i="30"/>
  <c r="E593" i="30"/>
  <c r="F593" i="30"/>
  <c r="E594" i="30"/>
  <c r="F594" i="30"/>
  <c r="E578" i="27"/>
  <c r="E594" i="27"/>
  <c r="E593" i="26"/>
  <c r="F593" i="26"/>
  <c r="E576" i="25"/>
  <c r="F576" i="25"/>
  <c r="E577" i="25"/>
  <c r="F577" i="25"/>
  <c r="E579" i="25"/>
  <c r="E576" i="24"/>
  <c r="F576" i="24"/>
  <c r="E578" i="24"/>
  <c r="F578" i="24"/>
  <c r="E579" i="24"/>
  <c r="F579" i="24"/>
  <c r="E590" i="24"/>
  <c r="F590" i="24"/>
  <c r="E594" i="24"/>
  <c r="F594" i="24"/>
  <c r="E576" i="23"/>
  <c r="F576" i="23"/>
  <c r="E578" i="23"/>
  <c r="F578" i="23"/>
  <c r="E591" i="23"/>
  <c r="F591" i="23"/>
  <c r="E593" i="23"/>
  <c r="F593" i="23"/>
  <c r="F594" i="23"/>
  <c r="E578" i="22"/>
  <c r="E584" i="22"/>
  <c r="F584" i="22"/>
  <c r="F591" i="22"/>
  <c r="E594" i="22"/>
  <c r="F594" i="22"/>
  <c r="E576" i="21"/>
  <c r="F576" i="21"/>
  <c r="E578" i="21"/>
  <c r="F578" i="21"/>
  <c r="E593" i="21"/>
  <c r="F593" i="21"/>
  <c r="E594" i="21"/>
  <c r="E576" i="20"/>
  <c r="F576" i="20"/>
  <c r="E577" i="20"/>
  <c r="F577" i="20"/>
  <c r="E578" i="20"/>
  <c r="F578" i="20"/>
  <c r="F579" i="20"/>
  <c r="E584" i="20"/>
  <c r="F584" i="20"/>
  <c r="E585" i="20"/>
  <c r="F585" i="20"/>
  <c r="E586" i="20"/>
  <c r="F586" i="20"/>
  <c r="E591" i="20"/>
  <c r="F591" i="20"/>
  <c r="E592" i="20"/>
  <c r="F592" i="20"/>
  <c r="E593" i="20"/>
  <c r="F593" i="20"/>
  <c r="E594" i="20"/>
  <c r="F594" i="20"/>
  <c r="E576" i="19"/>
  <c r="F576" i="19"/>
  <c r="E578" i="19"/>
  <c r="F578" i="19"/>
  <c r="E591" i="19"/>
  <c r="F591" i="19"/>
  <c r="E594" i="19"/>
  <c r="F594" i="19"/>
  <c r="E575" i="17"/>
  <c r="F575" i="17"/>
  <c r="E576" i="17"/>
  <c r="E577" i="17"/>
  <c r="F577" i="17"/>
  <c r="E579" i="17"/>
  <c r="F579" i="17"/>
  <c r="E583" i="17"/>
  <c r="F583" i="17"/>
  <c r="E584" i="17"/>
  <c r="F584" i="17"/>
  <c r="E586" i="17"/>
  <c r="F586" i="17"/>
  <c r="E590" i="17"/>
  <c r="F590" i="17"/>
  <c r="E591" i="17"/>
  <c r="F591" i="17"/>
  <c r="E592" i="17"/>
  <c r="F592" i="17"/>
  <c r="E593" i="17"/>
  <c r="F593" i="17"/>
  <c r="F594" i="17"/>
  <c r="E576" i="16"/>
  <c r="F576" i="16"/>
  <c r="E583" i="16"/>
  <c r="F583" i="16"/>
  <c r="E586" i="16"/>
  <c r="E591" i="16"/>
  <c r="F591" i="16"/>
  <c r="E594" i="16"/>
  <c r="F594" i="16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3" i="15"/>
  <c r="F583" i="15"/>
  <c r="E584" i="15"/>
  <c r="F584" i="15"/>
  <c r="E586" i="15"/>
  <c r="F586" i="15"/>
  <c r="E591" i="15"/>
  <c r="F591" i="15"/>
  <c r="E592" i="15"/>
  <c r="F592" i="15"/>
  <c r="E594" i="15"/>
  <c r="F594" i="15"/>
  <c r="E576" i="14"/>
  <c r="E591" i="14"/>
  <c r="F591" i="14"/>
  <c r="E593" i="14"/>
  <c r="E594" i="14"/>
  <c r="F594" i="14"/>
  <c r="E576" i="13"/>
  <c r="F576" i="13"/>
  <c r="F578" i="13"/>
  <c r="E583" i="13"/>
  <c r="F583" i="13"/>
  <c r="E591" i="13"/>
  <c r="F591" i="13"/>
  <c r="E583" i="12"/>
  <c r="E593" i="12"/>
  <c r="F593" i="12"/>
  <c r="E594" i="12"/>
  <c r="F594" i="12"/>
  <c r="E576" i="11"/>
  <c r="F576" i="11"/>
  <c r="F591" i="11"/>
  <c r="E576" i="10"/>
  <c r="F576" i="10"/>
  <c r="F591" i="10"/>
  <c r="E577" i="9"/>
  <c r="F577" i="9"/>
  <c r="E578" i="9"/>
  <c r="E580" i="9"/>
  <c r="F580" i="9"/>
  <c r="E585" i="9"/>
  <c r="E590" i="9"/>
  <c r="F590" i="9"/>
  <c r="E591" i="9"/>
  <c r="F591" i="9"/>
  <c r="E593" i="9"/>
  <c r="F593" i="9"/>
  <c r="E594" i="9"/>
  <c r="F594" i="9"/>
  <c r="F578" i="8"/>
  <c r="E584" i="8"/>
  <c r="F584" i="8"/>
  <c r="E589" i="8"/>
  <c r="E591" i="8"/>
  <c r="F591" i="8"/>
  <c r="E593" i="8"/>
  <c r="F593" i="8"/>
  <c r="F594" i="8"/>
  <c r="E576" i="7"/>
  <c r="F576" i="7"/>
  <c r="E578" i="6"/>
  <c r="F578" i="6"/>
  <c r="F583" i="6"/>
  <c r="F585" i="6"/>
  <c r="E591" i="6"/>
  <c r="F591" i="6"/>
  <c r="E593" i="6"/>
  <c r="F593" i="6"/>
  <c r="F594" i="6"/>
  <c r="E591" i="5"/>
  <c r="E576" i="4"/>
  <c r="F576" i="4"/>
  <c r="E578" i="4"/>
  <c r="F578" i="4"/>
  <c r="E593" i="4"/>
  <c r="F593" i="4"/>
  <c r="F594" i="4"/>
  <c r="E591" i="3"/>
  <c r="F591" i="3"/>
  <c r="F575" i="1"/>
  <c r="H575" i="1"/>
  <c r="E576" i="1"/>
  <c r="F576" i="1"/>
  <c r="F577" i="1"/>
  <c r="E578" i="1"/>
  <c r="F578" i="1"/>
  <c r="F579" i="1"/>
  <c r="E580" i="1"/>
  <c r="F580" i="1"/>
  <c r="F583" i="1"/>
  <c r="E584" i="1"/>
  <c r="F584" i="1"/>
  <c r="F585" i="1"/>
  <c r="H585" i="1"/>
  <c r="E586" i="1"/>
  <c r="F586" i="1"/>
  <c r="F588" i="1"/>
  <c r="H588" i="1"/>
  <c r="E589" i="1"/>
  <c r="F589" i="1"/>
  <c r="F590" i="1"/>
  <c r="E591" i="1"/>
  <c r="F591" i="1"/>
  <c r="F592" i="1"/>
  <c r="E593" i="1"/>
  <c r="F593" i="1"/>
  <c r="F594" i="1"/>
  <c r="E595" i="1"/>
  <c r="F595" i="1"/>
  <c r="F596" i="1"/>
  <c r="H596" i="1"/>
  <c r="F572" i="34"/>
  <c r="E575" i="34"/>
  <c r="F575" i="34"/>
  <c r="E576" i="34"/>
  <c r="F576" i="34"/>
  <c r="E577" i="34"/>
  <c r="F577" i="34"/>
  <c r="F578" i="34"/>
  <c r="E579" i="34"/>
  <c r="F579" i="34"/>
  <c r="E580" i="34"/>
  <c r="F580" i="34"/>
  <c r="E583" i="34"/>
  <c r="F583" i="34"/>
  <c r="E584" i="34"/>
  <c r="F584" i="34"/>
  <c r="E585" i="34"/>
  <c r="F585" i="34"/>
  <c r="E586" i="34"/>
  <c r="F586" i="34"/>
  <c r="F587" i="34"/>
  <c r="E588" i="34"/>
  <c r="F588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F595" i="34"/>
  <c r="E596" i="34"/>
  <c r="F596" i="34"/>
  <c r="F571" i="15"/>
  <c r="F571" i="34"/>
  <c r="E571" i="15"/>
  <c r="C570" i="32"/>
  <c r="E571" i="32" s="1"/>
  <c r="D570" i="31"/>
  <c r="F591" i="31" s="1"/>
  <c r="C570" i="31"/>
  <c r="E596" i="31" s="1"/>
  <c r="D570" i="30"/>
  <c r="F571" i="30" s="1"/>
  <c r="C570" i="30"/>
  <c r="E579" i="30" s="1"/>
  <c r="D570" i="29"/>
  <c r="F587" i="29" s="1"/>
  <c r="C570" i="29"/>
  <c r="E593" i="29" s="1"/>
  <c r="C570" i="28"/>
  <c r="D570" i="27"/>
  <c r="F572" i="27" s="1"/>
  <c r="C570" i="27"/>
  <c r="E581" i="27" s="1"/>
  <c r="H581" i="27" s="1"/>
  <c r="D570" i="26"/>
  <c r="F594" i="26" s="1"/>
  <c r="C570" i="26"/>
  <c r="E594" i="26" s="1"/>
  <c r="D570" i="25"/>
  <c r="F588" i="25" s="1"/>
  <c r="C570" i="25"/>
  <c r="E581" i="25" s="1"/>
  <c r="H581" i="25" s="1"/>
  <c r="D570" i="24"/>
  <c r="C570" i="24"/>
  <c r="D570" i="23"/>
  <c r="F587" i="23" s="1"/>
  <c r="C570" i="23"/>
  <c r="E570" i="23" s="1"/>
  <c r="D570" i="22"/>
  <c r="F590" i="22" s="1"/>
  <c r="C570" i="22"/>
  <c r="E590" i="22" s="1"/>
  <c r="D570" i="21"/>
  <c r="F591" i="21" s="1"/>
  <c r="C570" i="21"/>
  <c r="E585" i="21" s="1"/>
  <c r="D570" i="20"/>
  <c r="C570" i="20"/>
  <c r="D570" i="19"/>
  <c r="F581" i="19" s="1"/>
  <c r="C570" i="19"/>
  <c r="C570" i="18"/>
  <c r="E588" i="18" s="1"/>
  <c r="D570" i="17"/>
  <c r="F571" i="17" s="1"/>
  <c r="C570" i="17"/>
  <c r="E578" i="17" s="1"/>
  <c r="D570" i="16"/>
  <c r="F579" i="16" s="1"/>
  <c r="C570" i="16"/>
  <c r="C13" i="16" s="1"/>
  <c r="D570" i="15"/>
  <c r="F570" i="15" s="1"/>
  <c r="C570" i="15"/>
  <c r="E574" i="15" s="1"/>
  <c r="D570" i="14"/>
  <c r="F580" i="14" s="1"/>
  <c r="D570" i="13"/>
  <c r="F593" i="13" s="1"/>
  <c r="C570" i="13"/>
  <c r="D570" i="12"/>
  <c r="F591" i="12" s="1"/>
  <c r="C570" i="12"/>
  <c r="E581" i="12" s="1"/>
  <c r="H581" i="12" s="1"/>
  <c r="C570" i="11"/>
  <c r="E587" i="11" s="1"/>
  <c r="D570" i="10"/>
  <c r="C570" i="10"/>
  <c r="E581" i="10" s="1"/>
  <c r="H581" i="10" s="1"/>
  <c r="D570" i="9"/>
  <c r="F581" i="9" s="1"/>
  <c r="C570" i="9"/>
  <c r="E575" i="9" s="1"/>
  <c r="D570" i="8"/>
  <c r="D570" i="7"/>
  <c r="C570" i="7"/>
  <c r="E572" i="7" s="1"/>
  <c r="D570" i="6"/>
  <c r="F590" i="6" s="1"/>
  <c r="D570" i="5"/>
  <c r="F591" i="5" s="1"/>
  <c r="D570" i="4"/>
  <c r="D570" i="3"/>
  <c r="F596" i="3" s="1"/>
  <c r="D570" i="2"/>
  <c r="F574" i="2" s="1"/>
  <c r="C570" i="2"/>
  <c r="D570" i="1"/>
  <c r="F570" i="1" s="1"/>
  <c r="D570" i="33"/>
  <c r="C570" i="33"/>
  <c r="E581" i="33" s="1"/>
  <c r="H581" i="33" s="1"/>
  <c r="F350" i="32"/>
  <c r="E356" i="32"/>
  <c r="F356" i="32"/>
  <c r="E359" i="32"/>
  <c r="F359" i="32"/>
  <c r="E363" i="32"/>
  <c r="F363" i="32"/>
  <c r="F364" i="32"/>
  <c r="E367" i="32"/>
  <c r="F367" i="32"/>
  <c r="E371" i="32"/>
  <c r="F371" i="32"/>
  <c r="F373" i="32"/>
  <c r="E375" i="32"/>
  <c r="F375" i="32"/>
  <c r="E377" i="32"/>
  <c r="F377" i="32"/>
  <c r="E382" i="32"/>
  <c r="F382" i="32"/>
  <c r="E384" i="32"/>
  <c r="F384" i="32"/>
  <c r="E390" i="32"/>
  <c r="F390" i="32"/>
  <c r="E392" i="32"/>
  <c r="F392" i="32"/>
  <c r="E396" i="32"/>
  <c r="F396" i="32"/>
  <c r="E397" i="32"/>
  <c r="E403" i="32"/>
  <c r="F403" i="32"/>
  <c r="E404" i="32"/>
  <c r="F404" i="32"/>
  <c r="E405" i="32"/>
  <c r="F405" i="32"/>
  <c r="E406" i="32"/>
  <c r="F406" i="32"/>
  <c r="E407" i="32"/>
  <c r="F407" i="32"/>
  <c r="E408" i="32"/>
  <c r="F408" i="32"/>
  <c r="E410" i="32"/>
  <c r="F410" i="32"/>
  <c r="E411" i="32"/>
  <c r="F411" i="32"/>
  <c r="E414" i="32"/>
  <c r="F414" i="32"/>
  <c r="E415" i="32"/>
  <c r="F415" i="32"/>
  <c r="E416" i="32"/>
  <c r="F416" i="32"/>
  <c r="E420" i="32"/>
  <c r="F420" i="32"/>
  <c r="E421" i="32"/>
  <c r="F421" i="32"/>
  <c r="E422" i="32"/>
  <c r="F422" i="32"/>
  <c r="E423" i="32"/>
  <c r="F423" i="32"/>
  <c r="E424" i="32"/>
  <c r="F424" i="32"/>
  <c r="E429" i="32"/>
  <c r="F429" i="32"/>
  <c r="E430" i="32"/>
  <c r="F430" i="32"/>
  <c r="E433" i="32"/>
  <c r="F433" i="32"/>
  <c r="E434" i="32"/>
  <c r="F434" i="32"/>
  <c r="E435" i="32"/>
  <c r="F435" i="32"/>
  <c r="E438" i="32"/>
  <c r="F438" i="32"/>
  <c r="E442" i="32"/>
  <c r="F442" i="32"/>
  <c r="E443" i="32"/>
  <c r="F443" i="32"/>
  <c r="E449" i="32"/>
  <c r="F449" i="32"/>
  <c r="E451" i="32"/>
  <c r="F451" i="32"/>
  <c r="E452" i="32"/>
  <c r="F452" i="32"/>
  <c r="E453" i="32"/>
  <c r="F453" i="32"/>
  <c r="E454" i="32"/>
  <c r="F454" i="32"/>
  <c r="E456" i="32"/>
  <c r="F456" i="32"/>
  <c r="E457" i="32"/>
  <c r="F457" i="32"/>
  <c r="E461" i="32"/>
  <c r="F461" i="32"/>
  <c r="E463" i="32"/>
  <c r="F463" i="32"/>
  <c r="E465" i="32"/>
  <c r="F465" i="32"/>
  <c r="E466" i="32"/>
  <c r="F466" i="32"/>
  <c r="E467" i="32"/>
  <c r="F467" i="32"/>
  <c r="E469" i="32"/>
  <c r="F469" i="32"/>
  <c r="E470" i="32"/>
  <c r="F470" i="32"/>
  <c r="E471" i="32"/>
  <c r="F471" i="32"/>
  <c r="F472" i="32"/>
  <c r="E476" i="32"/>
  <c r="F476" i="32"/>
  <c r="E481" i="32"/>
  <c r="F481" i="32"/>
  <c r="E482" i="32"/>
  <c r="F482" i="32"/>
  <c r="E483" i="32"/>
  <c r="F483" i="32"/>
  <c r="E484" i="32"/>
  <c r="F484" i="32"/>
  <c r="E485" i="32"/>
  <c r="F485" i="32"/>
  <c r="E486" i="32"/>
  <c r="F486" i="32"/>
  <c r="E487" i="32"/>
  <c r="F487" i="32"/>
  <c r="E488" i="32"/>
  <c r="F488" i="32"/>
  <c r="E491" i="32"/>
  <c r="F491" i="32"/>
  <c r="E492" i="32"/>
  <c r="F492" i="32"/>
  <c r="E493" i="32"/>
  <c r="F493" i="32"/>
  <c r="E494" i="32"/>
  <c r="F494" i="32"/>
  <c r="E495" i="32"/>
  <c r="F495" i="32"/>
  <c r="E496" i="32"/>
  <c r="F496" i="32"/>
  <c r="E497" i="32"/>
  <c r="F497" i="32"/>
  <c r="E498" i="32"/>
  <c r="F498" i="32"/>
  <c r="E500" i="32"/>
  <c r="F500" i="32"/>
  <c r="E501" i="32"/>
  <c r="F501" i="32"/>
  <c r="E502" i="32"/>
  <c r="F502" i="32"/>
  <c r="E503" i="32"/>
  <c r="F503" i="32"/>
  <c r="E506" i="32"/>
  <c r="E507" i="32"/>
  <c r="F507" i="32"/>
  <c r="E510" i="32"/>
  <c r="F510" i="32"/>
  <c r="E511" i="32"/>
  <c r="F511" i="32"/>
  <c r="E512" i="32"/>
  <c r="F512" i="32"/>
  <c r="E513" i="32"/>
  <c r="F513" i="32"/>
  <c r="E514" i="32"/>
  <c r="F514" i="32"/>
  <c r="E515" i="32"/>
  <c r="F515" i="32"/>
  <c r="E516" i="32"/>
  <c r="F516" i="32"/>
  <c r="E517" i="32"/>
  <c r="F517" i="32"/>
  <c r="E518" i="32"/>
  <c r="F518" i="32"/>
  <c r="E519" i="32"/>
  <c r="F519" i="32"/>
  <c r="E520" i="32"/>
  <c r="F520" i="32"/>
  <c r="E521" i="32"/>
  <c r="F521" i="32"/>
  <c r="E522" i="32"/>
  <c r="F522" i="32"/>
  <c r="E525" i="32"/>
  <c r="F525" i="32"/>
  <c r="E526" i="32"/>
  <c r="F526" i="32"/>
  <c r="E529" i="32"/>
  <c r="F529" i="32"/>
  <c r="E530" i="32"/>
  <c r="F530" i="32"/>
  <c r="E531" i="32"/>
  <c r="E532" i="32"/>
  <c r="F532" i="32"/>
  <c r="E534" i="32"/>
  <c r="F534" i="32"/>
  <c r="E535" i="32"/>
  <c r="F535" i="32"/>
  <c r="E536" i="32"/>
  <c r="F536" i="32"/>
  <c r="E537" i="32"/>
  <c r="E539" i="32"/>
  <c r="F539" i="32"/>
  <c r="E540" i="32"/>
  <c r="F540" i="32"/>
  <c r="E541" i="32"/>
  <c r="F541" i="32"/>
  <c r="E542" i="32"/>
  <c r="E543" i="32"/>
  <c r="F543" i="32"/>
  <c r="E544" i="32"/>
  <c r="F544" i="32"/>
  <c r="E545" i="32"/>
  <c r="F545" i="32"/>
  <c r="E546" i="32"/>
  <c r="F546" i="32"/>
  <c r="E551" i="32"/>
  <c r="F551" i="32"/>
  <c r="E552" i="32"/>
  <c r="F552" i="32"/>
  <c r="E553" i="32"/>
  <c r="F553" i="32"/>
  <c r="E554" i="32"/>
  <c r="F554" i="32"/>
  <c r="E555" i="32"/>
  <c r="F555" i="32"/>
  <c r="E557" i="32"/>
  <c r="F557" i="32"/>
  <c r="E558" i="32"/>
  <c r="F558" i="32"/>
  <c r="E559" i="32"/>
  <c r="F559" i="32"/>
  <c r="E560" i="32"/>
  <c r="F560" i="32"/>
  <c r="E561" i="32"/>
  <c r="F561" i="32"/>
  <c r="E562" i="32"/>
  <c r="F562" i="32"/>
  <c r="E563" i="32"/>
  <c r="F563" i="32"/>
  <c r="E564" i="32"/>
  <c r="F564" i="32"/>
  <c r="E349" i="31"/>
  <c r="E359" i="31"/>
  <c r="F359" i="31"/>
  <c r="E367" i="31"/>
  <c r="F367" i="31"/>
  <c r="E396" i="31"/>
  <c r="F396" i="31"/>
  <c r="E416" i="31"/>
  <c r="F416" i="31"/>
  <c r="E435" i="31"/>
  <c r="E438" i="31"/>
  <c r="F438" i="31"/>
  <c r="E466" i="31"/>
  <c r="F466" i="31"/>
  <c r="E467" i="31"/>
  <c r="F467" i="31"/>
  <c r="E491" i="31"/>
  <c r="F491" i="31"/>
  <c r="E492" i="31"/>
  <c r="E494" i="31"/>
  <c r="F494" i="31"/>
  <c r="E507" i="31"/>
  <c r="F507" i="31"/>
  <c r="E508" i="31"/>
  <c r="F508" i="31"/>
  <c r="E514" i="31"/>
  <c r="F514" i="31"/>
  <c r="E516" i="31"/>
  <c r="F516" i="31"/>
  <c r="E536" i="31"/>
  <c r="F536" i="31"/>
  <c r="E541" i="31"/>
  <c r="F541" i="31"/>
  <c r="E545" i="31"/>
  <c r="F545" i="31"/>
  <c r="E546" i="31"/>
  <c r="F546" i="31"/>
  <c r="E349" i="30"/>
  <c r="F349" i="30"/>
  <c r="E350" i="30"/>
  <c r="F350" i="30"/>
  <c r="E354" i="30"/>
  <c r="F354" i="30"/>
  <c r="E356" i="30"/>
  <c r="F356" i="30"/>
  <c r="E359" i="30"/>
  <c r="F359" i="30"/>
  <c r="E363" i="30"/>
  <c r="F363" i="30"/>
  <c r="E364" i="30"/>
  <c r="F364" i="30"/>
  <c r="E371" i="30"/>
  <c r="F371" i="30"/>
  <c r="E372" i="30"/>
  <c r="F372" i="30"/>
  <c r="E373" i="30"/>
  <c r="F373" i="30"/>
  <c r="E374" i="30"/>
  <c r="E384" i="30"/>
  <c r="F384" i="30"/>
  <c r="E390" i="30"/>
  <c r="F390" i="30"/>
  <c r="E391" i="30"/>
  <c r="F391" i="30"/>
  <c r="E392" i="30"/>
  <c r="F392" i="30"/>
  <c r="E394" i="30"/>
  <c r="F394" i="30"/>
  <c r="E396" i="30"/>
  <c r="F396" i="30"/>
  <c r="E400" i="30"/>
  <c r="F400" i="30"/>
  <c r="E403" i="30"/>
  <c r="F403" i="30"/>
  <c r="E404" i="30"/>
  <c r="F404" i="30"/>
  <c r="E405" i="30"/>
  <c r="F405" i="30"/>
  <c r="E406" i="30"/>
  <c r="F406" i="30"/>
  <c r="E407" i="30"/>
  <c r="F407" i="30"/>
  <c r="E408" i="30"/>
  <c r="F408" i="30"/>
  <c r="E410" i="30"/>
  <c r="F410" i="30"/>
  <c r="E411" i="30"/>
  <c r="F411" i="30"/>
  <c r="E415" i="30"/>
  <c r="F415" i="30"/>
  <c r="E416" i="30"/>
  <c r="F416" i="30"/>
  <c r="E422" i="30"/>
  <c r="F422" i="30"/>
  <c r="E424" i="30"/>
  <c r="F424" i="30"/>
  <c r="E429" i="30"/>
  <c r="F429" i="30"/>
  <c r="E435" i="30"/>
  <c r="F435" i="30"/>
  <c r="E438" i="30"/>
  <c r="F438" i="30"/>
  <c r="E442" i="30"/>
  <c r="E443" i="30"/>
  <c r="F443" i="30"/>
  <c r="E447" i="30"/>
  <c r="F447" i="30"/>
  <c r="E448" i="30"/>
  <c r="F448" i="30"/>
  <c r="E449" i="30"/>
  <c r="F449" i="30"/>
  <c r="E450" i="30"/>
  <c r="F450" i="30"/>
  <c r="E451" i="30"/>
  <c r="F451" i="30"/>
  <c r="E456" i="30"/>
  <c r="F456" i="30"/>
  <c r="E458" i="30"/>
  <c r="F458" i="30"/>
  <c r="E459" i="30"/>
  <c r="F459" i="30"/>
  <c r="E462" i="30"/>
  <c r="F462" i="30"/>
  <c r="E463" i="30"/>
  <c r="F463" i="30"/>
  <c r="E464" i="30"/>
  <c r="F464" i="30"/>
  <c r="E465" i="30"/>
  <c r="F465" i="30"/>
  <c r="E466" i="30"/>
  <c r="F466" i="30"/>
  <c r="E467" i="30"/>
  <c r="F467" i="30"/>
  <c r="E469" i="30"/>
  <c r="F469" i="30"/>
  <c r="E470" i="30"/>
  <c r="F470" i="30"/>
  <c r="E471" i="30"/>
  <c r="F471" i="30"/>
  <c r="E476" i="30"/>
  <c r="F476" i="30"/>
  <c r="E480" i="30"/>
  <c r="F480" i="30"/>
  <c r="E481" i="30"/>
  <c r="F481" i="30"/>
  <c r="E482" i="30"/>
  <c r="F482" i="30"/>
  <c r="E483" i="30"/>
  <c r="F483" i="30"/>
  <c r="E484" i="30"/>
  <c r="F484" i="30"/>
  <c r="E485" i="30"/>
  <c r="F485" i="30"/>
  <c r="E487" i="30"/>
  <c r="F487" i="30"/>
  <c r="E488" i="30"/>
  <c r="F488" i="30"/>
  <c r="E490" i="30"/>
  <c r="F490" i="30"/>
  <c r="E491" i="30"/>
  <c r="F491" i="30"/>
  <c r="E492" i="30"/>
  <c r="F492" i="30"/>
  <c r="E493" i="30"/>
  <c r="F493" i="30"/>
  <c r="E494" i="30"/>
  <c r="F494" i="30"/>
  <c r="E495" i="30"/>
  <c r="F495" i="30"/>
  <c r="E496" i="30"/>
  <c r="F496" i="30"/>
  <c r="E497" i="30"/>
  <c r="F497" i="30"/>
  <c r="E498" i="30"/>
  <c r="F498" i="30"/>
  <c r="E499" i="30"/>
  <c r="F499" i="30"/>
  <c r="E501" i="30"/>
  <c r="F501" i="30"/>
  <c r="E502" i="30"/>
  <c r="F502" i="30"/>
  <c r="E503" i="30"/>
  <c r="F503" i="30"/>
  <c r="E505" i="30"/>
  <c r="F505" i="30"/>
  <c r="E506" i="30"/>
  <c r="F506" i="30"/>
  <c r="E507" i="30"/>
  <c r="F507" i="30"/>
  <c r="E508" i="30"/>
  <c r="F508" i="30"/>
  <c r="E510" i="30"/>
  <c r="F510" i="30"/>
  <c r="E511" i="30"/>
  <c r="F511" i="30"/>
  <c r="E512" i="30"/>
  <c r="F512" i="30"/>
  <c r="E513" i="30"/>
  <c r="F513" i="30"/>
  <c r="E514" i="30"/>
  <c r="F514" i="30"/>
  <c r="E515" i="30"/>
  <c r="F515" i="30"/>
  <c r="E516" i="30"/>
  <c r="F516" i="30"/>
  <c r="E517" i="30"/>
  <c r="F517" i="30"/>
  <c r="E518" i="30"/>
  <c r="F518" i="30"/>
  <c r="E519" i="30"/>
  <c r="F519" i="30"/>
  <c r="E520" i="30"/>
  <c r="F520" i="30"/>
  <c r="E522" i="30"/>
  <c r="F522" i="30"/>
  <c r="E525" i="30"/>
  <c r="F525" i="30"/>
  <c r="E526" i="30"/>
  <c r="F526" i="30"/>
  <c r="E529" i="30"/>
  <c r="F529" i="30"/>
  <c r="E530" i="30"/>
  <c r="F530" i="30"/>
  <c r="E531" i="30"/>
  <c r="F531" i="30"/>
  <c r="E532" i="30"/>
  <c r="F532" i="30"/>
  <c r="E533" i="30"/>
  <c r="F533" i="30"/>
  <c r="E534" i="30"/>
  <c r="F534" i="30"/>
  <c r="E536" i="30"/>
  <c r="F536" i="30"/>
  <c r="E538" i="30"/>
  <c r="F538" i="30"/>
  <c r="E540" i="30"/>
  <c r="E541" i="30"/>
  <c r="F541" i="30"/>
  <c r="E543" i="30"/>
  <c r="F543" i="30"/>
  <c r="E545" i="30"/>
  <c r="F545" i="30"/>
  <c r="E546" i="30"/>
  <c r="F546" i="30"/>
  <c r="E551" i="30"/>
  <c r="F551" i="30"/>
  <c r="E552" i="30"/>
  <c r="F552" i="30"/>
  <c r="E553" i="30"/>
  <c r="F553" i="30"/>
  <c r="E554" i="30"/>
  <c r="F554" i="30"/>
  <c r="E555" i="30"/>
  <c r="F555" i="30"/>
  <c r="E559" i="30"/>
  <c r="F559" i="30"/>
  <c r="E560" i="30"/>
  <c r="F560" i="30"/>
  <c r="E561" i="30"/>
  <c r="F561" i="30"/>
  <c r="E562" i="30"/>
  <c r="F562" i="30"/>
  <c r="E563" i="30"/>
  <c r="F563" i="30"/>
  <c r="E564" i="30"/>
  <c r="F564" i="30"/>
  <c r="E356" i="29"/>
  <c r="F356" i="29"/>
  <c r="E359" i="29"/>
  <c r="F359" i="29"/>
  <c r="E367" i="29"/>
  <c r="F367" i="29"/>
  <c r="E373" i="29"/>
  <c r="F373" i="29"/>
  <c r="E384" i="29"/>
  <c r="F384" i="29"/>
  <c r="E390" i="29"/>
  <c r="F390" i="29"/>
  <c r="E396" i="29"/>
  <c r="F396" i="29"/>
  <c r="E403" i="29"/>
  <c r="F403" i="29"/>
  <c r="E404" i="29"/>
  <c r="F404" i="29"/>
  <c r="E406" i="29"/>
  <c r="F406" i="29"/>
  <c r="E407" i="29"/>
  <c r="F407" i="29"/>
  <c r="E408" i="29"/>
  <c r="F408" i="29"/>
  <c r="E410" i="29"/>
  <c r="F410" i="29"/>
  <c r="E414" i="29"/>
  <c r="F414" i="29"/>
  <c r="E416" i="29"/>
  <c r="F416" i="29"/>
  <c r="E422" i="29"/>
  <c r="F422" i="29"/>
  <c r="E433" i="29"/>
  <c r="E438" i="29"/>
  <c r="F438" i="29"/>
  <c r="E449" i="29"/>
  <c r="E461" i="29"/>
  <c r="F461" i="29"/>
  <c r="E467" i="29"/>
  <c r="F467" i="29"/>
  <c r="E480" i="29"/>
  <c r="E493" i="29"/>
  <c r="F493" i="29"/>
  <c r="E494" i="29"/>
  <c r="F494" i="29"/>
  <c r="E502" i="29"/>
  <c r="F502" i="29"/>
  <c r="E506" i="29"/>
  <c r="E507" i="29"/>
  <c r="F507" i="29"/>
  <c r="E512" i="29"/>
  <c r="E522" i="29"/>
  <c r="F522" i="29"/>
  <c r="E533" i="29"/>
  <c r="F533" i="29"/>
  <c r="E534" i="29"/>
  <c r="F534" i="29"/>
  <c r="E535" i="29"/>
  <c r="F535" i="29"/>
  <c r="E536" i="29"/>
  <c r="F536" i="29"/>
  <c r="E540" i="29"/>
  <c r="E541" i="29"/>
  <c r="F541" i="29"/>
  <c r="E543" i="29"/>
  <c r="E545" i="29"/>
  <c r="F545" i="29"/>
  <c r="E546" i="29"/>
  <c r="F546" i="29"/>
  <c r="E552" i="29"/>
  <c r="F552" i="29"/>
  <c r="E554" i="29"/>
  <c r="E559" i="29"/>
  <c r="E561" i="29"/>
  <c r="F561" i="29"/>
  <c r="E564" i="29"/>
  <c r="F564" i="29"/>
  <c r="E359" i="28"/>
  <c r="E403" i="28"/>
  <c r="E405" i="28"/>
  <c r="E422" i="28"/>
  <c r="E429" i="28"/>
  <c r="E433" i="28"/>
  <c r="E438" i="28"/>
  <c r="F438" i="28"/>
  <c r="E461" i="28"/>
  <c r="E462" i="28"/>
  <c r="E466" i="28"/>
  <c r="E467" i="28"/>
  <c r="E491" i="28"/>
  <c r="E494" i="28"/>
  <c r="E507" i="28"/>
  <c r="E508" i="28"/>
  <c r="E514" i="28"/>
  <c r="F514" i="28"/>
  <c r="E516" i="28"/>
  <c r="E536" i="28"/>
  <c r="E541" i="28"/>
  <c r="E545" i="28"/>
  <c r="E546" i="28"/>
  <c r="E552" i="28"/>
  <c r="E553" i="28"/>
  <c r="E349" i="27"/>
  <c r="F349" i="27"/>
  <c r="E356" i="27"/>
  <c r="F356" i="27"/>
  <c r="E359" i="27"/>
  <c r="F359" i="27"/>
  <c r="E367" i="27"/>
  <c r="F367" i="27"/>
  <c r="E396" i="27"/>
  <c r="F396" i="27"/>
  <c r="E403" i="27"/>
  <c r="F403" i="27"/>
  <c r="E407" i="27"/>
  <c r="F407" i="27"/>
  <c r="E408" i="27"/>
  <c r="F408" i="27"/>
  <c r="E410" i="27"/>
  <c r="F410" i="27"/>
  <c r="E411" i="27"/>
  <c r="F411" i="27"/>
  <c r="E415" i="27"/>
  <c r="F415" i="27"/>
  <c r="E416" i="27"/>
  <c r="F416" i="27"/>
  <c r="E433" i="27"/>
  <c r="F433" i="27"/>
  <c r="E449" i="27"/>
  <c r="F449" i="27"/>
  <c r="E466" i="27"/>
  <c r="F466" i="27"/>
  <c r="E469" i="27"/>
  <c r="F469" i="27"/>
  <c r="E471" i="27"/>
  <c r="F471" i="27"/>
  <c r="E477" i="27"/>
  <c r="F477" i="27"/>
  <c r="E482" i="27"/>
  <c r="F482" i="27"/>
  <c r="E483" i="27"/>
  <c r="F483" i="27"/>
  <c r="E490" i="27"/>
  <c r="F490" i="27"/>
  <c r="E493" i="27"/>
  <c r="F493" i="27"/>
  <c r="E494" i="27"/>
  <c r="F494" i="27"/>
  <c r="E496" i="27"/>
  <c r="F496" i="27"/>
  <c r="E497" i="27"/>
  <c r="F497" i="27"/>
  <c r="E501" i="27"/>
  <c r="F501" i="27"/>
  <c r="E502" i="27"/>
  <c r="F502" i="27"/>
  <c r="E503" i="27"/>
  <c r="E507" i="27"/>
  <c r="F507" i="27"/>
  <c r="E508" i="27"/>
  <c r="F508" i="27"/>
  <c r="E509" i="27"/>
  <c r="F509" i="27"/>
  <c r="E510" i="27"/>
  <c r="E512" i="27"/>
  <c r="F512" i="27"/>
  <c r="E514" i="27"/>
  <c r="F514" i="27"/>
  <c r="E515" i="27"/>
  <c r="E516" i="27"/>
  <c r="F516" i="27"/>
  <c r="E517" i="27"/>
  <c r="F517" i="27"/>
  <c r="E518" i="27"/>
  <c r="E520" i="27"/>
  <c r="F520" i="27"/>
  <c r="E526" i="27"/>
  <c r="F526" i="27"/>
  <c r="E529" i="27"/>
  <c r="F529" i="27"/>
  <c r="E534" i="27"/>
  <c r="F534" i="27"/>
  <c r="E535" i="27"/>
  <c r="F535" i="27"/>
  <c r="F536" i="27"/>
  <c r="E541" i="27"/>
  <c r="F541" i="27"/>
  <c r="E545" i="27"/>
  <c r="F545" i="27"/>
  <c r="E546" i="27"/>
  <c r="F546" i="27"/>
  <c r="F559" i="27"/>
  <c r="E561" i="27"/>
  <c r="F561" i="27"/>
  <c r="E564" i="27"/>
  <c r="F564" i="27"/>
  <c r="E349" i="26"/>
  <c r="F349" i="26"/>
  <c r="E364" i="26"/>
  <c r="E373" i="26"/>
  <c r="F373" i="26"/>
  <c r="F384" i="26"/>
  <c r="E390" i="26"/>
  <c r="F390" i="26"/>
  <c r="E396" i="26"/>
  <c r="F396" i="26"/>
  <c r="E403" i="26"/>
  <c r="F403" i="26"/>
  <c r="F405" i="26"/>
  <c r="E406" i="26"/>
  <c r="E407" i="26"/>
  <c r="F407" i="26"/>
  <c r="E408" i="26"/>
  <c r="E410" i="26"/>
  <c r="F410" i="26"/>
  <c r="E415" i="26"/>
  <c r="F415" i="26"/>
  <c r="E416" i="26"/>
  <c r="F416" i="26"/>
  <c r="E435" i="26"/>
  <c r="F435" i="26"/>
  <c r="F443" i="26"/>
  <c r="E463" i="26"/>
  <c r="F463" i="26"/>
  <c r="E466" i="26"/>
  <c r="F466" i="26"/>
  <c r="E480" i="26"/>
  <c r="F480" i="26"/>
  <c r="E483" i="26"/>
  <c r="F483" i="26"/>
  <c r="F487" i="26"/>
  <c r="E488" i="26"/>
  <c r="F488" i="26"/>
  <c r="E491" i="26"/>
  <c r="F491" i="26"/>
  <c r="E492" i="26"/>
  <c r="F492" i="26"/>
  <c r="E493" i="26"/>
  <c r="F493" i="26"/>
  <c r="E495" i="26"/>
  <c r="F495" i="26"/>
  <c r="E502" i="26"/>
  <c r="F502" i="26"/>
  <c r="E503" i="26"/>
  <c r="F503" i="26"/>
  <c r="E507" i="26"/>
  <c r="F507" i="26"/>
  <c r="E514" i="26"/>
  <c r="F514" i="26"/>
  <c r="E516" i="26"/>
  <c r="F516" i="26"/>
  <c r="E520" i="26"/>
  <c r="F520" i="26"/>
  <c r="E526" i="26"/>
  <c r="F526" i="26"/>
  <c r="E534" i="26"/>
  <c r="F534" i="26"/>
  <c r="E535" i="26"/>
  <c r="F535" i="26"/>
  <c r="E536" i="26"/>
  <c r="F536" i="26"/>
  <c r="E541" i="26"/>
  <c r="F541" i="26"/>
  <c r="E546" i="26"/>
  <c r="F546" i="26"/>
  <c r="E551" i="26"/>
  <c r="F551" i="26"/>
  <c r="E552" i="26"/>
  <c r="F552" i="26"/>
  <c r="E555" i="26"/>
  <c r="F555" i="26"/>
  <c r="E561" i="26"/>
  <c r="F561" i="26"/>
  <c r="E564" i="26"/>
  <c r="F564" i="26"/>
  <c r="F349" i="25"/>
  <c r="E350" i="25"/>
  <c r="F350" i="25"/>
  <c r="E356" i="25"/>
  <c r="F356" i="25"/>
  <c r="F359" i="25"/>
  <c r="E373" i="25"/>
  <c r="F373" i="25"/>
  <c r="F384" i="25"/>
  <c r="E390" i="25"/>
  <c r="F390" i="25"/>
  <c r="E392" i="25"/>
  <c r="F392" i="25"/>
  <c r="E403" i="25"/>
  <c r="F403" i="25"/>
  <c r="E405" i="25"/>
  <c r="E407" i="25"/>
  <c r="F407" i="25"/>
  <c r="F408" i="25"/>
  <c r="F410" i="25"/>
  <c r="E411" i="25"/>
  <c r="F411" i="25"/>
  <c r="F415" i="25"/>
  <c r="F416" i="25"/>
  <c r="E420" i="25"/>
  <c r="F420" i="25"/>
  <c r="E422" i="25"/>
  <c r="F422" i="25"/>
  <c r="F433" i="25"/>
  <c r="F435" i="25"/>
  <c r="E438" i="25"/>
  <c r="F438" i="25"/>
  <c r="E461" i="25"/>
  <c r="E463" i="25"/>
  <c r="F463" i="25"/>
  <c r="F466" i="25"/>
  <c r="E469" i="25"/>
  <c r="F469" i="25"/>
  <c r="E471" i="25"/>
  <c r="F471" i="25"/>
  <c r="F480" i="25"/>
  <c r="E483" i="25"/>
  <c r="F483" i="25"/>
  <c r="E485" i="25"/>
  <c r="F485" i="25"/>
  <c r="F488" i="25"/>
  <c r="E491" i="25"/>
  <c r="F491" i="25"/>
  <c r="F492" i="25"/>
  <c r="E493" i="25"/>
  <c r="F493" i="25"/>
  <c r="F494" i="25"/>
  <c r="E495" i="25"/>
  <c r="F495" i="25"/>
  <c r="E497" i="25"/>
  <c r="F502" i="25"/>
  <c r="F506" i="25"/>
  <c r="E507" i="25"/>
  <c r="F507" i="25"/>
  <c r="F508" i="25"/>
  <c r="F514" i="25"/>
  <c r="F516" i="25"/>
  <c r="F525" i="25"/>
  <c r="F535" i="25"/>
  <c r="E536" i="25"/>
  <c r="F536" i="25"/>
  <c r="E538" i="25"/>
  <c r="E540" i="25"/>
  <c r="F541" i="25"/>
  <c r="F545" i="25"/>
  <c r="E546" i="25"/>
  <c r="F546" i="25"/>
  <c r="E551" i="25"/>
  <c r="F551" i="25"/>
  <c r="F552" i="25"/>
  <c r="E553" i="25"/>
  <c r="F553" i="25"/>
  <c r="E557" i="25"/>
  <c r="F557" i="25"/>
  <c r="E563" i="25"/>
  <c r="F563" i="25"/>
  <c r="F564" i="25"/>
  <c r="E349" i="24"/>
  <c r="F349" i="24"/>
  <c r="E350" i="24"/>
  <c r="F350" i="24"/>
  <c r="E356" i="24"/>
  <c r="F356" i="24"/>
  <c r="E359" i="24"/>
  <c r="F359" i="24"/>
  <c r="E363" i="24"/>
  <c r="F363" i="24"/>
  <c r="E367" i="24"/>
  <c r="F367" i="24"/>
  <c r="E371" i="24"/>
  <c r="F371" i="24"/>
  <c r="E372" i="24"/>
  <c r="F372" i="24"/>
  <c r="E374" i="24"/>
  <c r="E375" i="24"/>
  <c r="E390" i="24"/>
  <c r="F390" i="24"/>
  <c r="E394" i="24"/>
  <c r="F394" i="24"/>
  <c r="E405" i="24"/>
  <c r="F405" i="24"/>
  <c r="E407" i="24"/>
  <c r="F407" i="24"/>
  <c r="E408" i="24"/>
  <c r="F408" i="24"/>
  <c r="E410" i="24"/>
  <c r="F410" i="24"/>
  <c r="E411" i="24"/>
  <c r="F411" i="24"/>
  <c r="F414" i="24"/>
  <c r="E416" i="24"/>
  <c r="F416" i="24"/>
  <c r="E420" i="24"/>
  <c r="F420" i="24"/>
  <c r="E422" i="24"/>
  <c r="F422" i="24"/>
  <c r="E424" i="24"/>
  <c r="F424" i="24"/>
  <c r="E429" i="24"/>
  <c r="F429" i="24"/>
  <c r="E430" i="24"/>
  <c r="E435" i="24"/>
  <c r="F435" i="24"/>
  <c r="E438" i="24"/>
  <c r="F438" i="24"/>
  <c r="E442" i="24"/>
  <c r="F442" i="24"/>
  <c r="E443" i="24"/>
  <c r="F443" i="24"/>
  <c r="E451" i="24"/>
  <c r="F451" i="24"/>
  <c r="E455" i="24"/>
  <c r="F455" i="24"/>
  <c r="E459" i="24"/>
  <c r="F459" i="24"/>
  <c r="E461" i="24"/>
  <c r="F461" i="24"/>
  <c r="E462" i="24"/>
  <c r="F462" i="24"/>
  <c r="E463" i="24"/>
  <c r="F463" i="24"/>
  <c r="E466" i="24"/>
  <c r="F466" i="24"/>
  <c r="E469" i="24"/>
  <c r="F469" i="24"/>
  <c r="E471" i="24"/>
  <c r="F471" i="24"/>
  <c r="E480" i="24"/>
  <c r="F480" i="24"/>
  <c r="E481" i="24"/>
  <c r="F481" i="24"/>
  <c r="E482" i="24"/>
  <c r="F482" i="24"/>
  <c r="E483" i="24"/>
  <c r="F483" i="24"/>
  <c r="E485" i="24"/>
  <c r="F485" i="24"/>
  <c r="E486" i="24"/>
  <c r="F486" i="24"/>
  <c r="E488" i="24"/>
  <c r="F488" i="24"/>
  <c r="E490" i="24"/>
  <c r="F490" i="24"/>
  <c r="E491" i="24"/>
  <c r="F491" i="24"/>
  <c r="E492" i="24"/>
  <c r="F492" i="24"/>
  <c r="E493" i="24"/>
  <c r="F493" i="24"/>
  <c r="E494" i="24"/>
  <c r="F494" i="24"/>
  <c r="E495" i="24"/>
  <c r="F495" i="24"/>
  <c r="E496" i="24"/>
  <c r="F496" i="24"/>
  <c r="E497" i="24"/>
  <c r="F497" i="24"/>
  <c r="E498" i="24"/>
  <c r="F498" i="24"/>
  <c r="F501" i="24"/>
  <c r="E502" i="24"/>
  <c r="F502" i="24"/>
  <c r="E503" i="24"/>
  <c r="F503" i="24"/>
  <c r="E506" i="24"/>
  <c r="F506" i="24"/>
  <c r="E507" i="24"/>
  <c r="F507" i="24"/>
  <c r="E509" i="24"/>
  <c r="F509" i="24"/>
  <c r="E510" i="24"/>
  <c r="F510" i="24"/>
  <c r="E511" i="24"/>
  <c r="F511" i="24"/>
  <c r="E512" i="24"/>
  <c r="F512" i="24"/>
  <c r="E513" i="24"/>
  <c r="E514" i="24"/>
  <c r="F514" i="24"/>
  <c r="E515" i="24"/>
  <c r="F515" i="24"/>
  <c r="E516" i="24"/>
  <c r="F516" i="24"/>
  <c r="E519" i="24"/>
  <c r="F519" i="24"/>
  <c r="E520" i="24"/>
  <c r="F520" i="24"/>
  <c r="E521" i="24"/>
  <c r="E522" i="24"/>
  <c r="F522" i="24"/>
  <c r="E526" i="24"/>
  <c r="F526" i="24"/>
  <c r="E530" i="24"/>
  <c r="F530" i="24"/>
  <c r="E533" i="24"/>
  <c r="F533" i="24"/>
  <c r="E534" i="24"/>
  <c r="F534" i="24"/>
  <c r="E535" i="24"/>
  <c r="F535" i="24"/>
  <c r="E536" i="24"/>
  <c r="F536" i="24"/>
  <c r="E540" i="24"/>
  <c r="F540" i="24"/>
  <c r="E541" i="24"/>
  <c r="F541" i="24"/>
  <c r="E543" i="24"/>
  <c r="F543" i="24"/>
  <c r="E545" i="24"/>
  <c r="F545" i="24"/>
  <c r="E546" i="24"/>
  <c r="F546" i="24"/>
  <c r="E551" i="24"/>
  <c r="F551" i="24"/>
  <c r="E552" i="24"/>
  <c r="F552" i="24"/>
  <c r="E554" i="24"/>
  <c r="F554" i="24"/>
  <c r="E555" i="24"/>
  <c r="F555" i="24"/>
  <c r="E558" i="24"/>
  <c r="F558" i="24"/>
  <c r="E559" i="24"/>
  <c r="F559" i="24"/>
  <c r="E560" i="24"/>
  <c r="E561" i="24"/>
  <c r="F561" i="24"/>
  <c r="E562" i="24"/>
  <c r="F562" i="24"/>
  <c r="E563" i="24"/>
  <c r="F563" i="24"/>
  <c r="E564" i="24"/>
  <c r="F564" i="24"/>
  <c r="E349" i="23"/>
  <c r="F349" i="23"/>
  <c r="E350" i="23"/>
  <c r="F350" i="23"/>
  <c r="E353" i="23"/>
  <c r="E356" i="23"/>
  <c r="F356" i="23"/>
  <c r="E359" i="23"/>
  <c r="F359" i="23"/>
  <c r="E363" i="23"/>
  <c r="F363" i="23"/>
  <c r="E364" i="23"/>
  <c r="F364" i="23"/>
  <c r="E366" i="23"/>
  <c r="E371" i="23"/>
  <c r="E372" i="23"/>
  <c r="F372" i="23"/>
  <c r="E373" i="23"/>
  <c r="F373" i="23"/>
  <c r="E374" i="23"/>
  <c r="E380" i="23"/>
  <c r="E382" i="23"/>
  <c r="E384" i="23"/>
  <c r="F384" i="23"/>
  <c r="E390" i="23"/>
  <c r="F390" i="23"/>
  <c r="E393" i="23"/>
  <c r="E395" i="23"/>
  <c r="F395" i="23"/>
  <c r="E396" i="23"/>
  <c r="E397" i="23"/>
  <c r="E400" i="23"/>
  <c r="F400" i="23"/>
  <c r="E403" i="23"/>
  <c r="F403" i="23"/>
  <c r="E404" i="23"/>
  <c r="F404" i="23"/>
  <c r="E406" i="23"/>
  <c r="F406" i="23"/>
  <c r="E407" i="23"/>
  <c r="F407" i="23"/>
  <c r="E408" i="23"/>
  <c r="F408" i="23"/>
  <c r="E410" i="23"/>
  <c r="F410" i="23"/>
  <c r="E411" i="23"/>
  <c r="F411" i="23"/>
  <c r="E412" i="23"/>
  <c r="E413" i="23"/>
  <c r="E414" i="23"/>
  <c r="E415" i="23"/>
  <c r="F415" i="23"/>
  <c r="E416" i="23"/>
  <c r="F416" i="23"/>
  <c r="E422" i="23"/>
  <c r="F422" i="23"/>
  <c r="E424" i="23"/>
  <c r="E432" i="23"/>
  <c r="F432" i="23"/>
  <c r="E435" i="23"/>
  <c r="F435" i="23"/>
  <c r="E438" i="23"/>
  <c r="F438" i="23"/>
  <c r="E443" i="23"/>
  <c r="F443" i="23"/>
  <c r="E448" i="23"/>
  <c r="E449" i="23"/>
  <c r="F449" i="23"/>
  <c r="E450" i="23"/>
  <c r="F450" i="23"/>
  <c r="E451" i="23"/>
  <c r="F451" i="23"/>
  <c r="E452" i="23"/>
  <c r="E456" i="23"/>
  <c r="E458" i="23"/>
  <c r="F458" i="23"/>
  <c r="E459" i="23"/>
  <c r="F459" i="23"/>
  <c r="E461" i="23"/>
  <c r="E463" i="23"/>
  <c r="F463" i="23"/>
  <c r="E464" i="23"/>
  <c r="F464" i="23"/>
  <c r="E465" i="23"/>
  <c r="E466" i="23"/>
  <c r="F466" i="23"/>
  <c r="E467" i="23"/>
  <c r="F467" i="23"/>
  <c r="E469" i="23"/>
  <c r="F469" i="23"/>
  <c r="E471" i="23"/>
  <c r="F471" i="23"/>
  <c r="E472" i="23"/>
  <c r="E474" i="23"/>
  <c r="E476" i="23"/>
  <c r="F476" i="23"/>
  <c r="E477" i="23"/>
  <c r="F477" i="23"/>
  <c r="E480" i="23"/>
  <c r="E481" i="23"/>
  <c r="E482" i="23"/>
  <c r="F482" i="23"/>
  <c r="E484" i="23"/>
  <c r="F484" i="23"/>
  <c r="E485" i="23"/>
  <c r="E487" i="23"/>
  <c r="F487" i="23"/>
  <c r="E488" i="23"/>
  <c r="F488" i="23"/>
  <c r="E490" i="23"/>
  <c r="F490" i="23"/>
  <c r="E491" i="23"/>
  <c r="F491" i="23"/>
  <c r="E492" i="23"/>
  <c r="F492" i="23"/>
  <c r="E493" i="23"/>
  <c r="F493" i="23"/>
  <c r="E494" i="23"/>
  <c r="F494" i="23"/>
  <c r="E495" i="23"/>
  <c r="F495" i="23"/>
  <c r="E496" i="23"/>
  <c r="F496" i="23"/>
  <c r="E497" i="23"/>
  <c r="F497" i="23"/>
  <c r="E498" i="23"/>
  <c r="F498" i="23"/>
  <c r="E501" i="23"/>
  <c r="F501" i="23"/>
  <c r="E502" i="23"/>
  <c r="F502" i="23"/>
  <c r="E503" i="23"/>
  <c r="F503" i="23"/>
  <c r="E505" i="23"/>
  <c r="F506" i="23"/>
  <c r="E507" i="23"/>
  <c r="F507" i="23"/>
  <c r="F508" i="23"/>
  <c r="E509" i="23"/>
  <c r="F509" i="23"/>
  <c r="F510" i="23"/>
  <c r="E511" i="23"/>
  <c r="F511" i="23"/>
  <c r="F512" i="23"/>
  <c r="E513" i="23"/>
  <c r="F513" i="23"/>
  <c r="E514" i="23"/>
  <c r="F514" i="23"/>
  <c r="E515" i="23"/>
  <c r="F515" i="23"/>
  <c r="F516" i="23"/>
  <c r="E517" i="23"/>
  <c r="F517" i="23"/>
  <c r="F518" i="23"/>
  <c r="E519" i="23"/>
  <c r="F519" i="23"/>
  <c r="F520" i="23"/>
  <c r="E522" i="23"/>
  <c r="F522" i="23"/>
  <c r="E526" i="23"/>
  <c r="F526" i="23"/>
  <c r="E529" i="23"/>
  <c r="F529" i="23"/>
  <c r="E530" i="23"/>
  <c r="F530" i="23"/>
  <c r="E531" i="23"/>
  <c r="E532" i="23"/>
  <c r="F532" i="23"/>
  <c r="F533" i="23"/>
  <c r="E534" i="23"/>
  <c r="F534" i="23"/>
  <c r="F535" i="23"/>
  <c r="E536" i="23"/>
  <c r="F536" i="23"/>
  <c r="E538" i="23"/>
  <c r="F538" i="23"/>
  <c r="E539" i="23"/>
  <c r="E540" i="23"/>
  <c r="F540" i="23"/>
  <c r="E545" i="23"/>
  <c r="F545" i="23"/>
  <c r="E546" i="23"/>
  <c r="F546" i="23"/>
  <c r="E548" i="23"/>
  <c r="E551" i="23"/>
  <c r="F551" i="23"/>
  <c r="F552" i="23"/>
  <c r="H552" i="23"/>
  <c r="E553" i="23"/>
  <c r="E554" i="23"/>
  <c r="E555" i="23"/>
  <c r="F555" i="23"/>
  <c r="E559" i="23"/>
  <c r="F559" i="23"/>
  <c r="E561" i="23"/>
  <c r="F561" i="23"/>
  <c r="E562" i="23"/>
  <c r="F562" i="23"/>
  <c r="E563" i="23"/>
  <c r="F563" i="23"/>
  <c r="E564" i="23"/>
  <c r="F564" i="23"/>
  <c r="E349" i="22"/>
  <c r="F349" i="22"/>
  <c r="E350" i="22"/>
  <c r="F350" i="22"/>
  <c r="E356" i="22"/>
  <c r="F356" i="22"/>
  <c r="E359" i="22"/>
  <c r="F359" i="22"/>
  <c r="E364" i="22"/>
  <c r="F364" i="22"/>
  <c r="E373" i="22"/>
  <c r="F373" i="22"/>
  <c r="E384" i="22"/>
  <c r="F384" i="22"/>
  <c r="E390" i="22"/>
  <c r="F390" i="22"/>
  <c r="E394" i="22"/>
  <c r="F394" i="22"/>
  <c r="E395" i="22"/>
  <c r="E396" i="22"/>
  <c r="F396" i="22"/>
  <c r="E403" i="22"/>
  <c r="F403" i="22"/>
  <c r="E404" i="22"/>
  <c r="F404" i="22"/>
  <c r="E406" i="22"/>
  <c r="E407" i="22"/>
  <c r="F407" i="22"/>
  <c r="E408" i="22"/>
  <c r="F408" i="22"/>
  <c r="E410" i="22"/>
  <c r="F410" i="22"/>
  <c r="E414" i="22"/>
  <c r="F414" i="22"/>
  <c r="E416" i="22"/>
  <c r="F416" i="22"/>
  <c r="E420" i="22"/>
  <c r="F420" i="22"/>
  <c r="E422" i="22"/>
  <c r="F422" i="22"/>
  <c r="E423" i="22"/>
  <c r="F423" i="22"/>
  <c r="E433" i="22"/>
  <c r="F433" i="22"/>
  <c r="E435" i="22"/>
  <c r="F435" i="22"/>
  <c r="E438" i="22"/>
  <c r="F438" i="22"/>
  <c r="E449" i="22"/>
  <c r="F449" i="22"/>
  <c r="E450" i="22"/>
  <c r="F450" i="22"/>
  <c r="E451" i="22"/>
  <c r="F451" i="22"/>
  <c r="E453" i="22"/>
  <c r="F453" i="22"/>
  <c r="E457" i="22"/>
  <c r="F457" i="22"/>
  <c r="E461" i="22"/>
  <c r="F461" i="22"/>
  <c r="E463" i="22"/>
  <c r="F463" i="22"/>
  <c r="E464" i="22"/>
  <c r="F464" i="22"/>
  <c r="E465" i="22"/>
  <c r="E466" i="22"/>
  <c r="F466" i="22"/>
  <c r="E467" i="22"/>
  <c r="F467" i="22"/>
  <c r="E471" i="22"/>
  <c r="F471" i="22"/>
  <c r="F472" i="22"/>
  <c r="E476" i="22"/>
  <c r="F476" i="22"/>
  <c r="E477" i="22"/>
  <c r="F477" i="22"/>
  <c r="E480" i="22"/>
  <c r="F480" i="22"/>
  <c r="E481" i="22"/>
  <c r="F481" i="22"/>
  <c r="E482" i="22"/>
  <c r="F482" i="22"/>
  <c r="E484" i="22"/>
  <c r="E485" i="22"/>
  <c r="F485" i="22"/>
  <c r="E491" i="22"/>
  <c r="F491" i="22"/>
  <c r="E492" i="22"/>
  <c r="F492" i="22"/>
  <c r="E494" i="22"/>
  <c r="F494" i="22"/>
  <c r="E496" i="22"/>
  <c r="E498" i="22"/>
  <c r="F498" i="22"/>
  <c r="E502" i="22"/>
  <c r="F502" i="22"/>
  <c r="E503" i="22"/>
  <c r="F503" i="22"/>
  <c r="E506" i="22"/>
  <c r="F506" i="22"/>
  <c r="E507" i="22"/>
  <c r="F507" i="22"/>
  <c r="E508" i="22"/>
  <c r="F508" i="22"/>
  <c r="E509" i="22"/>
  <c r="E511" i="22"/>
  <c r="F511" i="22"/>
  <c r="E514" i="22"/>
  <c r="F514" i="22"/>
  <c r="E515" i="22"/>
  <c r="F515" i="22"/>
  <c r="E516" i="22"/>
  <c r="F516" i="22"/>
  <c r="E519" i="22"/>
  <c r="F519" i="22"/>
  <c r="E520" i="22"/>
  <c r="F520" i="22"/>
  <c r="E522" i="22"/>
  <c r="F522" i="22"/>
  <c r="E525" i="22"/>
  <c r="F525" i="22"/>
  <c r="E530" i="22"/>
  <c r="F530" i="22"/>
  <c r="E534" i="22"/>
  <c r="F534" i="22"/>
  <c r="E535" i="22"/>
  <c r="F535" i="22"/>
  <c r="E536" i="22"/>
  <c r="F536" i="22"/>
  <c r="E540" i="22"/>
  <c r="F540" i="22"/>
  <c r="E541" i="22"/>
  <c r="F541" i="22"/>
  <c r="E543" i="22"/>
  <c r="F543" i="22"/>
  <c r="E545" i="22"/>
  <c r="F545" i="22"/>
  <c r="E546" i="22"/>
  <c r="F546" i="22"/>
  <c r="E551" i="22"/>
  <c r="F551" i="22"/>
  <c r="E552" i="22"/>
  <c r="F552" i="22"/>
  <c r="E553" i="22"/>
  <c r="F553" i="22"/>
  <c r="E555" i="22"/>
  <c r="F555" i="22"/>
  <c r="E557" i="22"/>
  <c r="E559" i="22"/>
  <c r="F559" i="22"/>
  <c r="E561" i="22"/>
  <c r="F561" i="22"/>
  <c r="E563" i="22"/>
  <c r="F563" i="22"/>
  <c r="E564" i="22"/>
  <c r="F564" i="22"/>
  <c r="E349" i="21"/>
  <c r="F349" i="21"/>
  <c r="E350" i="21"/>
  <c r="F350" i="21"/>
  <c r="E356" i="21"/>
  <c r="F356" i="21"/>
  <c r="E359" i="21"/>
  <c r="F359" i="21"/>
  <c r="E364" i="21"/>
  <c r="F364" i="21"/>
  <c r="E367" i="21"/>
  <c r="F367" i="21"/>
  <c r="E372" i="21"/>
  <c r="F372" i="21"/>
  <c r="E390" i="21"/>
  <c r="F390" i="21"/>
  <c r="E391" i="21"/>
  <c r="F391" i="21"/>
  <c r="E394" i="21"/>
  <c r="F394" i="21"/>
  <c r="E396" i="21"/>
  <c r="F396" i="21"/>
  <c r="E403" i="21"/>
  <c r="F403" i="21"/>
  <c r="E405" i="21"/>
  <c r="E406" i="21"/>
  <c r="F406" i="21"/>
  <c r="E407" i="21"/>
  <c r="F407" i="21"/>
  <c r="E408" i="21"/>
  <c r="F408" i="21"/>
  <c r="E410" i="21"/>
  <c r="F410" i="21"/>
  <c r="F411" i="21"/>
  <c r="E414" i="21"/>
  <c r="F414" i="21"/>
  <c r="E415" i="21"/>
  <c r="F415" i="21"/>
  <c r="E416" i="21"/>
  <c r="F416" i="21"/>
  <c r="E424" i="21"/>
  <c r="F424" i="21"/>
  <c r="F429" i="21"/>
  <c r="E435" i="21"/>
  <c r="F435" i="21"/>
  <c r="E438" i="21"/>
  <c r="F438" i="21"/>
  <c r="F443" i="21"/>
  <c r="E447" i="21"/>
  <c r="E448" i="21"/>
  <c r="E449" i="21"/>
  <c r="F449" i="21"/>
  <c r="E452" i="21"/>
  <c r="F452" i="21"/>
  <c r="E459" i="21"/>
  <c r="F459" i="21"/>
  <c r="E462" i="21"/>
  <c r="F462" i="21"/>
  <c r="E463" i="21"/>
  <c r="F463" i="21"/>
  <c r="E465" i="21"/>
  <c r="F465" i="21"/>
  <c r="E466" i="21"/>
  <c r="F466" i="21"/>
  <c r="E467" i="21"/>
  <c r="F467" i="21"/>
  <c r="E469" i="21"/>
  <c r="F469" i="21"/>
  <c r="E471" i="21"/>
  <c r="F471" i="21"/>
  <c r="E477" i="21"/>
  <c r="F477" i="21"/>
  <c r="E482" i="21"/>
  <c r="F482" i="21"/>
  <c r="E483" i="21"/>
  <c r="E485" i="21"/>
  <c r="F485" i="21"/>
  <c r="E487" i="21"/>
  <c r="E488" i="21"/>
  <c r="F488" i="21"/>
  <c r="E491" i="21"/>
  <c r="F491" i="21"/>
  <c r="E492" i="21"/>
  <c r="F492" i="21"/>
  <c r="E493" i="21"/>
  <c r="F493" i="21"/>
  <c r="E494" i="21"/>
  <c r="F494" i="21"/>
  <c r="E495" i="21"/>
  <c r="F495" i="21"/>
  <c r="E496" i="21"/>
  <c r="F496" i="21"/>
  <c r="E497" i="21"/>
  <c r="F497" i="21"/>
  <c r="E498" i="21"/>
  <c r="F498" i="21"/>
  <c r="E501" i="21"/>
  <c r="F501" i="21"/>
  <c r="E502" i="21"/>
  <c r="F502" i="21"/>
  <c r="E507" i="21"/>
  <c r="F507" i="21"/>
  <c r="E508" i="21"/>
  <c r="F508" i="21"/>
  <c r="E509" i="21"/>
  <c r="F509" i="21"/>
  <c r="E510" i="21"/>
  <c r="E511" i="21"/>
  <c r="F511" i="21"/>
  <c r="E512" i="21"/>
  <c r="E514" i="21"/>
  <c r="F514" i="21"/>
  <c r="E515" i="21"/>
  <c r="F515" i="21"/>
  <c r="E516" i="21"/>
  <c r="F516" i="21"/>
  <c r="E517" i="21"/>
  <c r="F517" i="21"/>
  <c r="E518" i="21"/>
  <c r="F518" i="21"/>
  <c r="E519" i="21"/>
  <c r="F519" i="21"/>
  <c r="E520" i="21"/>
  <c r="F520" i="21"/>
  <c r="E522" i="21"/>
  <c r="F522" i="21"/>
  <c r="E525" i="21"/>
  <c r="F525" i="21"/>
  <c r="E526" i="21"/>
  <c r="F526" i="21"/>
  <c r="E529" i="21"/>
  <c r="F529" i="21"/>
  <c r="E530" i="21"/>
  <c r="F530" i="21"/>
  <c r="E533" i="21"/>
  <c r="F533" i="21"/>
  <c r="E534" i="21"/>
  <c r="F534" i="21"/>
  <c r="E535" i="21"/>
  <c r="F535" i="21"/>
  <c r="E536" i="21"/>
  <c r="F536" i="21"/>
  <c r="E538" i="21"/>
  <c r="E541" i="21"/>
  <c r="F541" i="21"/>
  <c r="E545" i="21"/>
  <c r="F545" i="21"/>
  <c r="E546" i="21"/>
  <c r="F546" i="21"/>
  <c r="E551" i="21"/>
  <c r="F551" i="21"/>
  <c r="E552" i="21"/>
  <c r="F552" i="21"/>
  <c r="E554" i="21"/>
  <c r="F554" i="21"/>
  <c r="E555" i="21"/>
  <c r="F555" i="21"/>
  <c r="E559" i="21"/>
  <c r="F559" i="21"/>
  <c r="E560" i="21"/>
  <c r="F560" i="21"/>
  <c r="E561" i="21"/>
  <c r="F561" i="21"/>
  <c r="E563" i="21"/>
  <c r="F563" i="21"/>
  <c r="E349" i="20"/>
  <c r="F349" i="20"/>
  <c r="E356" i="20"/>
  <c r="F356" i="20"/>
  <c r="E359" i="20"/>
  <c r="F359" i="20"/>
  <c r="E363" i="20"/>
  <c r="F363" i="20"/>
  <c r="E364" i="20"/>
  <c r="F364" i="20"/>
  <c r="E367" i="20"/>
  <c r="F367" i="20"/>
  <c r="E372" i="20"/>
  <c r="F372" i="20"/>
  <c r="E373" i="20"/>
  <c r="F373" i="20"/>
  <c r="E374" i="20"/>
  <c r="E375" i="20"/>
  <c r="E377" i="20"/>
  <c r="F377" i="20"/>
  <c r="E384" i="20"/>
  <c r="F384" i="20"/>
  <c r="E390" i="20"/>
  <c r="F390" i="20"/>
  <c r="E394" i="20"/>
  <c r="F394" i="20"/>
  <c r="E396" i="20"/>
  <c r="F396" i="20"/>
  <c r="E400" i="20"/>
  <c r="F400" i="20"/>
  <c r="E403" i="20"/>
  <c r="F403" i="20"/>
  <c r="E404" i="20"/>
  <c r="F404" i="20"/>
  <c r="E405" i="20"/>
  <c r="E406" i="20"/>
  <c r="F406" i="20"/>
  <c r="E407" i="20"/>
  <c r="F407" i="20"/>
  <c r="E408" i="20"/>
  <c r="F408" i="20"/>
  <c r="E410" i="20"/>
  <c r="F410" i="20"/>
  <c r="E411" i="20"/>
  <c r="F411" i="20"/>
  <c r="E414" i="20"/>
  <c r="F414" i="20"/>
  <c r="E415" i="20"/>
  <c r="F415" i="20"/>
  <c r="E416" i="20"/>
  <c r="F416" i="20"/>
  <c r="E420" i="20"/>
  <c r="F420" i="20"/>
  <c r="E421" i="20"/>
  <c r="F421" i="20"/>
  <c r="E422" i="20"/>
  <c r="F422" i="20"/>
  <c r="E423" i="20"/>
  <c r="F423" i="20"/>
  <c r="E424" i="20"/>
  <c r="F424" i="20"/>
  <c r="E429" i="20"/>
  <c r="F429" i="20"/>
  <c r="E430" i="20"/>
  <c r="F430" i="20"/>
  <c r="E431" i="20"/>
  <c r="F431" i="20"/>
  <c r="E432" i="20"/>
  <c r="F432" i="20"/>
  <c r="E433" i="20"/>
  <c r="F433" i="20"/>
  <c r="E434" i="20"/>
  <c r="F434" i="20"/>
  <c r="E435" i="20"/>
  <c r="F435" i="20"/>
  <c r="E442" i="20"/>
  <c r="F442" i="20"/>
  <c r="E443" i="20"/>
  <c r="F443" i="20"/>
  <c r="E444" i="20"/>
  <c r="F444" i="20"/>
  <c r="E449" i="20"/>
  <c r="F449" i="20"/>
  <c r="E451" i="20"/>
  <c r="F451" i="20"/>
  <c r="E453" i="20"/>
  <c r="F453" i="20"/>
  <c r="E455" i="20"/>
  <c r="F455" i="20"/>
  <c r="E457" i="20"/>
  <c r="F457" i="20"/>
  <c r="E461" i="20"/>
  <c r="F461" i="20"/>
  <c r="E462" i="20"/>
  <c r="F462" i="20"/>
  <c r="F463" i="20"/>
  <c r="E464" i="20"/>
  <c r="F464" i="20"/>
  <c r="E466" i="20"/>
  <c r="F466" i="20"/>
  <c r="E467" i="20"/>
  <c r="F467" i="20"/>
  <c r="E469" i="20"/>
  <c r="F469" i="20"/>
  <c r="E470" i="20"/>
  <c r="F470" i="20"/>
  <c r="E471" i="20"/>
  <c r="F471" i="20"/>
  <c r="E473" i="20"/>
  <c r="F473" i="20"/>
  <c r="E474" i="20"/>
  <c r="F474" i="20"/>
  <c r="E476" i="20"/>
  <c r="F476" i="20"/>
  <c r="E478" i="20"/>
  <c r="F478" i="20"/>
  <c r="E480" i="20"/>
  <c r="F480" i="20"/>
  <c r="E481" i="20"/>
  <c r="F481" i="20"/>
  <c r="E482" i="20"/>
  <c r="F482" i="20"/>
  <c r="E483" i="20"/>
  <c r="F483" i="20"/>
  <c r="E484" i="20"/>
  <c r="F484" i="20"/>
  <c r="E485" i="20"/>
  <c r="F485" i="20"/>
  <c r="E486" i="20"/>
  <c r="F486" i="20"/>
  <c r="E487" i="20"/>
  <c r="F487" i="20"/>
  <c r="E488" i="20"/>
  <c r="F488" i="20"/>
  <c r="E489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8" i="20"/>
  <c r="F498" i="20"/>
  <c r="E500" i="20"/>
  <c r="F500" i="20"/>
  <c r="E501" i="20"/>
  <c r="F501" i="20"/>
  <c r="E502" i="20"/>
  <c r="F502" i="20"/>
  <c r="E504" i="20"/>
  <c r="E505" i="20"/>
  <c r="F505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8" i="20"/>
  <c r="F518" i="20"/>
  <c r="E519" i="20"/>
  <c r="F519" i="20"/>
  <c r="E520" i="20"/>
  <c r="F520" i="20"/>
  <c r="E521" i="20"/>
  <c r="F521" i="20"/>
  <c r="E522" i="20"/>
  <c r="F522" i="20"/>
  <c r="E525" i="20"/>
  <c r="F525" i="20"/>
  <c r="E526" i="20"/>
  <c r="F526" i="20"/>
  <c r="E527" i="20"/>
  <c r="F527" i="20"/>
  <c r="E528" i="20"/>
  <c r="F528" i="20"/>
  <c r="E529" i="20"/>
  <c r="F529" i="20"/>
  <c r="E530" i="20"/>
  <c r="F530" i="20"/>
  <c r="F531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9" i="20"/>
  <c r="F539" i="20"/>
  <c r="E540" i="20"/>
  <c r="F540" i="20"/>
  <c r="E541" i="20"/>
  <c r="F541" i="20"/>
  <c r="E543" i="20"/>
  <c r="F543" i="20"/>
  <c r="E544" i="20"/>
  <c r="F544" i="20"/>
  <c r="E545" i="20"/>
  <c r="F545" i="20"/>
  <c r="E546" i="20"/>
  <c r="F546" i="20"/>
  <c r="E551" i="20"/>
  <c r="F551" i="20"/>
  <c r="E552" i="20"/>
  <c r="F552" i="20"/>
  <c r="E553" i="20"/>
  <c r="F553" i="20"/>
  <c r="E554" i="20"/>
  <c r="F554" i="20"/>
  <c r="E555" i="20"/>
  <c r="F555" i="20"/>
  <c r="E557" i="20"/>
  <c r="F557" i="20"/>
  <c r="E559" i="20"/>
  <c r="F559" i="20"/>
  <c r="E560" i="20"/>
  <c r="F560" i="20"/>
  <c r="E561" i="20"/>
  <c r="F561" i="20"/>
  <c r="E562" i="20"/>
  <c r="F562" i="20"/>
  <c r="E563" i="20"/>
  <c r="F563" i="20"/>
  <c r="E564" i="20"/>
  <c r="F564" i="20"/>
  <c r="E349" i="19"/>
  <c r="F349" i="19"/>
  <c r="E356" i="19"/>
  <c r="F356" i="19"/>
  <c r="E363" i="19"/>
  <c r="F363" i="19"/>
  <c r="E364" i="19"/>
  <c r="F364" i="19"/>
  <c r="E367" i="19"/>
  <c r="F367" i="19"/>
  <c r="E373" i="19"/>
  <c r="F373" i="19"/>
  <c r="E377" i="19"/>
  <c r="E392" i="19"/>
  <c r="H392" i="19" s="1"/>
  <c r="F392" i="19"/>
  <c r="E394" i="19"/>
  <c r="F394" i="19"/>
  <c r="E396" i="19"/>
  <c r="F396" i="19"/>
  <c r="E406" i="19"/>
  <c r="F406" i="19"/>
  <c r="E407" i="19"/>
  <c r="F407" i="19"/>
  <c r="E408" i="19"/>
  <c r="F408" i="19"/>
  <c r="E410" i="19"/>
  <c r="F410" i="19"/>
  <c r="F415" i="19"/>
  <c r="E416" i="19"/>
  <c r="F416" i="19"/>
  <c r="E422" i="19"/>
  <c r="F422" i="19"/>
  <c r="F435" i="19"/>
  <c r="E443" i="19"/>
  <c r="F443" i="19"/>
  <c r="E451" i="19"/>
  <c r="E461" i="19"/>
  <c r="F461" i="19"/>
  <c r="E464" i="19"/>
  <c r="F464" i="19"/>
  <c r="E466" i="19"/>
  <c r="F466" i="19"/>
  <c r="E469" i="19"/>
  <c r="F469" i="19"/>
  <c r="E471" i="19"/>
  <c r="F471" i="19"/>
  <c r="F477" i="19"/>
  <c r="E482" i="19"/>
  <c r="F482" i="19"/>
  <c r="E485" i="19"/>
  <c r="F485" i="19"/>
  <c r="E486" i="19"/>
  <c r="F486" i="19"/>
  <c r="E488" i="19"/>
  <c r="F488" i="19"/>
  <c r="E490" i="19"/>
  <c r="F490" i="19"/>
  <c r="E491" i="19"/>
  <c r="F491" i="19"/>
  <c r="E492" i="19"/>
  <c r="F492" i="19"/>
  <c r="E493" i="19"/>
  <c r="F493" i="19"/>
  <c r="E494" i="19"/>
  <c r="F494" i="19"/>
  <c r="E495" i="19"/>
  <c r="F495" i="19"/>
  <c r="E497" i="19"/>
  <c r="F497" i="19"/>
  <c r="E498" i="19"/>
  <c r="F498" i="19"/>
  <c r="E507" i="19"/>
  <c r="F507" i="19"/>
  <c r="E508" i="19"/>
  <c r="F508" i="19"/>
  <c r="E509" i="19"/>
  <c r="F509" i="19"/>
  <c r="F512" i="19"/>
  <c r="F513" i="19"/>
  <c r="E514" i="19"/>
  <c r="F514" i="19"/>
  <c r="E515" i="19"/>
  <c r="F515" i="19"/>
  <c r="F516" i="19"/>
  <c r="E517" i="19"/>
  <c r="F517" i="19"/>
  <c r="E519" i="19"/>
  <c r="F519" i="19"/>
  <c r="E520" i="19"/>
  <c r="F520" i="19"/>
  <c r="E526" i="19"/>
  <c r="F526" i="19"/>
  <c r="E530" i="19"/>
  <c r="F530" i="19"/>
  <c r="E533" i="19"/>
  <c r="F533" i="19"/>
  <c r="E534" i="19"/>
  <c r="F534" i="19"/>
  <c r="E535" i="19"/>
  <c r="F535" i="19"/>
  <c r="E536" i="19"/>
  <c r="F536" i="19"/>
  <c r="E541" i="19"/>
  <c r="F541" i="19"/>
  <c r="E545" i="19"/>
  <c r="F545" i="19"/>
  <c r="E546" i="19"/>
  <c r="F546" i="19"/>
  <c r="E552" i="19"/>
  <c r="F552" i="19"/>
  <c r="E553" i="19"/>
  <c r="F553" i="19"/>
  <c r="E554" i="19"/>
  <c r="F554" i="19"/>
  <c r="E555" i="19"/>
  <c r="F555" i="19"/>
  <c r="E557" i="19"/>
  <c r="F559" i="19"/>
  <c r="E560" i="19"/>
  <c r="E561" i="19"/>
  <c r="F561" i="19"/>
  <c r="E564" i="19"/>
  <c r="F564" i="19"/>
  <c r="E359" i="18"/>
  <c r="F359" i="18"/>
  <c r="E364" i="18"/>
  <c r="F364" i="18"/>
  <c r="E367" i="18"/>
  <c r="F367" i="18"/>
  <c r="E416" i="18"/>
  <c r="F416" i="18"/>
  <c r="E438" i="18"/>
  <c r="F438" i="18"/>
  <c r="E463" i="18"/>
  <c r="F463" i="18"/>
  <c r="E467" i="18"/>
  <c r="F467" i="18"/>
  <c r="E471" i="18"/>
  <c r="E480" i="18"/>
  <c r="E481" i="18"/>
  <c r="E491" i="18"/>
  <c r="F491" i="18"/>
  <c r="E492" i="18"/>
  <c r="F492" i="18"/>
  <c r="E507" i="18"/>
  <c r="F507" i="18"/>
  <c r="E514" i="18"/>
  <c r="F514" i="18"/>
  <c r="E516" i="18"/>
  <c r="F516" i="18"/>
  <c r="E535" i="18"/>
  <c r="F535" i="18"/>
  <c r="E536" i="18"/>
  <c r="F536" i="18"/>
  <c r="E540" i="18"/>
  <c r="F540" i="18"/>
  <c r="E541" i="18"/>
  <c r="F541" i="18"/>
  <c r="E545" i="18"/>
  <c r="F545" i="18"/>
  <c r="E546" i="18"/>
  <c r="F546" i="18"/>
  <c r="E551" i="18"/>
  <c r="F551" i="18"/>
  <c r="E552" i="18"/>
  <c r="F552" i="18"/>
  <c r="E553" i="18"/>
  <c r="F553" i="18"/>
  <c r="E348" i="17"/>
  <c r="E349" i="17"/>
  <c r="F349" i="17"/>
  <c r="E350" i="17"/>
  <c r="F350" i="17"/>
  <c r="E355" i="17"/>
  <c r="F355" i="17"/>
  <c r="E356" i="17"/>
  <c r="F356" i="17"/>
  <c r="E359" i="17"/>
  <c r="F359" i="17"/>
  <c r="E363" i="17"/>
  <c r="F363" i="17"/>
  <c r="E364" i="17"/>
  <c r="F364" i="17"/>
  <c r="E367" i="17"/>
  <c r="F367" i="17"/>
  <c r="E370" i="17"/>
  <c r="F370" i="17"/>
  <c r="E371" i="17"/>
  <c r="F371" i="17"/>
  <c r="E372" i="17"/>
  <c r="F372" i="17"/>
  <c r="E373" i="17"/>
  <c r="F373" i="17"/>
  <c r="E374" i="17"/>
  <c r="F374" i="17"/>
  <c r="E375" i="17"/>
  <c r="F375" i="17"/>
  <c r="E377" i="17"/>
  <c r="F377" i="17"/>
  <c r="E382" i="17"/>
  <c r="F382" i="17"/>
  <c r="E384" i="17"/>
  <c r="F384" i="17"/>
  <c r="E390" i="17"/>
  <c r="F390" i="17"/>
  <c r="E391" i="17"/>
  <c r="F391" i="17"/>
  <c r="E392" i="17"/>
  <c r="F392" i="17"/>
  <c r="E393" i="17"/>
  <c r="F393" i="17"/>
  <c r="E396" i="17"/>
  <c r="F396" i="17"/>
  <c r="E397" i="17"/>
  <c r="F397" i="17"/>
  <c r="E400" i="17"/>
  <c r="F400" i="17"/>
  <c r="E403" i="17"/>
  <c r="F403" i="17"/>
  <c r="E404" i="17"/>
  <c r="F404" i="17"/>
  <c r="E405" i="17"/>
  <c r="F405" i="17"/>
  <c r="E406" i="17"/>
  <c r="F406" i="17"/>
  <c r="E407" i="17"/>
  <c r="F407" i="17"/>
  <c r="E408" i="17"/>
  <c r="F408" i="17"/>
  <c r="E410" i="17"/>
  <c r="F410" i="17"/>
  <c r="E411" i="17"/>
  <c r="F411" i="17"/>
  <c r="E414" i="17"/>
  <c r="F414" i="17"/>
  <c r="E415" i="17"/>
  <c r="F415" i="17"/>
  <c r="E416" i="17"/>
  <c r="F416" i="17"/>
  <c r="E420" i="17"/>
  <c r="F420" i="17"/>
  <c r="E421" i="17"/>
  <c r="F421" i="17"/>
  <c r="E422" i="17"/>
  <c r="F422" i="17"/>
  <c r="E423" i="17"/>
  <c r="F423" i="17"/>
  <c r="E424" i="17"/>
  <c r="F424" i="17"/>
  <c r="E429" i="17"/>
  <c r="F429" i="17"/>
  <c r="E430" i="17"/>
  <c r="F430" i="17"/>
  <c r="E431" i="17"/>
  <c r="F431" i="17"/>
  <c r="E432" i="17"/>
  <c r="F432" i="17"/>
  <c r="E433" i="17"/>
  <c r="F433" i="17"/>
  <c r="E435" i="17"/>
  <c r="F435" i="17"/>
  <c r="E438" i="17"/>
  <c r="F438" i="17"/>
  <c r="E443" i="17"/>
  <c r="F443" i="17"/>
  <c r="E444" i="17"/>
  <c r="F444" i="17"/>
  <c r="E446" i="17"/>
  <c r="F446" i="17"/>
  <c r="E447" i="17"/>
  <c r="F447" i="17"/>
  <c r="E448" i="17"/>
  <c r="F448" i="17"/>
  <c r="E449" i="17"/>
  <c r="F449" i="17"/>
  <c r="F450" i="17"/>
  <c r="E451" i="17"/>
  <c r="F451" i="17"/>
  <c r="E452" i="17"/>
  <c r="F452" i="17"/>
  <c r="E453" i="17"/>
  <c r="F453" i="17"/>
  <c r="E454" i="17"/>
  <c r="F454" i="17"/>
  <c r="E455" i="17"/>
  <c r="F455" i="17"/>
  <c r="E456" i="17"/>
  <c r="F456" i="17"/>
  <c r="E457" i="17"/>
  <c r="F457" i="17"/>
  <c r="E458" i="17"/>
  <c r="F458" i="17"/>
  <c r="E459" i="17"/>
  <c r="F459" i="17"/>
  <c r="E461" i="17"/>
  <c r="F461" i="17"/>
  <c r="F462" i="17"/>
  <c r="E463" i="17"/>
  <c r="F463" i="17"/>
  <c r="E464" i="17"/>
  <c r="F464" i="17"/>
  <c r="E465" i="17"/>
  <c r="F465" i="17"/>
  <c r="E466" i="17"/>
  <c r="F466" i="17"/>
  <c r="E468" i="17"/>
  <c r="F468" i="17"/>
  <c r="E469" i="17"/>
  <c r="F469" i="17"/>
  <c r="E470" i="17"/>
  <c r="F470" i="17"/>
  <c r="E471" i="17"/>
  <c r="F471" i="17"/>
  <c r="E473" i="17"/>
  <c r="F473" i="17"/>
  <c r="E474" i="17"/>
  <c r="F474" i="17"/>
  <c r="E476" i="17"/>
  <c r="F476" i="17"/>
  <c r="E477" i="17"/>
  <c r="F477" i="17"/>
  <c r="E478" i="17"/>
  <c r="F478" i="17"/>
  <c r="E479" i="17"/>
  <c r="F479" i="17"/>
  <c r="E481" i="17"/>
  <c r="F481" i="17"/>
  <c r="E482" i="17"/>
  <c r="F482" i="17"/>
  <c r="E483" i="17"/>
  <c r="F483" i="17"/>
  <c r="E484" i="17"/>
  <c r="F484" i="17"/>
  <c r="E485" i="17"/>
  <c r="F485" i="17"/>
  <c r="E486" i="17"/>
  <c r="F486" i="17"/>
  <c r="E487" i="17"/>
  <c r="F487" i="17"/>
  <c r="E488" i="17"/>
  <c r="F488" i="17"/>
  <c r="E490" i="17"/>
  <c r="F490" i="17"/>
  <c r="E491" i="17"/>
  <c r="F491" i="17"/>
  <c r="E492" i="17"/>
  <c r="F492" i="17"/>
  <c r="E493" i="17"/>
  <c r="F493" i="17"/>
  <c r="E494" i="17"/>
  <c r="F494" i="17"/>
  <c r="E495" i="17"/>
  <c r="F495" i="17"/>
  <c r="E496" i="17"/>
  <c r="F496" i="17"/>
  <c r="E497" i="17"/>
  <c r="F497" i="17"/>
  <c r="E498" i="17"/>
  <c r="F498" i="17"/>
  <c r="E499" i="17"/>
  <c r="F499" i="17"/>
  <c r="E500" i="17"/>
  <c r="F500" i="17"/>
  <c r="E501" i="17"/>
  <c r="F501" i="17"/>
  <c r="E502" i="17"/>
  <c r="F502" i="17"/>
  <c r="E503" i="17"/>
  <c r="F503" i="17"/>
  <c r="E505" i="17"/>
  <c r="F505" i="17"/>
  <c r="E506" i="17"/>
  <c r="F506" i="17"/>
  <c r="E507" i="17"/>
  <c r="F507" i="17"/>
  <c r="E508" i="17"/>
  <c r="F508" i="17"/>
  <c r="E509" i="17"/>
  <c r="F509" i="17"/>
  <c r="E510" i="17"/>
  <c r="F510" i="17"/>
  <c r="E511" i="17"/>
  <c r="F511" i="17"/>
  <c r="E512" i="17"/>
  <c r="F512" i="17"/>
  <c r="E513" i="17"/>
  <c r="F513" i="17"/>
  <c r="E514" i="17"/>
  <c r="F514" i="17"/>
  <c r="E515" i="17"/>
  <c r="F515" i="17"/>
  <c r="F517" i="17"/>
  <c r="E518" i="17"/>
  <c r="F518" i="17"/>
  <c r="E519" i="17"/>
  <c r="F519" i="17"/>
  <c r="E520" i="17"/>
  <c r="F520" i="17"/>
  <c r="E521" i="17"/>
  <c r="F521" i="17"/>
  <c r="E522" i="17"/>
  <c r="F522" i="17"/>
  <c r="F525" i="17"/>
  <c r="E526" i="17"/>
  <c r="F526" i="17"/>
  <c r="E528" i="17"/>
  <c r="F528" i="17"/>
  <c r="E529" i="17"/>
  <c r="F529" i="17"/>
  <c r="E530" i="17"/>
  <c r="F530" i="17"/>
  <c r="E531" i="17"/>
  <c r="F531" i="17"/>
  <c r="E532" i="17"/>
  <c r="F532" i="17"/>
  <c r="E533" i="17"/>
  <c r="F533" i="17"/>
  <c r="E534" i="17"/>
  <c r="F534" i="17"/>
  <c r="E535" i="17"/>
  <c r="F535" i="17"/>
  <c r="E536" i="17"/>
  <c r="F536" i="17"/>
  <c r="E537" i="17"/>
  <c r="F537" i="17"/>
  <c r="E538" i="17"/>
  <c r="F538" i="17"/>
  <c r="E539" i="17"/>
  <c r="F539" i="17"/>
  <c r="E540" i="17"/>
  <c r="F540" i="17"/>
  <c r="E541" i="17"/>
  <c r="F541" i="17"/>
  <c r="E542" i="17"/>
  <c r="F542" i="17"/>
  <c r="E543" i="17"/>
  <c r="F543" i="17"/>
  <c r="E544" i="17"/>
  <c r="F544" i="17"/>
  <c r="E545" i="17"/>
  <c r="F545" i="17"/>
  <c r="E546" i="17"/>
  <c r="F546" i="17"/>
  <c r="E548" i="17"/>
  <c r="F548" i="17"/>
  <c r="E552" i="17"/>
  <c r="F552" i="17"/>
  <c r="E554" i="17"/>
  <c r="F554" i="17"/>
  <c r="E555" i="17"/>
  <c r="F555" i="17"/>
  <c r="E557" i="17"/>
  <c r="F557" i="17"/>
  <c r="E558" i="17"/>
  <c r="F558" i="17"/>
  <c r="E559" i="17"/>
  <c r="F559" i="17"/>
  <c r="E560" i="17"/>
  <c r="F560" i="17"/>
  <c r="E561" i="17"/>
  <c r="F561" i="17"/>
  <c r="E562" i="17"/>
  <c r="F562" i="17"/>
  <c r="E563" i="17"/>
  <c r="F563" i="17"/>
  <c r="E564" i="17"/>
  <c r="F564" i="17"/>
  <c r="E349" i="16"/>
  <c r="E350" i="16"/>
  <c r="F350" i="16"/>
  <c r="E356" i="16"/>
  <c r="F356" i="16"/>
  <c r="E359" i="16"/>
  <c r="F359" i="16"/>
  <c r="E363" i="16"/>
  <c r="F363" i="16"/>
  <c r="E364" i="16"/>
  <c r="F364" i="16"/>
  <c r="E367" i="16"/>
  <c r="F367" i="16"/>
  <c r="E371" i="16"/>
  <c r="F371" i="16"/>
  <c r="E372" i="16"/>
  <c r="F372" i="16"/>
  <c r="E373" i="16"/>
  <c r="F373" i="16"/>
  <c r="E375" i="16"/>
  <c r="E390" i="16"/>
  <c r="F390" i="16"/>
  <c r="E392" i="16"/>
  <c r="F392" i="16"/>
  <c r="E396" i="16"/>
  <c r="F396" i="16"/>
  <c r="E403" i="16"/>
  <c r="F403" i="16"/>
  <c r="E404" i="16"/>
  <c r="F404" i="16"/>
  <c r="E407" i="16"/>
  <c r="F407" i="16"/>
  <c r="E408" i="16"/>
  <c r="F408" i="16"/>
  <c r="E410" i="16"/>
  <c r="F410" i="16"/>
  <c r="E411" i="16"/>
  <c r="F411" i="16"/>
  <c r="E414" i="16"/>
  <c r="F414" i="16"/>
  <c r="E415" i="16"/>
  <c r="F415" i="16"/>
  <c r="E416" i="16"/>
  <c r="F416" i="16"/>
  <c r="E420" i="16"/>
  <c r="F420" i="16"/>
  <c r="E422" i="16"/>
  <c r="F422" i="16"/>
  <c r="E424" i="16"/>
  <c r="F424" i="16"/>
  <c r="E429" i="16"/>
  <c r="F429" i="16"/>
  <c r="E430" i="16"/>
  <c r="E431" i="16"/>
  <c r="F431" i="16"/>
  <c r="E433" i="16"/>
  <c r="F433" i="16"/>
  <c r="E435" i="16"/>
  <c r="F435" i="16"/>
  <c r="E438" i="16"/>
  <c r="F438" i="16"/>
  <c r="E442" i="16"/>
  <c r="F442" i="16"/>
  <c r="E443" i="16"/>
  <c r="F443" i="16"/>
  <c r="E448" i="16"/>
  <c r="F448" i="16"/>
  <c r="E449" i="16"/>
  <c r="F449" i="16"/>
  <c r="E461" i="16"/>
  <c r="F461" i="16"/>
  <c r="E462" i="16"/>
  <c r="F462" i="16"/>
  <c r="E463" i="16"/>
  <c r="F463" i="16"/>
  <c r="F466" i="16"/>
  <c r="E467" i="16"/>
  <c r="F467" i="16"/>
  <c r="E469" i="16"/>
  <c r="F469" i="16"/>
  <c r="E471" i="16"/>
  <c r="F471" i="16"/>
  <c r="E476" i="16"/>
  <c r="E477" i="16"/>
  <c r="F477" i="16"/>
  <c r="E480" i="16"/>
  <c r="F480" i="16"/>
  <c r="E481" i="16"/>
  <c r="F481" i="16"/>
  <c r="E482" i="16"/>
  <c r="F482" i="16"/>
  <c r="E483" i="16"/>
  <c r="F483" i="16"/>
  <c r="E485" i="16"/>
  <c r="F485" i="16"/>
  <c r="E486" i="16"/>
  <c r="F486" i="16"/>
  <c r="E487" i="16"/>
  <c r="F487" i="16"/>
  <c r="E488" i="16"/>
  <c r="F488" i="16"/>
  <c r="E490" i="16"/>
  <c r="F490" i="16"/>
  <c r="E491" i="16"/>
  <c r="F491" i="16"/>
  <c r="E492" i="16"/>
  <c r="F492" i="16"/>
  <c r="E493" i="16"/>
  <c r="F493" i="16"/>
  <c r="E494" i="16"/>
  <c r="F494" i="16"/>
  <c r="E495" i="16"/>
  <c r="F495" i="16"/>
  <c r="E496" i="16"/>
  <c r="F496" i="16"/>
  <c r="E497" i="16"/>
  <c r="F497" i="16"/>
  <c r="E498" i="16"/>
  <c r="F498" i="16"/>
  <c r="F499" i="16"/>
  <c r="E502" i="16"/>
  <c r="F502" i="16"/>
  <c r="E503" i="16"/>
  <c r="F503" i="16"/>
  <c r="E504" i="16"/>
  <c r="F504" i="16"/>
  <c r="E506" i="16"/>
  <c r="E507" i="16"/>
  <c r="F507" i="16"/>
  <c r="E508" i="16"/>
  <c r="F508" i="16"/>
  <c r="E509" i="16"/>
  <c r="F509" i="16"/>
  <c r="E510" i="16"/>
  <c r="F510" i="16"/>
  <c r="E511" i="16"/>
  <c r="F511" i="16"/>
  <c r="E512" i="16"/>
  <c r="F512" i="16"/>
  <c r="E513" i="16"/>
  <c r="F513" i="16"/>
  <c r="E514" i="16"/>
  <c r="F514" i="16"/>
  <c r="E515" i="16"/>
  <c r="F515" i="16"/>
  <c r="E516" i="16"/>
  <c r="F516" i="16"/>
  <c r="E517" i="16"/>
  <c r="F517" i="16"/>
  <c r="E518" i="16"/>
  <c r="F518" i="16"/>
  <c r="E519" i="16"/>
  <c r="F519" i="16"/>
  <c r="E522" i="16"/>
  <c r="F522" i="16"/>
  <c r="E526" i="16"/>
  <c r="F526" i="16"/>
  <c r="E529" i="16"/>
  <c r="F529" i="16"/>
  <c r="E530" i="16"/>
  <c r="F532" i="16"/>
  <c r="E533" i="16"/>
  <c r="F533" i="16"/>
  <c r="E534" i="16"/>
  <c r="F534" i="16"/>
  <c r="E535" i="16"/>
  <c r="F535" i="16"/>
  <c r="E536" i="16"/>
  <c r="F536" i="16"/>
  <c r="E537" i="16"/>
  <c r="F537" i="16"/>
  <c r="E538" i="16"/>
  <c r="F538" i="16"/>
  <c r="E541" i="16"/>
  <c r="F541" i="16"/>
  <c r="F543" i="16"/>
  <c r="E544" i="16"/>
  <c r="E545" i="16"/>
  <c r="F545" i="16"/>
  <c r="E546" i="16"/>
  <c r="F546" i="16"/>
  <c r="E552" i="16"/>
  <c r="F552" i="16"/>
  <c r="E555" i="16"/>
  <c r="F555" i="16"/>
  <c r="E559" i="16"/>
  <c r="F559" i="16"/>
  <c r="E560" i="16"/>
  <c r="F560" i="16"/>
  <c r="E561" i="16"/>
  <c r="F561" i="16"/>
  <c r="E563" i="16"/>
  <c r="F563" i="16"/>
  <c r="E564" i="16"/>
  <c r="F564" i="16"/>
  <c r="E349" i="15"/>
  <c r="F349" i="15"/>
  <c r="E350" i="15"/>
  <c r="F350" i="15"/>
  <c r="E356" i="15"/>
  <c r="F356" i="15"/>
  <c r="E359" i="15"/>
  <c r="F359" i="15"/>
  <c r="E363" i="15"/>
  <c r="E367" i="15"/>
  <c r="F367" i="15"/>
  <c r="E371" i="15"/>
  <c r="F371" i="15"/>
  <c r="E373" i="15"/>
  <c r="F373" i="15"/>
  <c r="E377" i="15"/>
  <c r="F377" i="15"/>
  <c r="E384" i="15"/>
  <c r="F384" i="15"/>
  <c r="E390" i="15"/>
  <c r="F390" i="15"/>
  <c r="E392" i="15"/>
  <c r="F392" i="15"/>
  <c r="E396" i="15"/>
  <c r="F396" i="15"/>
  <c r="E400" i="15"/>
  <c r="F400" i="15"/>
  <c r="E403" i="15"/>
  <c r="F403" i="15"/>
  <c r="E404" i="15"/>
  <c r="F404" i="15"/>
  <c r="E405" i="15"/>
  <c r="E407" i="15"/>
  <c r="F407" i="15"/>
  <c r="E408" i="15"/>
  <c r="F408" i="15"/>
  <c r="E410" i="15"/>
  <c r="F410" i="15"/>
  <c r="E411" i="15"/>
  <c r="F411" i="15"/>
  <c r="E415" i="15"/>
  <c r="F415" i="15"/>
  <c r="E416" i="15"/>
  <c r="F416" i="15"/>
  <c r="E420" i="15"/>
  <c r="F420" i="15"/>
  <c r="E422" i="15"/>
  <c r="F422" i="15"/>
  <c r="E423" i="15"/>
  <c r="F423" i="15"/>
  <c r="E424" i="15"/>
  <c r="F424" i="15"/>
  <c r="E429" i="15"/>
  <c r="F429" i="15"/>
  <c r="E430" i="15"/>
  <c r="F430" i="15"/>
  <c r="E433" i="15"/>
  <c r="F433" i="15"/>
  <c r="E435" i="15"/>
  <c r="F435" i="15"/>
  <c r="E438" i="15"/>
  <c r="F438" i="15"/>
  <c r="E442" i="15"/>
  <c r="F442" i="15"/>
  <c r="E443" i="15"/>
  <c r="F443" i="15"/>
  <c r="E444" i="15"/>
  <c r="F444" i="15"/>
  <c r="E446" i="15"/>
  <c r="F446" i="15"/>
  <c r="E447" i="15"/>
  <c r="F447" i="15"/>
  <c r="E449" i="15"/>
  <c r="F449" i="15"/>
  <c r="E451" i="15"/>
  <c r="F451" i="15"/>
  <c r="E453" i="15"/>
  <c r="F453" i="15"/>
  <c r="E454" i="15"/>
  <c r="F454" i="15"/>
  <c r="E455" i="15"/>
  <c r="F455" i="15"/>
  <c r="E456" i="15"/>
  <c r="F456" i="15"/>
  <c r="E457" i="15"/>
  <c r="F457" i="15"/>
  <c r="E459" i="15"/>
  <c r="F459" i="15"/>
  <c r="E461" i="15"/>
  <c r="F461" i="15"/>
  <c r="E462" i="15"/>
  <c r="F462" i="15"/>
  <c r="E463" i="15"/>
  <c r="F463" i="15"/>
  <c r="E464" i="15"/>
  <c r="F464" i="15"/>
  <c r="E466" i="15"/>
  <c r="F466" i="15"/>
  <c r="E467" i="15"/>
  <c r="F467" i="15"/>
  <c r="E468" i="15"/>
  <c r="F468" i="15"/>
  <c r="E469" i="15"/>
  <c r="F469" i="15"/>
  <c r="E471" i="15"/>
  <c r="F471" i="15"/>
  <c r="E474" i="15"/>
  <c r="F474" i="15"/>
  <c r="E476" i="15"/>
  <c r="F476" i="15"/>
  <c r="E477" i="15"/>
  <c r="F477" i="15"/>
  <c r="E478" i="15"/>
  <c r="F478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500" i="15"/>
  <c r="F500" i="15"/>
  <c r="E501" i="15"/>
  <c r="F501" i="15"/>
  <c r="E502" i="15"/>
  <c r="F502" i="15"/>
  <c r="E503" i="15"/>
  <c r="F503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5" i="15"/>
  <c r="E526" i="15"/>
  <c r="F526" i="15"/>
  <c r="E529" i="15"/>
  <c r="F529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5" i="15"/>
  <c r="F545" i="15"/>
  <c r="E546" i="15"/>
  <c r="F546" i="15"/>
  <c r="E551" i="15"/>
  <c r="F551" i="15"/>
  <c r="E552" i="15"/>
  <c r="F552" i="15"/>
  <c r="E555" i="15"/>
  <c r="F555" i="15"/>
  <c r="E557" i="15"/>
  <c r="F557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349" i="14"/>
  <c r="F349" i="14"/>
  <c r="E356" i="14"/>
  <c r="F356" i="14"/>
  <c r="E359" i="14"/>
  <c r="F359" i="14"/>
  <c r="E364" i="14"/>
  <c r="F364" i="14"/>
  <c r="F367" i="14"/>
  <c r="E390" i="14"/>
  <c r="F390" i="14"/>
  <c r="E396" i="14"/>
  <c r="F396" i="14"/>
  <c r="E403" i="14"/>
  <c r="F403" i="14"/>
  <c r="E407" i="14"/>
  <c r="F407" i="14"/>
  <c r="E408" i="14"/>
  <c r="F408" i="14"/>
  <c r="E410" i="14"/>
  <c r="F410" i="14"/>
  <c r="E415" i="14"/>
  <c r="F415" i="14"/>
  <c r="E416" i="14"/>
  <c r="F416" i="14"/>
  <c r="E420" i="14"/>
  <c r="F420" i="14"/>
  <c r="E422" i="14"/>
  <c r="F422" i="14"/>
  <c r="E429" i="14"/>
  <c r="F429" i="14"/>
  <c r="E435" i="14"/>
  <c r="F435" i="14"/>
  <c r="E438" i="14"/>
  <c r="F438" i="14"/>
  <c r="E443" i="14"/>
  <c r="F443" i="14"/>
  <c r="E461" i="14"/>
  <c r="F461" i="14"/>
  <c r="F462" i="14"/>
  <c r="E463" i="14"/>
  <c r="F463" i="14"/>
  <c r="E464" i="14"/>
  <c r="E466" i="14"/>
  <c r="F466" i="14"/>
  <c r="E467" i="14"/>
  <c r="F467" i="14"/>
  <c r="E469" i="14"/>
  <c r="F469" i="14"/>
  <c r="E471" i="14"/>
  <c r="F471" i="14"/>
  <c r="F477" i="14"/>
  <c r="E482" i="14"/>
  <c r="F482" i="14"/>
  <c r="E487" i="14"/>
  <c r="F487" i="14"/>
  <c r="E488" i="14"/>
  <c r="F488" i="14"/>
  <c r="E491" i="14"/>
  <c r="F491" i="14"/>
  <c r="E492" i="14"/>
  <c r="F492" i="14"/>
  <c r="E493" i="14"/>
  <c r="F493" i="14"/>
  <c r="E494" i="14"/>
  <c r="F494" i="14"/>
  <c r="E495" i="14"/>
  <c r="F495" i="14"/>
  <c r="E498" i="14"/>
  <c r="F498" i="14"/>
  <c r="E501" i="14"/>
  <c r="F501" i="14"/>
  <c r="E502" i="14"/>
  <c r="F502" i="14"/>
  <c r="E503" i="14"/>
  <c r="F503" i="14"/>
  <c r="E507" i="14"/>
  <c r="F507" i="14"/>
  <c r="E508" i="14"/>
  <c r="F508" i="14"/>
  <c r="E509" i="14"/>
  <c r="F509" i="14"/>
  <c r="E510" i="14"/>
  <c r="F510" i="14"/>
  <c r="E511" i="14"/>
  <c r="F511" i="14"/>
  <c r="E512" i="14"/>
  <c r="F512" i="14"/>
  <c r="E514" i="14"/>
  <c r="F514" i="14"/>
  <c r="E515" i="14"/>
  <c r="F515" i="14"/>
  <c r="E516" i="14"/>
  <c r="F516" i="14"/>
  <c r="F517" i="14"/>
  <c r="E519" i="14"/>
  <c r="E520" i="14"/>
  <c r="F520" i="14"/>
  <c r="E522" i="14"/>
  <c r="F522" i="14"/>
  <c r="E529" i="14"/>
  <c r="F529" i="14"/>
  <c r="E530" i="14"/>
  <c r="E533" i="14"/>
  <c r="F533" i="14"/>
  <c r="E535" i="14"/>
  <c r="F535" i="14"/>
  <c r="E536" i="14"/>
  <c r="F536" i="14"/>
  <c r="E538" i="14"/>
  <c r="F538" i="14"/>
  <c r="E540" i="14"/>
  <c r="F540" i="14"/>
  <c r="E541" i="14"/>
  <c r="F541" i="14"/>
  <c r="E545" i="14"/>
  <c r="F545" i="14"/>
  <c r="E546" i="14"/>
  <c r="F546" i="14"/>
  <c r="E552" i="14"/>
  <c r="F552" i="14"/>
  <c r="E555" i="14"/>
  <c r="F555" i="14"/>
  <c r="E559" i="14"/>
  <c r="F559" i="14"/>
  <c r="E561" i="14"/>
  <c r="F561" i="14"/>
  <c r="E563" i="14"/>
  <c r="F563" i="14"/>
  <c r="E564" i="14"/>
  <c r="F564" i="14"/>
  <c r="E349" i="13"/>
  <c r="F349" i="13"/>
  <c r="E350" i="13"/>
  <c r="F350" i="13"/>
  <c r="E356" i="13"/>
  <c r="F356" i="13"/>
  <c r="E363" i="13"/>
  <c r="F363" i="13"/>
  <c r="E364" i="13"/>
  <c r="F364" i="13"/>
  <c r="E373" i="13"/>
  <c r="F373" i="13"/>
  <c r="E390" i="13"/>
  <c r="F390" i="13"/>
  <c r="E396" i="13"/>
  <c r="F396" i="13"/>
  <c r="E403" i="13"/>
  <c r="F403" i="13"/>
  <c r="E404" i="13"/>
  <c r="F404" i="13"/>
  <c r="E406" i="13"/>
  <c r="F406" i="13"/>
  <c r="E407" i="13"/>
  <c r="F407" i="13"/>
  <c r="E408" i="13"/>
  <c r="F408" i="13"/>
  <c r="E410" i="13"/>
  <c r="F410" i="13"/>
  <c r="E411" i="13"/>
  <c r="F411" i="13"/>
  <c r="E415" i="13"/>
  <c r="F415" i="13"/>
  <c r="E416" i="13"/>
  <c r="F416" i="13"/>
  <c r="E420" i="13"/>
  <c r="F420" i="13"/>
  <c r="E422" i="13"/>
  <c r="F422" i="13"/>
  <c r="E429" i="13"/>
  <c r="E433" i="13"/>
  <c r="F433" i="13"/>
  <c r="F438" i="13"/>
  <c r="E443" i="13"/>
  <c r="F443" i="13"/>
  <c r="E451" i="13"/>
  <c r="F451" i="13"/>
  <c r="E461" i="13"/>
  <c r="F461" i="13"/>
  <c r="E466" i="13"/>
  <c r="F466" i="13"/>
  <c r="E467" i="13"/>
  <c r="F467" i="13"/>
  <c r="E469" i="13"/>
  <c r="F469" i="13"/>
  <c r="E471" i="13"/>
  <c r="F471" i="13"/>
  <c r="E474" i="13"/>
  <c r="F474" i="13"/>
  <c r="E475" i="13"/>
  <c r="F475" i="13"/>
  <c r="F476" i="13"/>
  <c r="E482" i="13"/>
  <c r="F482" i="13"/>
  <c r="E488" i="13"/>
  <c r="F488" i="13"/>
  <c r="E490" i="13"/>
  <c r="F490" i="13"/>
  <c r="E491" i="13"/>
  <c r="F491" i="13"/>
  <c r="E492" i="13"/>
  <c r="F492" i="13"/>
  <c r="E493" i="13"/>
  <c r="F493" i="13"/>
  <c r="E494" i="13"/>
  <c r="F494" i="13"/>
  <c r="E495" i="13"/>
  <c r="F495" i="13"/>
  <c r="E496" i="13"/>
  <c r="F496" i="13"/>
  <c r="E501" i="13"/>
  <c r="F501" i="13"/>
  <c r="E502" i="13"/>
  <c r="F502" i="13"/>
  <c r="E503" i="13"/>
  <c r="F503" i="13"/>
  <c r="E507" i="13"/>
  <c r="F507" i="13"/>
  <c r="E508" i="13"/>
  <c r="F508" i="13"/>
  <c r="E509" i="13"/>
  <c r="F509" i="13"/>
  <c r="E511" i="13"/>
  <c r="F511" i="13"/>
  <c r="E512" i="13"/>
  <c r="F512" i="13"/>
  <c r="E514" i="13"/>
  <c r="F514" i="13"/>
  <c r="E515" i="13"/>
  <c r="F515" i="13"/>
  <c r="E516" i="13"/>
  <c r="F516" i="13"/>
  <c r="E517" i="13"/>
  <c r="F517" i="13"/>
  <c r="E520" i="13"/>
  <c r="F520" i="13"/>
  <c r="E522" i="13"/>
  <c r="F522" i="13"/>
  <c r="E529" i="13"/>
  <c r="F529" i="13"/>
  <c r="E532" i="13"/>
  <c r="F532" i="13"/>
  <c r="E533" i="13"/>
  <c r="F533" i="13"/>
  <c r="E534" i="13"/>
  <c r="F534" i="13"/>
  <c r="F535" i="13"/>
  <c r="E538" i="13"/>
  <c r="F538" i="13"/>
  <c r="E541" i="13"/>
  <c r="F541" i="13"/>
  <c r="E559" i="13"/>
  <c r="F559" i="13"/>
  <c r="E560" i="13"/>
  <c r="F560" i="13"/>
  <c r="E561" i="13"/>
  <c r="F561" i="13"/>
  <c r="E562" i="13"/>
  <c r="E564" i="13"/>
  <c r="F564" i="13"/>
  <c r="E349" i="12"/>
  <c r="F349" i="12"/>
  <c r="E356" i="12"/>
  <c r="F356" i="12"/>
  <c r="E359" i="12"/>
  <c r="F359" i="12"/>
  <c r="E384" i="12"/>
  <c r="F384" i="12"/>
  <c r="E390" i="12"/>
  <c r="F390" i="12"/>
  <c r="E396" i="12"/>
  <c r="F396" i="12"/>
  <c r="E403" i="12"/>
  <c r="F403" i="12"/>
  <c r="E407" i="12"/>
  <c r="F407" i="12"/>
  <c r="E416" i="12"/>
  <c r="F416" i="12"/>
  <c r="E420" i="12"/>
  <c r="F420" i="12"/>
  <c r="E424" i="12"/>
  <c r="F424" i="12"/>
  <c r="E433" i="12"/>
  <c r="F433" i="12"/>
  <c r="E435" i="12"/>
  <c r="F435" i="12"/>
  <c r="E438" i="12"/>
  <c r="F438" i="12"/>
  <c r="E443" i="12"/>
  <c r="F443" i="12"/>
  <c r="E449" i="12"/>
  <c r="F449" i="12"/>
  <c r="E461" i="12"/>
  <c r="F461" i="12"/>
  <c r="E462" i="12"/>
  <c r="F462" i="12"/>
  <c r="E463" i="12"/>
  <c r="F463" i="12"/>
  <c r="E466" i="12"/>
  <c r="F466" i="12"/>
  <c r="E469" i="12"/>
  <c r="E477" i="12"/>
  <c r="E482" i="12"/>
  <c r="F482" i="12"/>
  <c r="E483" i="12"/>
  <c r="F483" i="12"/>
  <c r="E488" i="12"/>
  <c r="F488" i="12"/>
  <c r="E491" i="12"/>
  <c r="F491" i="12"/>
  <c r="E492" i="12"/>
  <c r="F492" i="12"/>
  <c r="E493" i="12"/>
  <c r="F493" i="12"/>
  <c r="E494" i="12"/>
  <c r="F494" i="12"/>
  <c r="E495" i="12"/>
  <c r="F495" i="12"/>
  <c r="E496" i="12"/>
  <c r="F496" i="12"/>
  <c r="E497" i="12"/>
  <c r="F497" i="12"/>
  <c r="E498" i="12"/>
  <c r="F498" i="12"/>
  <c r="E502" i="12"/>
  <c r="F502" i="12"/>
  <c r="E507" i="12"/>
  <c r="F507" i="12"/>
  <c r="E508" i="12"/>
  <c r="F508" i="12"/>
  <c r="E509" i="12"/>
  <c r="F509" i="12"/>
  <c r="E510" i="12"/>
  <c r="F510" i="12"/>
  <c r="E512" i="12"/>
  <c r="F512" i="12"/>
  <c r="E515" i="12"/>
  <c r="F515" i="12"/>
  <c r="E516" i="12"/>
  <c r="F516" i="12"/>
  <c r="E517" i="12"/>
  <c r="F517" i="12"/>
  <c r="F518" i="12"/>
  <c r="E520" i="12"/>
  <c r="F520" i="12"/>
  <c r="E522" i="12"/>
  <c r="F522" i="12"/>
  <c r="E530" i="12"/>
  <c r="E533" i="12"/>
  <c r="F533" i="12"/>
  <c r="E534" i="12"/>
  <c r="F534" i="12"/>
  <c r="E535" i="12"/>
  <c r="F535" i="12"/>
  <c r="E536" i="12"/>
  <c r="F536" i="12"/>
  <c r="E541" i="12"/>
  <c r="F541" i="12"/>
  <c r="E545" i="12"/>
  <c r="F545" i="12"/>
  <c r="E546" i="12"/>
  <c r="F546" i="12"/>
  <c r="E551" i="12"/>
  <c r="F551" i="12"/>
  <c r="E552" i="12"/>
  <c r="F552" i="12"/>
  <c r="E553" i="12"/>
  <c r="F553" i="12"/>
  <c r="E555" i="12"/>
  <c r="F555" i="12"/>
  <c r="E561" i="12"/>
  <c r="F561" i="12"/>
  <c r="E563" i="12"/>
  <c r="F563" i="12"/>
  <c r="E564" i="12"/>
  <c r="F564" i="12"/>
  <c r="F350" i="11"/>
  <c r="E356" i="11"/>
  <c r="F356" i="11"/>
  <c r="E359" i="11"/>
  <c r="F359" i="11"/>
  <c r="F364" i="11"/>
  <c r="E367" i="11"/>
  <c r="F367" i="11"/>
  <c r="E390" i="11"/>
  <c r="F390" i="11"/>
  <c r="E395" i="11"/>
  <c r="E403" i="11"/>
  <c r="F403" i="11"/>
  <c r="E404" i="11"/>
  <c r="F404" i="11"/>
  <c r="E405" i="11"/>
  <c r="F405" i="11"/>
  <c r="E407" i="11"/>
  <c r="E408" i="11"/>
  <c r="F408" i="11"/>
  <c r="E410" i="11"/>
  <c r="F410" i="11"/>
  <c r="E411" i="11"/>
  <c r="F411" i="11"/>
  <c r="E415" i="11"/>
  <c r="F415" i="11"/>
  <c r="E416" i="11"/>
  <c r="F416" i="11"/>
  <c r="E422" i="11"/>
  <c r="F422" i="11"/>
  <c r="E423" i="11"/>
  <c r="F423" i="11"/>
  <c r="E429" i="11"/>
  <c r="F429" i="11"/>
  <c r="E435" i="11"/>
  <c r="F435" i="11"/>
  <c r="E438" i="11"/>
  <c r="F438" i="11"/>
  <c r="E443" i="11"/>
  <c r="F443" i="11"/>
  <c r="E451" i="11"/>
  <c r="F451" i="11"/>
  <c r="E461" i="11"/>
  <c r="F461" i="11"/>
  <c r="E462" i="11"/>
  <c r="F462" i="11"/>
  <c r="E463" i="11"/>
  <c r="F463" i="11"/>
  <c r="E464" i="11"/>
  <c r="F464" i="11"/>
  <c r="E466" i="11"/>
  <c r="F466" i="11"/>
  <c r="E467" i="11"/>
  <c r="F467" i="11"/>
  <c r="E469" i="11"/>
  <c r="F469" i="11"/>
  <c r="E471" i="11"/>
  <c r="F471" i="11"/>
  <c r="E482" i="11"/>
  <c r="F482" i="11"/>
  <c r="E483" i="11"/>
  <c r="F483" i="11"/>
  <c r="E485" i="11"/>
  <c r="F485" i="11"/>
  <c r="E489" i="11"/>
  <c r="F489" i="11"/>
  <c r="E491" i="11"/>
  <c r="F491" i="11"/>
  <c r="E492" i="11"/>
  <c r="F492" i="11"/>
  <c r="E493" i="11"/>
  <c r="F493" i="11"/>
  <c r="E495" i="11"/>
  <c r="F495" i="11"/>
  <c r="F496" i="11"/>
  <c r="E497" i="11"/>
  <c r="F497" i="11"/>
  <c r="E498" i="11"/>
  <c r="F498" i="11"/>
  <c r="E501" i="11"/>
  <c r="F501" i="11"/>
  <c r="E502" i="11"/>
  <c r="F502" i="11"/>
  <c r="E507" i="11"/>
  <c r="F507" i="11"/>
  <c r="E508" i="11"/>
  <c r="F508" i="11"/>
  <c r="E510" i="11"/>
  <c r="F510" i="11"/>
  <c r="E513" i="11"/>
  <c r="F513" i="11"/>
  <c r="E514" i="11"/>
  <c r="F514" i="11"/>
  <c r="E515" i="11"/>
  <c r="F515" i="11"/>
  <c r="E516" i="11"/>
  <c r="F516" i="11"/>
  <c r="E517" i="11"/>
  <c r="F517" i="11"/>
  <c r="E520" i="11"/>
  <c r="F520" i="11"/>
  <c r="E522" i="11"/>
  <c r="F522" i="11"/>
  <c r="E526" i="11"/>
  <c r="F526" i="11"/>
  <c r="E529" i="11"/>
  <c r="F529" i="11"/>
  <c r="E530" i="11"/>
  <c r="F530" i="11"/>
  <c r="E534" i="11"/>
  <c r="F534" i="11"/>
  <c r="E535" i="11"/>
  <c r="F535" i="11"/>
  <c r="E541" i="11"/>
  <c r="F541" i="11"/>
  <c r="E545" i="11"/>
  <c r="F545" i="11"/>
  <c r="E546" i="11"/>
  <c r="F546" i="11"/>
  <c r="E561" i="11"/>
  <c r="F561" i="11"/>
  <c r="E563" i="11"/>
  <c r="F563" i="11"/>
  <c r="E564" i="11"/>
  <c r="F564" i="11"/>
  <c r="E356" i="10"/>
  <c r="F356" i="10"/>
  <c r="E359" i="10"/>
  <c r="F359" i="10"/>
  <c r="E367" i="10"/>
  <c r="F367" i="10"/>
  <c r="E390" i="10"/>
  <c r="F390" i="10"/>
  <c r="E403" i="10"/>
  <c r="F403" i="10"/>
  <c r="E407" i="10"/>
  <c r="F407" i="10"/>
  <c r="E408" i="10"/>
  <c r="F408" i="10"/>
  <c r="E410" i="10"/>
  <c r="F410" i="10"/>
  <c r="E416" i="10"/>
  <c r="F416" i="10"/>
  <c r="E435" i="10"/>
  <c r="F435" i="10"/>
  <c r="E438" i="10"/>
  <c r="F438" i="10"/>
  <c r="E449" i="10"/>
  <c r="F449" i="10"/>
  <c r="E461" i="10"/>
  <c r="F461" i="10"/>
  <c r="E471" i="10"/>
  <c r="F471" i="10"/>
  <c r="E482" i="10"/>
  <c r="F482" i="10"/>
  <c r="E491" i="10"/>
  <c r="F491" i="10"/>
  <c r="E492" i="10"/>
  <c r="F492" i="10"/>
  <c r="E494" i="10"/>
  <c r="F494" i="10"/>
  <c r="E495" i="10"/>
  <c r="F495" i="10"/>
  <c r="F502" i="10"/>
  <c r="E506" i="10"/>
  <c r="E507" i="10"/>
  <c r="F507" i="10"/>
  <c r="E511" i="10"/>
  <c r="F511" i="10"/>
  <c r="E514" i="10"/>
  <c r="F514" i="10"/>
  <c r="E515" i="10"/>
  <c r="F515" i="10"/>
  <c r="E516" i="10"/>
  <c r="F516" i="10"/>
  <c r="E520" i="10"/>
  <c r="F520" i="10"/>
  <c r="E522" i="10"/>
  <c r="F522" i="10"/>
  <c r="E529" i="10"/>
  <c r="F529" i="10"/>
  <c r="E536" i="10"/>
  <c r="F536" i="10"/>
  <c r="E541" i="10"/>
  <c r="F541" i="10"/>
  <c r="E546" i="10"/>
  <c r="F546" i="10"/>
  <c r="E551" i="10"/>
  <c r="F551" i="10"/>
  <c r="E552" i="10"/>
  <c r="F552" i="10"/>
  <c r="E553" i="10"/>
  <c r="F553" i="10"/>
  <c r="E555" i="10"/>
  <c r="F555" i="10"/>
  <c r="E563" i="10"/>
  <c r="F563" i="10"/>
  <c r="E349" i="9"/>
  <c r="F349" i="9"/>
  <c r="E350" i="9"/>
  <c r="F350" i="9"/>
  <c r="F353" i="9"/>
  <c r="E355" i="9"/>
  <c r="F355" i="9"/>
  <c r="E356" i="9"/>
  <c r="F356" i="9"/>
  <c r="E359" i="9"/>
  <c r="F359" i="9"/>
  <c r="E364" i="9"/>
  <c r="F364" i="9"/>
  <c r="E367" i="9"/>
  <c r="F367" i="9"/>
  <c r="E373" i="9"/>
  <c r="F373" i="9"/>
  <c r="E375" i="9"/>
  <c r="E382" i="9"/>
  <c r="F382" i="9"/>
  <c r="E384" i="9"/>
  <c r="F384" i="9"/>
  <c r="E390" i="9"/>
  <c r="F390" i="9"/>
  <c r="E391" i="9"/>
  <c r="F391" i="9"/>
  <c r="E392" i="9"/>
  <c r="F392" i="9"/>
  <c r="E396" i="9"/>
  <c r="E400" i="9"/>
  <c r="F400" i="9"/>
  <c r="E403" i="9"/>
  <c r="F403" i="9"/>
  <c r="E404" i="9"/>
  <c r="F404" i="9"/>
  <c r="E405" i="9"/>
  <c r="F405" i="9"/>
  <c r="E406" i="9"/>
  <c r="F406" i="9"/>
  <c r="E407" i="9"/>
  <c r="F407" i="9"/>
  <c r="E408" i="9"/>
  <c r="F408" i="9"/>
  <c r="E410" i="9"/>
  <c r="F410" i="9"/>
  <c r="E411" i="9"/>
  <c r="F411" i="9"/>
  <c r="E415" i="9"/>
  <c r="F415" i="9"/>
  <c r="E416" i="9"/>
  <c r="F416" i="9"/>
  <c r="F420" i="9"/>
  <c r="E422" i="9"/>
  <c r="F422" i="9"/>
  <c r="E424" i="9"/>
  <c r="F424" i="9"/>
  <c r="E429" i="9"/>
  <c r="F429" i="9"/>
  <c r="E430" i="9"/>
  <c r="E435" i="9"/>
  <c r="F435" i="9"/>
  <c r="E438" i="9"/>
  <c r="F438" i="9"/>
  <c r="E443" i="9"/>
  <c r="F443" i="9"/>
  <c r="E447" i="9"/>
  <c r="F447" i="9"/>
  <c r="E448" i="9"/>
  <c r="E449" i="9"/>
  <c r="F449" i="9"/>
  <c r="E451" i="9"/>
  <c r="F451" i="9"/>
  <c r="E452" i="9"/>
  <c r="E453" i="9"/>
  <c r="F453" i="9"/>
  <c r="E458" i="9"/>
  <c r="F458" i="9"/>
  <c r="E459" i="9"/>
  <c r="F459" i="9"/>
  <c r="E461" i="9"/>
  <c r="F461" i="9"/>
  <c r="E462" i="9"/>
  <c r="F462" i="9"/>
  <c r="E463" i="9"/>
  <c r="F463" i="9"/>
  <c r="E464" i="9"/>
  <c r="F464" i="9"/>
  <c r="E465" i="9"/>
  <c r="F465" i="9"/>
  <c r="E466" i="9"/>
  <c r="F466" i="9"/>
  <c r="E467" i="9"/>
  <c r="F467" i="9"/>
  <c r="E469" i="9"/>
  <c r="F469" i="9"/>
  <c r="F470" i="9"/>
  <c r="E471" i="9"/>
  <c r="F471" i="9"/>
  <c r="E472" i="9"/>
  <c r="F472" i="9"/>
  <c r="E474" i="9"/>
  <c r="F474" i="9"/>
  <c r="E477" i="9"/>
  <c r="F477" i="9"/>
  <c r="E479" i="9"/>
  <c r="E481" i="9"/>
  <c r="F481" i="9"/>
  <c r="E482" i="9"/>
  <c r="F482" i="9"/>
  <c r="E483" i="9"/>
  <c r="F483" i="9"/>
  <c r="E484" i="9"/>
  <c r="F484" i="9"/>
  <c r="E485" i="9"/>
  <c r="F485" i="9"/>
  <c r="E486" i="9"/>
  <c r="F486" i="9"/>
  <c r="E487" i="9"/>
  <c r="F487" i="9"/>
  <c r="E488" i="9"/>
  <c r="F488" i="9"/>
  <c r="E491" i="9"/>
  <c r="F491" i="9"/>
  <c r="E492" i="9"/>
  <c r="F492" i="9"/>
  <c r="E493" i="9"/>
  <c r="F493" i="9"/>
  <c r="E494" i="9"/>
  <c r="F494" i="9"/>
  <c r="E495" i="9"/>
  <c r="F495" i="9"/>
  <c r="E496" i="9"/>
  <c r="F496" i="9"/>
  <c r="E497" i="9"/>
  <c r="F497" i="9"/>
  <c r="E498" i="9"/>
  <c r="F498" i="9"/>
  <c r="E499" i="9"/>
  <c r="E500" i="9"/>
  <c r="F500" i="9"/>
  <c r="E501" i="9"/>
  <c r="F501" i="9"/>
  <c r="E502" i="9"/>
  <c r="F502" i="9"/>
  <c r="E503" i="9"/>
  <c r="F503" i="9"/>
  <c r="E505" i="9"/>
  <c r="F505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5" i="9"/>
  <c r="F515" i="9"/>
  <c r="E516" i="9"/>
  <c r="F516" i="9"/>
  <c r="E518" i="9"/>
  <c r="F518" i="9"/>
  <c r="E519" i="9"/>
  <c r="F519" i="9"/>
  <c r="E520" i="9"/>
  <c r="F520" i="9"/>
  <c r="E522" i="9"/>
  <c r="F522" i="9"/>
  <c r="E525" i="9"/>
  <c r="F525" i="9"/>
  <c r="E526" i="9"/>
  <c r="F526" i="9"/>
  <c r="E529" i="9"/>
  <c r="F529" i="9"/>
  <c r="E530" i="9"/>
  <c r="F530" i="9"/>
  <c r="E532" i="9"/>
  <c r="F532" i="9"/>
  <c r="E533" i="9"/>
  <c r="F533" i="9"/>
  <c r="E534" i="9"/>
  <c r="F534" i="9"/>
  <c r="E535" i="9"/>
  <c r="F535" i="9"/>
  <c r="E536" i="9"/>
  <c r="F536" i="9"/>
  <c r="E540" i="9"/>
  <c r="E541" i="9"/>
  <c r="F541" i="9"/>
  <c r="E544" i="9"/>
  <c r="F544" i="9"/>
  <c r="E545" i="9"/>
  <c r="F545" i="9"/>
  <c r="E546" i="9"/>
  <c r="F546" i="9"/>
  <c r="E552" i="9"/>
  <c r="F552" i="9"/>
  <c r="E553" i="9"/>
  <c r="F553" i="9"/>
  <c r="E554" i="9"/>
  <c r="F554" i="9"/>
  <c r="E555" i="9"/>
  <c r="F555" i="9"/>
  <c r="E558" i="9"/>
  <c r="F558" i="9"/>
  <c r="E559" i="9"/>
  <c r="F559" i="9"/>
  <c r="E560" i="9"/>
  <c r="F560" i="9"/>
  <c r="E561" i="9"/>
  <c r="F561" i="9"/>
  <c r="E562" i="9"/>
  <c r="F562" i="9"/>
  <c r="E563" i="9"/>
  <c r="F563" i="9"/>
  <c r="E564" i="9"/>
  <c r="F564" i="9"/>
  <c r="E349" i="8"/>
  <c r="F349" i="8"/>
  <c r="E356" i="8"/>
  <c r="F356" i="8"/>
  <c r="E359" i="8"/>
  <c r="F359" i="8"/>
  <c r="E367" i="8"/>
  <c r="F367" i="8"/>
  <c r="E373" i="8"/>
  <c r="F373" i="8"/>
  <c r="E403" i="8"/>
  <c r="F403" i="8"/>
  <c r="E404" i="8"/>
  <c r="E406" i="8"/>
  <c r="F406" i="8"/>
  <c r="E408" i="8"/>
  <c r="F408" i="8"/>
  <c r="E410" i="8"/>
  <c r="F410" i="8"/>
  <c r="E415" i="8"/>
  <c r="E416" i="8"/>
  <c r="F416" i="8"/>
  <c r="E420" i="8"/>
  <c r="F420" i="8"/>
  <c r="E424" i="8"/>
  <c r="F424" i="8"/>
  <c r="E429" i="8"/>
  <c r="F429" i="8"/>
  <c r="E435" i="8"/>
  <c r="F435" i="8"/>
  <c r="E438" i="8"/>
  <c r="F438" i="8"/>
  <c r="F442" i="8"/>
  <c r="E443" i="8"/>
  <c r="F443" i="8"/>
  <c r="F448" i="8"/>
  <c r="E457" i="8"/>
  <c r="F457" i="8"/>
  <c r="E463" i="8"/>
  <c r="F463" i="8"/>
  <c r="E464" i="8"/>
  <c r="F464" i="8"/>
  <c r="E466" i="8"/>
  <c r="F466" i="8"/>
  <c r="E467" i="8"/>
  <c r="F467" i="8"/>
  <c r="E469" i="8"/>
  <c r="F469" i="8"/>
  <c r="E471" i="8"/>
  <c r="F471" i="8"/>
  <c r="E472" i="8"/>
  <c r="F472" i="8"/>
  <c r="E477" i="8"/>
  <c r="F477" i="8"/>
  <c r="F480" i="8"/>
  <c r="E482" i="8"/>
  <c r="F482" i="8"/>
  <c r="E483" i="8"/>
  <c r="F483" i="8"/>
  <c r="E485" i="8"/>
  <c r="F485" i="8"/>
  <c r="E486" i="8"/>
  <c r="E488" i="8"/>
  <c r="F488" i="8"/>
  <c r="E491" i="8"/>
  <c r="F491" i="8"/>
  <c r="E492" i="8"/>
  <c r="F492" i="8"/>
  <c r="E493" i="8"/>
  <c r="F493" i="8"/>
  <c r="E494" i="8"/>
  <c r="F494" i="8"/>
  <c r="E495" i="8"/>
  <c r="E498" i="8"/>
  <c r="E507" i="8"/>
  <c r="F507" i="8"/>
  <c r="E508" i="8"/>
  <c r="F508" i="8"/>
  <c r="E512" i="8"/>
  <c r="F512" i="8"/>
  <c r="E514" i="8"/>
  <c r="F514" i="8"/>
  <c r="E516" i="8"/>
  <c r="F516" i="8"/>
  <c r="E517" i="8"/>
  <c r="F517" i="8"/>
  <c r="E522" i="8"/>
  <c r="F522" i="8"/>
  <c r="E526" i="8"/>
  <c r="F526" i="8"/>
  <c r="E529" i="8"/>
  <c r="F529" i="8"/>
  <c r="E532" i="8"/>
  <c r="F532" i="8"/>
  <c r="E533" i="8"/>
  <c r="F533" i="8"/>
  <c r="E534" i="8"/>
  <c r="F534" i="8"/>
  <c r="E535" i="8"/>
  <c r="F535" i="8"/>
  <c r="E536" i="8"/>
  <c r="F536" i="8"/>
  <c r="E541" i="8"/>
  <c r="F541" i="8"/>
  <c r="E545" i="8"/>
  <c r="F545" i="8"/>
  <c r="E546" i="8"/>
  <c r="F546" i="8"/>
  <c r="E551" i="8"/>
  <c r="F551" i="8"/>
  <c r="E552" i="8"/>
  <c r="F552" i="8"/>
  <c r="E553" i="8"/>
  <c r="F553" i="8"/>
  <c r="E554" i="8"/>
  <c r="F554" i="8"/>
  <c r="E555" i="8"/>
  <c r="F555" i="8"/>
  <c r="E560" i="8"/>
  <c r="F560" i="8"/>
  <c r="E561" i="8"/>
  <c r="F561" i="8"/>
  <c r="E349" i="7"/>
  <c r="F349" i="7"/>
  <c r="E356" i="7"/>
  <c r="F356" i="7"/>
  <c r="E359" i="7"/>
  <c r="F359" i="7"/>
  <c r="E390" i="7"/>
  <c r="F390" i="7"/>
  <c r="E403" i="7"/>
  <c r="F403" i="7"/>
  <c r="E404" i="7"/>
  <c r="E405" i="7"/>
  <c r="F405" i="7"/>
  <c r="E406" i="7"/>
  <c r="F406" i="7"/>
  <c r="E407" i="7"/>
  <c r="F407" i="7"/>
  <c r="E408" i="7"/>
  <c r="F408" i="7"/>
  <c r="E410" i="7"/>
  <c r="F410" i="7"/>
  <c r="E416" i="7"/>
  <c r="F416" i="7"/>
  <c r="E422" i="7"/>
  <c r="F422" i="7"/>
  <c r="E429" i="7"/>
  <c r="F429" i="7"/>
  <c r="E430" i="7"/>
  <c r="F430" i="7"/>
  <c r="E433" i="7"/>
  <c r="F433" i="7"/>
  <c r="E438" i="7"/>
  <c r="F438" i="7"/>
  <c r="E457" i="7"/>
  <c r="F457" i="7"/>
  <c r="E461" i="7"/>
  <c r="F461" i="7"/>
  <c r="E467" i="7"/>
  <c r="F467" i="7"/>
  <c r="E480" i="7"/>
  <c r="F480" i="7"/>
  <c r="E485" i="7"/>
  <c r="F485" i="7"/>
  <c r="E486" i="7"/>
  <c r="F486" i="7"/>
  <c r="E488" i="7"/>
  <c r="F488" i="7"/>
  <c r="E491" i="7"/>
  <c r="F491" i="7"/>
  <c r="E492" i="7"/>
  <c r="F492" i="7"/>
  <c r="E494" i="7"/>
  <c r="F494" i="7"/>
  <c r="E502" i="7"/>
  <c r="F502" i="7"/>
  <c r="E507" i="7"/>
  <c r="F507" i="7"/>
  <c r="E514" i="7"/>
  <c r="F514" i="7"/>
  <c r="E516" i="7"/>
  <c r="F516" i="7"/>
  <c r="E522" i="7"/>
  <c r="F522" i="7"/>
  <c r="E529" i="7"/>
  <c r="F529" i="7"/>
  <c r="E532" i="7"/>
  <c r="F532" i="7"/>
  <c r="E534" i="7"/>
  <c r="F534" i="7"/>
  <c r="E535" i="7"/>
  <c r="F535" i="7"/>
  <c r="E536" i="7"/>
  <c r="F536" i="7"/>
  <c r="E538" i="7"/>
  <c r="F538" i="7"/>
  <c r="F541" i="7"/>
  <c r="E543" i="7"/>
  <c r="F543" i="7"/>
  <c r="E545" i="7"/>
  <c r="F545" i="7"/>
  <c r="E546" i="7"/>
  <c r="F546" i="7"/>
  <c r="E551" i="7"/>
  <c r="F551" i="7"/>
  <c r="E552" i="7"/>
  <c r="F552" i="7"/>
  <c r="E553" i="7"/>
  <c r="F553" i="7"/>
  <c r="E554" i="7"/>
  <c r="F554" i="7"/>
  <c r="E555" i="7"/>
  <c r="F555" i="7"/>
  <c r="E563" i="7"/>
  <c r="F563" i="7"/>
  <c r="E564" i="7"/>
  <c r="F564" i="7"/>
  <c r="E349" i="6"/>
  <c r="E350" i="6"/>
  <c r="F350" i="6"/>
  <c r="E356" i="6"/>
  <c r="F356" i="6"/>
  <c r="E364" i="6"/>
  <c r="F367" i="6"/>
  <c r="E372" i="6"/>
  <c r="E373" i="6"/>
  <c r="F373" i="6"/>
  <c r="E375" i="6"/>
  <c r="E377" i="6"/>
  <c r="H377" i="6" s="1"/>
  <c r="E390" i="6"/>
  <c r="F390" i="6"/>
  <c r="E403" i="6"/>
  <c r="F403" i="6"/>
  <c r="E404" i="6"/>
  <c r="F404" i="6"/>
  <c r="E405" i="6"/>
  <c r="E407" i="6"/>
  <c r="F407" i="6"/>
  <c r="E408" i="6"/>
  <c r="E410" i="6"/>
  <c r="F410" i="6"/>
  <c r="E414" i="6"/>
  <c r="E415" i="6"/>
  <c r="F415" i="6"/>
  <c r="E416" i="6"/>
  <c r="E420" i="6"/>
  <c r="F420" i="6"/>
  <c r="E422" i="6"/>
  <c r="F422" i="6"/>
  <c r="E424" i="6"/>
  <c r="F424" i="6"/>
  <c r="E429" i="6"/>
  <c r="E430" i="6"/>
  <c r="F430" i="6"/>
  <c r="E431" i="6"/>
  <c r="F431" i="6"/>
  <c r="E433" i="6"/>
  <c r="F433" i="6"/>
  <c r="E435" i="6"/>
  <c r="F435" i="6"/>
  <c r="E443" i="6"/>
  <c r="F443" i="6"/>
  <c r="E444" i="6"/>
  <c r="E452" i="6"/>
  <c r="F452" i="6"/>
  <c r="E457" i="6"/>
  <c r="F457" i="6"/>
  <c r="E463" i="6"/>
  <c r="F463" i="6"/>
  <c r="E469" i="6"/>
  <c r="F469" i="6"/>
  <c r="E475" i="6"/>
  <c r="F475" i="6"/>
  <c r="E477" i="6"/>
  <c r="F477" i="6"/>
  <c r="E482" i="6"/>
  <c r="F482" i="6"/>
  <c r="E483" i="6"/>
  <c r="F483" i="6"/>
  <c r="E485" i="6"/>
  <c r="F485" i="6"/>
  <c r="E486" i="6"/>
  <c r="F486" i="6"/>
  <c r="E488" i="6"/>
  <c r="F488" i="6"/>
  <c r="E490" i="6"/>
  <c r="F490" i="6"/>
  <c r="E491" i="6"/>
  <c r="F491" i="6"/>
  <c r="E492" i="6"/>
  <c r="F492" i="6"/>
  <c r="E493" i="6"/>
  <c r="F493" i="6"/>
  <c r="E494" i="6"/>
  <c r="F494" i="6"/>
  <c r="E495" i="6"/>
  <c r="F495" i="6"/>
  <c r="E496" i="6"/>
  <c r="F496" i="6"/>
  <c r="E497" i="6"/>
  <c r="F497" i="6"/>
  <c r="E498" i="6"/>
  <c r="F498" i="6"/>
  <c r="E499" i="6"/>
  <c r="F499" i="6"/>
  <c r="E500" i="6"/>
  <c r="E501" i="6"/>
  <c r="F501" i="6"/>
  <c r="E502" i="6"/>
  <c r="F502" i="6"/>
  <c r="E505" i="6"/>
  <c r="E507" i="6"/>
  <c r="F507" i="6"/>
  <c r="E508" i="6"/>
  <c r="F508" i="6"/>
  <c r="E509" i="6"/>
  <c r="F509" i="6"/>
  <c r="E512" i="6"/>
  <c r="E513" i="6"/>
  <c r="F513" i="6"/>
  <c r="E514" i="6"/>
  <c r="F514" i="6"/>
  <c r="E515" i="6"/>
  <c r="F515" i="6"/>
  <c r="E518" i="6"/>
  <c r="F518" i="6"/>
  <c r="E519" i="6"/>
  <c r="F519" i="6"/>
  <c r="E520" i="6"/>
  <c r="F520" i="6"/>
  <c r="F526" i="6"/>
  <c r="F528" i="6"/>
  <c r="E529" i="6"/>
  <c r="F529" i="6"/>
  <c r="E530" i="6"/>
  <c r="F530" i="6"/>
  <c r="E532" i="6"/>
  <c r="F532" i="6"/>
  <c r="E534" i="6"/>
  <c r="F534" i="6"/>
  <c r="E538" i="6"/>
  <c r="F538" i="6"/>
  <c r="E541" i="6"/>
  <c r="F541" i="6"/>
  <c r="E545" i="6"/>
  <c r="F545" i="6"/>
  <c r="E546" i="6"/>
  <c r="F546" i="6"/>
  <c r="E553" i="6"/>
  <c r="F553" i="6"/>
  <c r="E557" i="6"/>
  <c r="F557" i="6"/>
  <c r="E559" i="6"/>
  <c r="F559" i="6"/>
  <c r="E560" i="6"/>
  <c r="F560" i="6"/>
  <c r="E561" i="6"/>
  <c r="F561" i="6"/>
  <c r="E562" i="6"/>
  <c r="F562" i="6"/>
  <c r="E564" i="6"/>
  <c r="F564" i="6"/>
  <c r="E349" i="5"/>
  <c r="F349" i="5"/>
  <c r="E356" i="5"/>
  <c r="F356" i="5"/>
  <c r="E359" i="5"/>
  <c r="F359" i="5"/>
  <c r="E364" i="5"/>
  <c r="F364" i="5"/>
  <c r="E373" i="5"/>
  <c r="E390" i="5"/>
  <c r="F390" i="5"/>
  <c r="E404" i="5"/>
  <c r="E410" i="5"/>
  <c r="F410" i="5"/>
  <c r="E416" i="5"/>
  <c r="F416" i="5"/>
  <c r="E422" i="5"/>
  <c r="E438" i="5"/>
  <c r="E459" i="5"/>
  <c r="E461" i="5"/>
  <c r="E463" i="5"/>
  <c r="E469" i="5"/>
  <c r="E471" i="5"/>
  <c r="H471" i="5" s="1"/>
  <c r="E480" i="5"/>
  <c r="E482" i="5"/>
  <c r="E488" i="5"/>
  <c r="F488" i="5"/>
  <c r="E491" i="5"/>
  <c r="F491" i="5"/>
  <c r="E492" i="5"/>
  <c r="F492" i="5"/>
  <c r="E494" i="5"/>
  <c r="F494" i="5"/>
  <c r="E502" i="5"/>
  <c r="F502" i="5"/>
  <c r="E503" i="5"/>
  <c r="E514" i="5"/>
  <c r="F514" i="5"/>
  <c r="E516" i="5"/>
  <c r="F516" i="5"/>
  <c r="E520" i="5"/>
  <c r="E529" i="5"/>
  <c r="F529" i="5"/>
  <c r="E532" i="5"/>
  <c r="F532" i="5"/>
  <c r="E534" i="5"/>
  <c r="E535" i="5"/>
  <c r="F535" i="5"/>
  <c r="E536" i="5"/>
  <c r="F536" i="5"/>
  <c r="E541" i="5"/>
  <c r="E545" i="5"/>
  <c r="F545" i="5"/>
  <c r="E546" i="5"/>
  <c r="F546" i="5"/>
  <c r="E561" i="5"/>
  <c r="E563" i="5"/>
  <c r="E564" i="5"/>
  <c r="F564" i="5"/>
  <c r="F349" i="4"/>
  <c r="E350" i="4"/>
  <c r="F350" i="4"/>
  <c r="E352" i="4"/>
  <c r="F352" i="4"/>
  <c r="F355" i="4"/>
  <c r="E356" i="4"/>
  <c r="F356" i="4"/>
  <c r="F359" i="4"/>
  <c r="E363" i="4"/>
  <c r="F363" i="4"/>
  <c r="F364" i="4"/>
  <c r="E367" i="4"/>
  <c r="F367" i="4"/>
  <c r="E371" i="4"/>
  <c r="F371" i="4"/>
  <c r="F372" i="4"/>
  <c r="E373" i="4"/>
  <c r="F374" i="4"/>
  <c r="E375" i="4"/>
  <c r="E381" i="4"/>
  <c r="F381" i="4"/>
  <c r="E390" i="4"/>
  <c r="F390" i="4"/>
  <c r="F391" i="4"/>
  <c r="E394" i="4"/>
  <c r="F394" i="4"/>
  <c r="F395" i="4"/>
  <c r="E396" i="4"/>
  <c r="F396" i="4"/>
  <c r="F397" i="4"/>
  <c r="E400" i="4"/>
  <c r="E403" i="4"/>
  <c r="F403" i="4"/>
  <c r="F404" i="4"/>
  <c r="E405" i="4"/>
  <c r="F405" i="4"/>
  <c r="F406" i="4"/>
  <c r="E407" i="4"/>
  <c r="F407" i="4"/>
  <c r="F408" i="4"/>
  <c r="F410" i="4"/>
  <c r="E411" i="4"/>
  <c r="F411" i="4"/>
  <c r="E413" i="4"/>
  <c r="E415" i="4"/>
  <c r="F416" i="4"/>
  <c r="E420" i="4"/>
  <c r="E422" i="4"/>
  <c r="F422" i="4"/>
  <c r="E424" i="4"/>
  <c r="F433" i="4"/>
  <c r="F435" i="4"/>
  <c r="E438" i="4"/>
  <c r="E443" i="4"/>
  <c r="F443" i="4"/>
  <c r="F448" i="4"/>
  <c r="E449" i="4"/>
  <c r="F449" i="4"/>
  <c r="F450" i="4"/>
  <c r="E451" i="4"/>
  <c r="F451" i="4"/>
  <c r="F452" i="4"/>
  <c r="E455" i="4"/>
  <c r="F456" i="4"/>
  <c r="F458" i="4"/>
  <c r="E459" i="4"/>
  <c r="F459" i="4"/>
  <c r="E461" i="4"/>
  <c r="F461" i="4"/>
  <c r="F462" i="4"/>
  <c r="E463" i="4"/>
  <c r="F463" i="4"/>
  <c r="F464" i="4"/>
  <c r="E465" i="4"/>
  <c r="F466" i="4"/>
  <c r="E467" i="4"/>
  <c r="F467" i="4"/>
  <c r="E469" i="4"/>
  <c r="F469" i="4"/>
  <c r="F470" i="4"/>
  <c r="E471" i="4"/>
  <c r="F471" i="4"/>
  <c r="F476" i="4"/>
  <c r="E477" i="4"/>
  <c r="F477" i="4"/>
  <c r="E479" i="4"/>
  <c r="F480" i="4"/>
  <c r="E481" i="4"/>
  <c r="F481" i="4"/>
  <c r="F482" i="4"/>
  <c r="E483" i="4"/>
  <c r="F483" i="4"/>
  <c r="E485" i="4"/>
  <c r="F485" i="4"/>
  <c r="E487" i="4"/>
  <c r="F487" i="4"/>
  <c r="F488" i="4"/>
  <c r="E489" i="4"/>
  <c r="F489" i="4"/>
  <c r="F490" i="4"/>
  <c r="E491" i="4"/>
  <c r="F491" i="4"/>
  <c r="F492" i="4"/>
  <c r="E493" i="4"/>
  <c r="F493" i="4"/>
  <c r="F494" i="4"/>
  <c r="E495" i="4"/>
  <c r="F495" i="4"/>
  <c r="E497" i="4"/>
  <c r="F497" i="4"/>
  <c r="F498" i="4"/>
  <c r="E499" i="4"/>
  <c r="F499" i="4"/>
  <c r="E501" i="4"/>
  <c r="F501" i="4"/>
  <c r="F502" i="4"/>
  <c r="E503" i="4"/>
  <c r="F503" i="4"/>
  <c r="E505" i="4"/>
  <c r="F506" i="4"/>
  <c r="E507" i="4"/>
  <c r="F507" i="4"/>
  <c r="F508" i="4"/>
  <c r="E509" i="4"/>
  <c r="F509" i="4"/>
  <c r="F510" i="4"/>
  <c r="E511" i="4"/>
  <c r="F511" i="4"/>
  <c r="F512" i="4"/>
  <c r="E513" i="4"/>
  <c r="F513" i="4"/>
  <c r="F514" i="4"/>
  <c r="E515" i="4"/>
  <c r="F515" i="4"/>
  <c r="F516" i="4"/>
  <c r="E517" i="4"/>
  <c r="F517" i="4"/>
  <c r="F518" i="4"/>
  <c r="E519" i="4"/>
  <c r="F519" i="4"/>
  <c r="F522" i="4"/>
  <c r="E524" i="4"/>
  <c r="F525" i="4"/>
  <c r="E526" i="4"/>
  <c r="F526" i="4"/>
  <c r="F529" i="4"/>
  <c r="E530" i="4"/>
  <c r="F530" i="4"/>
  <c r="F531" i="4"/>
  <c r="H531" i="4"/>
  <c r="E532" i="4"/>
  <c r="F532" i="4"/>
  <c r="F533" i="4"/>
  <c r="E534" i="4"/>
  <c r="F534" i="4"/>
  <c r="F535" i="4"/>
  <c r="E536" i="4"/>
  <c r="F536" i="4"/>
  <c r="E538" i="4"/>
  <c r="E540" i="4"/>
  <c r="F541" i="4"/>
  <c r="F543" i="4"/>
  <c r="H543" i="4"/>
  <c r="E544" i="4"/>
  <c r="F545" i="4"/>
  <c r="E546" i="4"/>
  <c r="F546" i="4"/>
  <c r="E553" i="4"/>
  <c r="F553" i="4"/>
  <c r="F554" i="4"/>
  <c r="E555" i="4"/>
  <c r="E559" i="4"/>
  <c r="F560" i="4"/>
  <c r="H560" i="4"/>
  <c r="E561" i="4"/>
  <c r="F561" i="4"/>
  <c r="F562" i="4"/>
  <c r="E563" i="4"/>
  <c r="F563" i="4"/>
  <c r="F564" i="4"/>
  <c r="E356" i="3"/>
  <c r="F356" i="3"/>
  <c r="F364" i="3"/>
  <c r="E367" i="3"/>
  <c r="F367" i="3"/>
  <c r="F404" i="3"/>
  <c r="E407" i="3"/>
  <c r="F407" i="3"/>
  <c r="F410" i="3"/>
  <c r="F411" i="3"/>
  <c r="F416" i="3"/>
  <c r="E438" i="3"/>
  <c r="F438" i="3"/>
  <c r="F466" i="3"/>
  <c r="F467" i="3"/>
  <c r="E471" i="3"/>
  <c r="F471" i="3"/>
  <c r="F482" i="3"/>
  <c r="E485" i="3"/>
  <c r="F485" i="3"/>
  <c r="E487" i="3"/>
  <c r="F487" i="3"/>
  <c r="F488" i="3"/>
  <c r="E491" i="3"/>
  <c r="F491" i="3"/>
  <c r="E493" i="3"/>
  <c r="F493" i="3"/>
  <c r="F494" i="3"/>
  <c r="E501" i="3"/>
  <c r="F501" i="3"/>
  <c r="F502" i="3"/>
  <c r="E503" i="3"/>
  <c r="F503" i="3"/>
  <c r="E507" i="3"/>
  <c r="F507" i="3"/>
  <c r="F508" i="3"/>
  <c r="F510" i="3"/>
  <c r="E511" i="3"/>
  <c r="F512" i="3"/>
  <c r="F514" i="3"/>
  <c r="E515" i="3"/>
  <c r="F515" i="3"/>
  <c r="F516" i="3"/>
  <c r="E517" i="3"/>
  <c r="F517" i="3"/>
  <c r="E519" i="3"/>
  <c r="F519" i="3"/>
  <c r="F520" i="3"/>
  <c r="F522" i="3"/>
  <c r="F529" i="3"/>
  <c r="F531" i="3"/>
  <c r="E532" i="3"/>
  <c r="F532" i="3"/>
  <c r="F533" i="3"/>
  <c r="E534" i="3"/>
  <c r="F534" i="3"/>
  <c r="F541" i="3"/>
  <c r="F545" i="3"/>
  <c r="E546" i="3"/>
  <c r="F546" i="3"/>
  <c r="E551" i="3"/>
  <c r="F551" i="3"/>
  <c r="F552" i="3"/>
  <c r="E553" i="3"/>
  <c r="F553" i="3"/>
  <c r="E555" i="3"/>
  <c r="F555" i="3"/>
  <c r="E559" i="3"/>
  <c r="F559" i="3"/>
  <c r="E561" i="3"/>
  <c r="F561" i="3"/>
  <c r="E563" i="3"/>
  <c r="F563" i="3"/>
  <c r="F564" i="3"/>
  <c r="F349" i="2"/>
  <c r="E356" i="2"/>
  <c r="F356" i="2"/>
  <c r="E390" i="2"/>
  <c r="F390" i="2"/>
  <c r="E396" i="2"/>
  <c r="F396" i="2"/>
  <c r="E403" i="2"/>
  <c r="F403" i="2"/>
  <c r="E407" i="2"/>
  <c r="F407" i="2"/>
  <c r="F408" i="2"/>
  <c r="E415" i="2"/>
  <c r="E422" i="2"/>
  <c r="F422" i="2"/>
  <c r="F429" i="2"/>
  <c r="E438" i="2"/>
  <c r="F438" i="2"/>
  <c r="F449" i="2"/>
  <c r="F466" i="2"/>
  <c r="E467" i="2"/>
  <c r="F471" i="2"/>
  <c r="F483" i="2"/>
  <c r="E485" i="2"/>
  <c r="F485" i="2"/>
  <c r="F494" i="2"/>
  <c r="E495" i="2"/>
  <c r="E507" i="2"/>
  <c r="F507" i="2"/>
  <c r="F508" i="2"/>
  <c r="F514" i="2"/>
  <c r="F516" i="2"/>
  <c r="F522" i="2"/>
  <c r="F529" i="2"/>
  <c r="E532" i="2"/>
  <c r="F532" i="2"/>
  <c r="E534" i="2"/>
  <c r="F534" i="2"/>
  <c r="E536" i="2"/>
  <c r="F536" i="2"/>
  <c r="E546" i="2"/>
  <c r="F546" i="2"/>
  <c r="E557" i="2"/>
  <c r="F563" i="2"/>
  <c r="F564" i="2"/>
  <c r="E347" i="1"/>
  <c r="F347" i="1"/>
  <c r="F348" i="1"/>
  <c r="E349" i="1"/>
  <c r="F349" i="1"/>
  <c r="E350" i="1"/>
  <c r="F350" i="1"/>
  <c r="F352" i="1"/>
  <c r="E353" i="1"/>
  <c r="F353" i="1"/>
  <c r="E354" i="1"/>
  <c r="F354" i="1"/>
  <c r="E355" i="1"/>
  <c r="F355" i="1"/>
  <c r="E356" i="1"/>
  <c r="F356" i="1"/>
  <c r="E358" i="1"/>
  <c r="F358" i="1"/>
  <c r="E359" i="1"/>
  <c r="F359" i="1"/>
  <c r="E363" i="1"/>
  <c r="F363" i="1"/>
  <c r="E364" i="1"/>
  <c r="F364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H372" i="1"/>
  <c r="E373" i="1"/>
  <c r="F373" i="1"/>
  <c r="E374" i="1"/>
  <c r="F374" i="1"/>
  <c r="E375" i="1"/>
  <c r="F375" i="1"/>
  <c r="E377" i="1"/>
  <c r="F377" i="1"/>
  <c r="E380" i="1"/>
  <c r="F380" i="1"/>
  <c r="E381" i="1"/>
  <c r="F381" i="1"/>
  <c r="E382" i="1"/>
  <c r="F382" i="1"/>
  <c r="E383" i="1"/>
  <c r="F383" i="1"/>
  <c r="E384" i="1"/>
  <c r="F384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6" i="1"/>
  <c r="F396" i="1"/>
  <c r="E397" i="1"/>
  <c r="F397" i="1"/>
  <c r="F399" i="1"/>
  <c r="E400" i="1"/>
  <c r="F400" i="1"/>
  <c r="F401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10" i="1"/>
  <c r="F410" i="1"/>
  <c r="E411" i="1"/>
  <c r="F411" i="1"/>
  <c r="E412" i="1"/>
  <c r="F412" i="1"/>
  <c r="E414" i="1"/>
  <c r="F414" i="1"/>
  <c r="E415" i="1"/>
  <c r="F415" i="1"/>
  <c r="E416" i="1"/>
  <c r="F416" i="1"/>
  <c r="E420" i="1"/>
  <c r="F420" i="1"/>
  <c r="E421" i="1"/>
  <c r="F421" i="1"/>
  <c r="E422" i="1"/>
  <c r="F422" i="1"/>
  <c r="E423" i="1"/>
  <c r="F423" i="1"/>
  <c r="E424" i="1"/>
  <c r="F424" i="1"/>
  <c r="E429" i="1"/>
  <c r="F429" i="1"/>
  <c r="E431" i="1"/>
  <c r="F431" i="1"/>
  <c r="E432" i="1"/>
  <c r="F432" i="1"/>
  <c r="E433" i="1"/>
  <c r="F433" i="1"/>
  <c r="E435" i="1"/>
  <c r="F435" i="1"/>
  <c r="E438" i="1"/>
  <c r="F438" i="1"/>
  <c r="E442" i="1"/>
  <c r="F442" i="1"/>
  <c r="E443" i="1"/>
  <c r="F443" i="1"/>
  <c r="F444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4" i="1"/>
  <c r="F474" i="1"/>
  <c r="E476" i="1"/>
  <c r="F476" i="1"/>
  <c r="E477" i="1"/>
  <c r="F477" i="1"/>
  <c r="E478" i="1"/>
  <c r="F478" i="1"/>
  <c r="F479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347" i="34"/>
  <c r="F347" i="34"/>
  <c r="E349" i="34"/>
  <c r="F349" i="34"/>
  <c r="E350" i="34"/>
  <c r="F350" i="34"/>
  <c r="E352" i="34"/>
  <c r="F352" i="34"/>
  <c r="E353" i="34"/>
  <c r="F353" i="34"/>
  <c r="E356" i="34"/>
  <c r="F356" i="34"/>
  <c r="E359" i="34"/>
  <c r="F359" i="34"/>
  <c r="E363" i="34"/>
  <c r="F363" i="34"/>
  <c r="E364" i="34"/>
  <c r="F364" i="34"/>
  <c r="E367" i="34"/>
  <c r="F367" i="34"/>
  <c r="E371" i="34"/>
  <c r="F371" i="34"/>
  <c r="E372" i="34"/>
  <c r="F372" i="34"/>
  <c r="E373" i="34"/>
  <c r="F373" i="34"/>
  <c r="E374" i="34"/>
  <c r="F374" i="34"/>
  <c r="E375" i="34"/>
  <c r="F375" i="34"/>
  <c r="E377" i="34"/>
  <c r="F377" i="34"/>
  <c r="E380" i="34"/>
  <c r="F380" i="34"/>
  <c r="E381" i="34"/>
  <c r="H381" i="34" s="1"/>
  <c r="F381" i="34"/>
  <c r="E382" i="34"/>
  <c r="F382" i="34"/>
  <c r="E384" i="34"/>
  <c r="F384" i="34"/>
  <c r="E388" i="34"/>
  <c r="F388" i="34"/>
  <c r="E390" i="34"/>
  <c r="F390" i="34"/>
  <c r="E391" i="34"/>
  <c r="F391" i="34"/>
  <c r="E392" i="34"/>
  <c r="F392" i="34"/>
  <c r="E393" i="34"/>
  <c r="F393" i="34"/>
  <c r="E396" i="34"/>
  <c r="H396" i="34" s="1"/>
  <c r="F396" i="34"/>
  <c r="E397" i="34"/>
  <c r="F397" i="34"/>
  <c r="E399" i="34"/>
  <c r="F399" i="34"/>
  <c r="E400" i="34"/>
  <c r="F400" i="34"/>
  <c r="E401" i="34"/>
  <c r="E403" i="34"/>
  <c r="F403" i="34"/>
  <c r="E404" i="34"/>
  <c r="F404" i="34"/>
  <c r="E405" i="34"/>
  <c r="F405" i="34"/>
  <c r="E406" i="34"/>
  <c r="F406" i="34"/>
  <c r="E407" i="34"/>
  <c r="F407" i="34"/>
  <c r="E410" i="34"/>
  <c r="F410" i="34"/>
  <c r="E411" i="34"/>
  <c r="F411" i="34"/>
  <c r="E414" i="34"/>
  <c r="F414" i="34"/>
  <c r="E415" i="34"/>
  <c r="F415" i="34"/>
  <c r="E416" i="34"/>
  <c r="F416" i="34"/>
  <c r="E420" i="34"/>
  <c r="F420" i="34"/>
  <c r="E421" i="34"/>
  <c r="F421" i="34"/>
  <c r="E422" i="34"/>
  <c r="F422" i="34"/>
  <c r="E423" i="34"/>
  <c r="F423" i="34"/>
  <c r="E424" i="34"/>
  <c r="F424" i="34"/>
  <c r="E429" i="34"/>
  <c r="F429" i="34"/>
  <c r="E430" i="34"/>
  <c r="E431" i="34"/>
  <c r="F432" i="34"/>
  <c r="E433" i="34"/>
  <c r="F433" i="34"/>
  <c r="E435" i="34"/>
  <c r="F435" i="34"/>
  <c r="E438" i="34"/>
  <c r="F438" i="34"/>
  <c r="E442" i="34"/>
  <c r="F442" i="34"/>
  <c r="E443" i="34"/>
  <c r="F443" i="34"/>
  <c r="E445" i="34"/>
  <c r="F445" i="34"/>
  <c r="E446" i="34"/>
  <c r="F446" i="34"/>
  <c r="E447" i="34"/>
  <c r="F447" i="34"/>
  <c r="E448" i="34"/>
  <c r="F448" i="34"/>
  <c r="E449" i="34"/>
  <c r="F449" i="34"/>
  <c r="E450" i="34"/>
  <c r="F450" i="34"/>
  <c r="E451" i="34"/>
  <c r="F451" i="34"/>
  <c r="E452" i="34"/>
  <c r="F452" i="34"/>
  <c r="E453" i="34"/>
  <c r="F453" i="34"/>
  <c r="E454" i="34"/>
  <c r="F454" i="34"/>
  <c r="E455" i="34"/>
  <c r="F455" i="34"/>
  <c r="E456" i="34"/>
  <c r="F456" i="34"/>
  <c r="E457" i="34"/>
  <c r="F457" i="34"/>
  <c r="E458" i="34"/>
  <c r="F458" i="34"/>
  <c r="E459" i="34"/>
  <c r="F459" i="34"/>
  <c r="E460" i="34"/>
  <c r="F460" i="34"/>
  <c r="E461" i="34"/>
  <c r="F461" i="34"/>
  <c r="E462" i="34"/>
  <c r="F462" i="34"/>
  <c r="E463" i="34"/>
  <c r="F463" i="34"/>
  <c r="E464" i="34"/>
  <c r="F464" i="34"/>
  <c r="E465" i="34"/>
  <c r="F465" i="34"/>
  <c r="E466" i="34"/>
  <c r="F466" i="34"/>
  <c r="E467" i="34"/>
  <c r="F467" i="34"/>
  <c r="E468" i="34"/>
  <c r="F468" i="34"/>
  <c r="E469" i="34"/>
  <c r="F469" i="34"/>
  <c r="E470" i="34"/>
  <c r="F470" i="34"/>
  <c r="E471" i="34"/>
  <c r="F471" i="34"/>
  <c r="E472" i="34"/>
  <c r="F472" i="34"/>
  <c r="E473" i="34"/>
  <c r="F473" i="34"/>
  <c r="E474" i="34"/>
  <c r="F474" i="34"/>
  <c r="E475" i="34"/>
  <c r="F475" i="34"/>
  <c r="E476" i="34"/>
  <c r="F476" i="34"/>
  <c r="E477" i="34"/>
  <c r="F477" i="34"/>
  <c r="E478" i="34"/>
  <c r="F478" i="34"/>
  <c r="E479" i="34"/>
  <c r="F479" i="34"/>
  <c r="E480" i="34"/>
  <c r="F480" i="34"/>
  <c r="E481" i="34"/>
  <c r="F481" i="34"/>
  <c r="E482" i="34"/>
  <c r="F482" i="34"/>
  <c r="E483" i="34"/>
  <c r="F483" i="34"/>
  <c r="E484" i="34"/>
  <c r="F484" i="34"/>
  <c r="E485" i="34"/>
  <c r="F485" i="34"/>
  <c r="E486" i="34"/>
  <c r="F486" i="34"/>
  <c r="E487" i="34"/>
  <c r="F487" i="34"/>
  <c r="E488" i="34"/>
  <c r="F488" i="34"/>
  <c r="E489" i="34"/>
  <c r="F489" i="34"/>
  <c r="E490" i="34"/>
  <c r="F490" i="34"/>
  <c r="E491" i="34"/>
  <c r="F491" i="34"/>
  <c r="E492" i="34"/>
  <c r="F492" i="34"/>
  <c r="E493" i="34"/>
  <c r="F493" i="34"/>
  <c r="E494" i="34"/>
  <c r="F494" i="34"/>
  <c r="E495" i="34"/>
  <c r="F495" i="34"/>
  <c r="E496" i="34"/>
  <c r="F496" i="34"/>
  <c r="E497" i="34"/>
  <c r="F497" i="34"/>
  <c r="E498" i="34"/>
  <c r="F498" i="34"/>
  <c r="E499" i="34"/>
  <c r="F499" i="34"/>
  <c r="E501" i="34"/>
  <c r="F501" i="34"/>
  <c r="E502" i="34"/>
  <c r="F502" i="34"/>
  <c r="E503" i="34"/>
  <c r="F503" i="34"/>
  <c r="E504" i="34"/>
  <c r="F504" i="34"/>
  <c r="E505" i="34"/>
  <c r="F505" i="34"/>
  <c r="E506" i="34"/>
  <c r="F506" i="34"/>
  <c r="E507" i="34"/>
  <c r="F507" i="34"/>
  <c r="E508" i="34"/>
  <c r="F508" i="34"/>
  <c r="E509" i="34"/>
  <c r="F509" i="34"/>
  <c r="E510" i="34"/>
  <c r="F510" i="34"/>
  <c r="E511" i="34"/>
  <c r="F511" i="34"/>
  <c r="E512" i="34"/>
  <c r="F512" i="34"/>
  <c r="E513" i="34"/>
  <c r="F513" i="34"/>
  <c r="E514" i="34"/>
  <c r="F514" i="34"/>
  <c r="E515" i="34"/>
  <c r="F515" i="34"/>
  <c r="E516" i="34"/>
  <c r="F516" i="34"/>
  <c r="E517" i="34"/>
  <c r="F517" i="34"/>
  <c r="E518" i="34"/>
  <c r="F518" i="34"/>
  <c r="E519" i="34"/>
  <c r="F519" i="34"/>
  <c r="E520" i="34"/>
  <c r="F520" i="34"/>
  <c r="E521" i="34"/>
  <c r="F521" i="34"/>
  <c r="E522" i="34"/>
  <c r="F522" i="34"/>
  <c r="E525" i="34"/>
  <c r="F525" i="34"/>
  <c r="E526" i="34"/>
  <c r="F526" i="34"/>
  <c r="E528" i="34"/>
  <c r="F528" i="34"/>
  <c r="E529" i="34"/>
  <c r="F529" i="34"/>
  <c r="E530" i="34"/>
  <c r="F530" i="34"/>
  <c r="E531" i="34"/>
  <c r="F531" i="34"/>
  <c r="E532" i="34"/>
  <c r="F532" i="34"/>
  <c r="E533" i="34"/>
  <c r="F533" i="34"/>
  <c r="E534" i="34"/>
  <c r="F534" i="34"/>
  <c r="E535" i="34"/>
  <c r="F535" i="34"/>
  <c r="E536" i="34"/>
  <c r="F536" i="34"/>
  <c r="E537" i="34"/>
  <c r="F537" i="34"/>
  <c r="E538" i="34"/>
  <c r="F538" i="34"/>
  <c r="E539" i="34"/>
  <c r="F539" i="34"/>
  <c r="E540" i="34"/>
  <c r="F540" i="34"/>
  <c r="E541" i="34"/>
  <c r="F541" i="34"/>
  <c r="E542" i="34"/>
  <c r="F542" i="34"/>
  <c r="E543" i="34"/>
  <c r="F543" i="34"/>
  <c r="E545" i="34"/>
  <c r="F545" i="34"/>
  <c r="E546" i="34"/>
  <c r="F546" i="34"/>
  <c r="E552" i="34"/>
  <c r="F552" i="34"/>
  <c r="E553" i="34"/>
  <c r="F553" i="34"/>
  <c r="E554" i="34"/>
  <c r="F554" i="34"/>
  <c r="E555" i="34"/>
  <c r="F555" i="34"/>
  <c r="E556" i="34"/>
  <c r="F556" i="34"/>
  <c r="E557" i="34"/>
  <c r="F557" i="34"/>
  <c r="E558" i="34"/>
  <c r="F558" i="34"/>
  <c r="E559" i="34"/>
  <c r="F559" i="34"/>
  <c r="E560" i="34"/>
  <c r="F560" i="34"/>
  <c r="E561" i="34"/>
  <c r="F561" i="34"/>
  <c r="E562" i="34"/>
  <c r="F562" i="34"/>
  <c r="E563" i="34"/>
  <c r="F563" i="34"/>
  <c r="E564" i="34"/>
  <c r="F564" i="34"/>
  <c r="E349" i="33"/>
  <c r="E356" i="33"/>
  <c r="E359" i="33"/>
  <c r="E374" i="33"/>
  <c r="E375" i="33"/>
  <c r="E390" i="33"/>
  <c r="E403" i="33"/>
  <c r="E404" i="33"/>
  <c r="E407" i="33"/>
  <c r="E408" i="33"/>
  <c r="E410" i="33"/>
  <c r="E424" i="33"/>
  <c r="E461" i="33"/>
  <c r="E485" i="33"/>
  <c r="E492" i="33"/>
  <c r="E494" i="33"/>
  <c r="E507" i="33"/>
  <c r="E514" i="33"/>
  <c r="E529" i="33"/>
  <c r="E534" i="33"/>
  <c r="E539" i="33"/>
  <c r="E540" i="33"/>
  <c r="E541" i="33"/>
  <c r="E542" i="33"/>
  <c r="E543" i="33"/>
  <c r="E544" i="33"/>
  <c r="E545" i="33"/>
  <c r="E546" i="33"/>
  <c r="E547" i="33"/>
  <c r="E548" i="33"/>
  <c r="E549" i="33"/>
  <c r="E551" i="33"/>
  <c r="E552" i="33"/>
  <c r="E553" i="33"/>
  <c r="E554" i="33"/>
  <c r="E555" i="33"/>
  <c r="E556" i="33"/>
  <c r="E557" i="33"/>
  <c r="E558" i="33"/>
  <c r="E559" i="33"/>
  <c r="E560" i="33"/>
  <c r="E561" i="33"/>
  <c r="E562" i="33"/>
  <c r="E563" i="33"/>
  <c r="E564" i="33"/>
  <c r="D345" i="32"/>
  <c r="C345" i="32"/>
  <c r="D345" i="31"/>
  <c r="F492" i="31" s="1"/>
  <c r="C345" i="31"/>
  <c r="D345" i="30"/>
  <c r="F442" i="30" s="1"/>
  <c r="C345" i="30"/>
  <c r="D345" i="29"/>
  <c r="F433" i="29" s="1"/>
  <c r="C345" i="29"/>
  <c r="E420" i="29" s="1"/>
  <c r="C345" i="28"/>
  <c r="D345" i="27"/>
  <c r="F562" i="27" s="1"/>
  <c r="C345" i="27"/>
  <c r="D345" i="26"/>
  <c r="F406" i="26" s="1"/>
  <c r="C345" i="26"/>
  <c r="D345" i="25"/>
  <c r="F540" i="25" s="1"/>
  <c r="D345" i="24"/>
  <c r="F468" i="24" s="1"/>
  <c r="C345" i="24"/>
  <c r="E355" i="24" s="1"/>
  <c r="D345" i="23"/>
  <c r="F541" i="23" s="1"/>
  <c r="D345" i="22"/>
  <c r="F496" i="22" s="1"/>
  <c r="C345" i="22"/>
  <c r="D345" i="21"/>
  <c r="F447" i="21" s="1"/>
  <c r="C345" i="21"/>
  <c r="D345" i="20"/>
  <c r="F489" i="20" s="1"/>
  <c r="C345" i="20"/>
  <c r="D345" i="19"/>
  <c r="F377" i="19" s="1"/>
  <c r="C345" i="19"/>
  <c r="D345" i="18"/>
  <c r="F471" i="18" s="1"/>
  <c r="C345" i="18"/>
  <c r="D345" i="17"/>
  <c r="F348" i="17" s="1"/>
  <c r="C345" i="17"/>
  <c r="D345" i="16"/>
  <c r="F432" i="16" s="1"/>
  <c r="C345" i="16"/>
  <c r="D345" i="15"/>
  <c r="F361" i="15" s="1"/>
  <c r="C345" i="15"/>
  <c r="D345" i="14"/>
  <c r="F519" i="14" s="1"/>
  <c r="C345" i="14"/>
  <c r="D345" i="13"/>
  <c r="F378" i="13" s="1"/>
  <c r="C345" i="13"/>
  <c r="D345" i="12"/>
  <c r="F469" i="12" s="1"/>
  <c r="C345" i="12"/>
  <c r="D345" i="11"/>
  <c r="F378" i="11" s="1"/>
  <c r="C345" i="11"/>
  <c r="E554" i="11" s="1"/>
  <c r="D345" i="10"/>
  <c r="C345" i="10"/>
  <c r="D345" i="9"/>
  <c r="F448" i="9" s="1"/>
  <c r="C345" i="9"/>
  <c r="E399" i="9" s="1"/>
  <c r="D345" i="8"/>
  <c r="F498" i="8" s="1"/>
  <c r="C345" i="8"/>
  <c r="D345" i="7"/>
  <c r="F363" i="7" s="1"/>
  <c r="C345" i="7"/>
  <c r="E377" i="7" s="1"/>
  <c r="C345" i="6"/>
  <c r="E516" i="6" s="1"/>
  <c r="D345" i="5"/>
  <c r="F378" i="5" s="1"/>
  <c r="D345" i="4"/>
  <c r="F474" i="4" s="1"/>
  <c r="D345" i="3"/>
  <c r="C345" i="3"/>
  <c r="D345" i="2"/>
  <c r="C345" i="2"/>
  <c r="E367" i="2" s="1"/>
  <c r="D345" i="1"/>
  <c r="F346" i="1" s="1"/>
  <c r="C345" i="1"/>
  <c r="E459" i="1"/>
  <c r="D345" i="34"/>
  <c r="F378" i="34" s="1"/>
  <c r="C345" i="34"/>
  <c r="E394" i="34" s="1"/>
  <c r="E383" i="34"/>
  <c r="D345" i="33"/>
  <c r="E173" i="32"/>
  <c r="F173" i="32"/>
  <c r="E178" i="32"/>
  <c r="F178" i="32"/>
  <c r="E179" i="32"/>
  <c r="F179" i="32"/>
  <c r="E180" i="32"/>
  <c r="F180" i="32"/>
  <c r="E181" i="32"/>
  <c r="F181" i="32"/>
  <c r="E182" i="32"/>
  <c r="F182" i="32"/>
  <c r="E185" i="32"/>
  <c r="F185" i="32"/>
  <c r="E186" i="32"/>
  <c r="F186" i="32"/>
  <c r="E187" i="32"/>
  <c r="F187" i="32"/>
  <c r="E191" i="32"/>
  <c r="F191" i="32"/>
  <c r="E192" i="32"/>
  <c r="F192" i="32"/>
  <c r="E193" i="32"/>
  <c r="F193" i="32"/>
  <c r="E195" i="32"/>
  <c r="F195" i="32"/>
  <c r="E196" i="32"/>
  <c r="F196" i="32"/>
  <c r="E203" i="32"/>
  <c r="F203" i="32"/>
  <c r="E208" i="32"/>
  <c r="F208" i="32"/>
  <c r="E209" i="32"/>
  <c r="F209" i="32"/>
  <c r="E212" i="32"/>
  <c r="F212" i="32"/>
  <c r="E213" i="32"/>
  <c r="F213" i="32"/>
  <c r="E216" i="32"/>
  <c r="F216" i="32"/>
  <c r="E217" i="32"/>
  <c r="F217" i="32"/>
  <c r="E218" i="32"/>
  <c r="F218" i="32"/>
  <c r="E219" i="32"/>
  <c r="F219" i="32"/>
  <c r="E220" i="32"/>
  <c r="F220" i="32"/>
  <c r="E221" i="32"/>
  <c r="F221" i="32"/>
  <c r="E223" i="32"/>
  <c r="F223" i="32"/>
  <c r="E224" i="32"/>
  <c r="F224" i="32"/>
  <c r="E225" i="32"/>
  <c r="F225" i="32"/>
  <c r="E226" i="32"/>
  <c r="F226" i="32"/>
  <c r="E227" i="32"/>
  <c r="F227" i="32"/>
  <c r="E230" i="32"/>
  <c r="F230" i="32"/>
  <c r="E231" i="32"/>
  <c r="F231" i="32"/>
  <c r="E232" i="32"/>
  <c r="F232" i="32"/>
  <c r="E233" i="32"/>
  <c r="F233" i="32"/>
  <c r="E234" i="32"/>
  <c r="F234" i="32"/>
  <c r="E235" i="32"/>
  <c r="F235" i="32"/>
  <c r="E238" i="32"/>
  <c r="F238" i="32"/>
  <c r="E240" i="32"/>
  <c r="F240" i="32"/>
  <c r="E241" i="32"/>
  <c r="F241" i="32"/>
  <c r="E242" i="32"/>
  <c r="F242" i="32"/>
  <c r="E243" i="32"/>
  <c r="F243" i="32"/>
  <c r="E245" i="32"/>
  <c r="F245" i="32"/>
  <c r="E247" i="32"/>
  <c r="F247" i="32"/>
  <c r="E248" i="32"/>
  <c r="F248" i="32"/>
  <c r="F249" i="32"/>
  <c r="E251" i="32"/>
  <c r="F251" i="32"/>
  <c r="E252" i="32"/>
  <c r="F252" i="32"/>
  <c r="E253" i="32"/>
  <c r="F253" i="32"/>
  <c r="E254" i="32"/>
  <c r="F254" i="32"/>
  <c r="E255" i="32"/>
  <c r="F255" i="32"/>
  <c r="E256" i="32"/>
  <c r="F256" i="32"/>
  <c r="E257" i="32"/>
  <c r="F257" i="32"/>
  <c r="E258" i="32"/>
  <c r="F258" i="32"/>
  <c r="E259" i="32"/>
  <c r="F259" i="32"/>
  <c r="E262" i="32"/>
  <c r="F262" i="32"/>
  <c r="E264" i="32"/>
  <c r="F264" i="32"/>
  <c r="E277" i="32"/>
  <c r="F277" i="32"/>
  <c r="E278" i="32"/>
  <c r="F278" i="32"/>
  <c r="E280" i="32"/>
  <c r="F280" i="32"/>
  <c r="E281" i="32"/>
  <c r="F281" i="32"/>
  <c r="E285" i="32"/>
  <c r="F285" i="32"/>
  <c r="E286" i="32"/>
  <c r="F286" i="32"/>
  <c r="E292" i="32"/>
  <c r="F292" i="32"/>
  <c r="E298" i="32"/>
  <c r="F298" i="32"/>
  <c r="E299" i="32"/>
  <c r="F299" i="32"/>
  <c r="E301" i="32"/>
  <c r="F301" i="32"/>
  <c r="E303" i="32"/>
  <c r="F303" i="32"/>
  <c r="E306" i="32"/>
  <c r="F306" i="32"/>
  <c r="E307" i="32"/>
  <c r="F307" i="32"/>
  <c r="E308" i="32"/>
  <c r="F308" i="32"/>
  <c r="E310" i="32"/>
  <c r="F310" i="32"/>
  <c r="E311" i="32"/>
  <c r="F311" i="32"/>
  <c r="E312" i="32"/>
  <c r="F312" i="32"/>
  <c r="E313" i="32"/>
  <c r="F313" i="32"/>
  <c r="E314" i="32"/>
  <c r="F314" i="32"/>
  <c r="E316" i="32"/>
  <c r="F316" i="32"/>
  <c r="E317" i="32"/>
  <c r="F317" i="32"/>
  <c r="E318" i="32"/>
  <c r="F318" i="32"/>
  <c r="E319" i="32"/>
  <c r="F319" i="32"/>
  <c r="E320" i="32"/>
  <c r="F320" i="32"/>
  <c r="E321" i="32"/>
  <c r="F321" i="32"/>
  <c r="E322" i="32"/>
  <c r="F322" i="32"/>
  <c r="E323" i="32"/>
  <c r="F323" i="32"/>
  <c r="E325" i="32"/>
  <c r="F325" i="32"/>
  <c r="E326" i="32"/>
  <c r="F326" i="32"/>
  <c r="E327" i="32"/>
  <c r="F327" i="32"/>
  <c r="E328" i="32"/>
  <c r="F328" i="32"/>
  <c r="E329" i="32"/>
  <c r="F329" i="32"/>
  <c r="E330" i="32"/>
  <c r="F330" i="32"/>
  <c r="E331" i="32"/>
  <c r="F331" i="32"/>
  <c r="E332" i="32"/>
  <c r="F332" i="32"/>
  <c r="E333" i="32"/>
  <c r="F333" i="32"/>
  <c r="E334" i="32"/>
  <c r="F334" i="32"/>
  <c r="E335" i="32"/>
  <c r="F335" i="32"/>
  <c r="E336" i="32"/>
  <c r="F336" i="32"/>
  <c r="E179" i="31"/>
  <c r="F179" i="31"/>
  <c r="E193" i="31"/>
  <c r="F193" i="31"/>
  <c r="F204" i="31"/>
  <c r="F216" i="31"/>
  <c r="E217" i="31"/>
  <c r="F217" i="31"/>
  <c r="E223" i="31"/>
  <c r="F223" i="31"/>
  <c r="E233" i="31"/>
  <c r="F233" i="31"/>
  <c r="E235" i="31"/>
  <c r="F235" i="31"/>
  <c r="E255" i="31"/>
  <c r="F255" i="31"/>
  <c r="E278" i="31"/>
  <c r="F278" i="31"/>
  <c r="F307" i="31"/>
  <c r="F326" i="31"/>
  <c r="F332" i="31"/>
  <c r="E333" i="31"/>
  <c r="F333" i="31"/>
  <c r="E335" i="31"/>
  <c r="F335" i="31"/>
  <c r="F336" i="31"/>
  <c r="F176" i="30"/>
  <c r="F178" i="30"/>
  <c r="E179" i="30"/>
  <c r="F179" i="30"/>
  <c r="F182" i="30"/>
  <c r="F185" i="30"/>
  <c r="E186" i="30"/>
  <c r="F186" i="30"/>
  <c r="F187" i="30"/>
  <c r="F192" i="30"/>
  <c r="E193" i="30"/>
  <c r="F193" i="30"/>
  <c r="F195" i="30"/>
  <c r="E203" i="30"/>
  <c r="F203" i="30"/>
  <c r="F204" i="30"/>
  <c r="F208" i="30"/>
  <c r="F216" i="30"/>
  <c r="E217" i="30"/>
  <c r="F217" i="30"/>
  <c r="F218" i="30"/>
  <c r="F219" i="30"/>
  <c r="F220" i="30"/>
  <c r="E223" i="30"/>
  <c r="F223" i="30"/>
  <c r="F224" i="30"/>
  <c r="F226" i="30"/>
  <c r="E227" i="30"/>
  <c r="F227" i="30"/>
  <c r="F230" i="30"/>
  <c r="E231" i="30"/>
  <c r="F231" i="30"/>
  <c r="F232" i="30"/>
  <c r="E233" i="30"/>
  <c r="F233" i="30"/>
  <c r="F234" i="30"/>
  <c r="E235" i="30"/>
  <c r="F235" i="30"/>
  <c r="F240" i="30"/>
  <c r="E241" i="30"/>
  <c r="F241" i="30"/>
  <c r="F242" i="30"/>
  <c r="E243" i="30"/>
  <c r="F243" i="30"/>
  <c r="E245" i="30"/>
  <c r="F245" i="30"/>
  <c r="F246" i="30"/>
  <c r="F248" i="30"/>
  <c r="E249" i="30"/>
  <c r="F249" i="30"/>
  <c r="E251" i="30"/>
  <c r="F251" i="30"/>
  <c r="F252" i="30"/>
  <c r="E253" i="30"/>
  <c r="F253" i="30"/>
  <c r="F254" i="30"/>
  <c r="E255" i="30"/>
  <c r="F255" i="30"/>
  <c r="F256" i="30"/>
  <c r="F257" i="30"/>
  <c r="E258" i="30"/>
  <c r="F258" i="30"/>
  <c r="E259" i="30"/>
  <c r="F259" i="30"/>
  <c r="F262" i="30"/>
  <c r="F264" i="30"/>
  <c r="F277" i="30"/>
  <c r="E278" i="30"/>
  <c r="F278" i="30"/>
  <c r="F280" i="30"/>
  <c r="E281" i="30"/>
  <c r="F281" i="30"/>
  <c r="E285" i="30"/>
  <c r="F285" i="30"/>
  <c r="F286" i="30"/>
  <c r="F288" i="30"/>
  <c r="F292" i="30"/>
  <c r="E303" i="30"/>
  <c r="F303" i="30"/>
  <c r="E305" i="30"/>
  <c r="F305" i="30"/>
  <c r="F306" i="30"/>
  <c r="F307" i="30"/>
  <c r="E308" i="30"/>
  <c r="F308" i="30"/>
  <c r="E310" i="30"/>
  <c r="F310" i="30"/>
  <c r="F311" i="30"/>
  <c r="E312" i="30"/>
  <c r="F312" i="30"/>
  <c r="E314" i="30"/>
  <c r="F314" i="30"/>
  <c r="E316" i="30"/>
  <c r="F316" i="30"/>
  <c r="F317" i="30"/>
  <c r="E318" i="30"/>
  <c r="F318" i="30"/>
  <c r="F321" i="30"/>
  <c r="E322" i="30"/>
  <c r="F322" i="30"/>
  <c r="F323" i="30"/>
  <c r="E325" i="30"/>
  <c r="F325" i="30"/>
  <c r="F326" i="30"/>
  <c r="E327" i="30"/>
  <c r="F327" i="30"/>
  <c r="F328" i="30"/>
  <c r="E329" i="30"/>
  <c r="F329" i="30"/>
  <c r="F330" i="30"/>
  <c r="E331" i="30"/>
  <c r="F331" i="30"/>
  <c r="F332" i="30"/>
  <c r="E333" i="30"/>
  <c r="F333" i="30"/>
  <c r="E335" i="30"/>
  <c r="F335" i="30"/>
  <c r="F336" i="30"/>
  <c r="E179" i="29"/>
  <c r="F179" i="29"/>
  <c r="E193" i="29"/>
  <c r="F193" i="29"/>
  <c r="E213" i="29"/>
  <c r="F213" i="29"/>
  <c r="E216" i="29"/>
  <c r="F216" i="29"/>
  <c r="E217" i="29"/>
  <c r="F217" i="29"/>
  <c r="E218" i="29"/>
  <c r="F218" i="29"/>
  <c r="F224" i="29"/>
  <c r="F225" i="29"/>
  <c r="E226" i="29"/>
  <c r="F226" i="29"/>
  <c r="E232" i="29"/>
  <c r="F232" i="29"/>
  <c r="E233" i="29"/>
  <c r="F233" i="29"/>
  <c r="E235" i="29"/>
  <c r="F235" i="29"/>
  <c r="E240" i="29"/>
  <c r="F240" i="29"/>
  <c r="E241" i="29"/>
  <c r="F241" i="29"/>
  <c r="E243" i="29"/>
  <c r="F243" i="29"/>
  <c r="E246" i="29"/>
  <c r="F246" i="29"/>
  <c r="F249" i="29"/>
  <c r="E251" i="29"/>
  <c r="F251" i="29"/>
  <c r="E252" i="29"/>
  <c r="F252" i="29"/>
  <c r="E253" i="29"/>
  <c r="F253" i="29"/>
  <c r="E255" i="29"/>
  <c r="F255" i="29"/>
  <c r="E262" i="29"/>
  <c r="F262" i="29"/>
  <c r="E264" i="29"/>
  <c r="F264" i="29"/>
  <c r="E278" i="29"/>
  <c r="F278" i="29"/>
  <c r="E280" i="29"/>
  <c r="F280" i="29"/>
  <c r="E281" i="29"/>
  <c r="F281" i="29"/>
  <c r="F285" i="29"/>
  <c r="E286" i="29"/>
  <c r="F286" i="29"/>
  <c r="E292" i="29"/>
  <c r="F292" i="29"/>
  <c r="E298" i="29"/>
  <c r="F298" i="29"/>
  <c r="E303" i="29"/>
  <c r="F303" i="29"/>
  <c r="E306" i="29"/>
  <c r="F306" i="29"/>
  <c r="E307" i="29"/>
  <c r="F307" i="29"/>
  <c r="E312" i="29"/>
  <c r="F312" i="29"/>
  <c r="E314" i="29"/>
  <c r="F314" i="29"/>
  <c r="E316" i="29"/>
  <c r="F316" i="29"/>
  <c r="F318" i="29"/>
  <c r="E322" i="29"/>
  <c r="F322" i="29"/>
  <c r="E323" i="29"/>
  <c r="F323" i="29"/>
  <c r="E326" i="29"/>
  <c r="F326" i="29"/>
  <c r="E328" i="29"/>
  <c r="F328" i="29"/>
  <c r="E332" i="29"/>
  <c r="F332" i="29"/>
  <c r="E333" i="29"/>
  <c r="F333" i="29"/>
  <c r="E335" i="29"/>
  <c r="F335" i="29"/>
  <c r="F173" i="28"/>
  <c r="E179" i="28"/>
  <c r="E208" i="28"/>
  <c r="E213" i="28"/>
  <c r="E218" i="28"/>
  <c r="E220" i="28"/>
  <c r="E232" i="28"/>
  <c r="E235" i="28"/>
  <c r="E240" i="28"/>
  <c r="E243" i="28"/>
  <c r="E245" i="28"/>
  <c r="E252" i="28"/>
  <c r="E253" i="28"/>
  <c r="F253" i="28"/>
  <c r="E262" i="28"/>
  <c r="E278" i="28"/>
  <c r="E280" i="28"/>
  <c r="E298" i="28"/>
  <c r="E303" i="28"/>
  <c r="F303" i="28"/>
  <c r="E305" i="28"/>
  <c r="F305" i="28"/>
  <c r="E306" i="28"/>
  <c r="E307" i="28"/>
  <c r="E311" i="28"/>
  <c r="E312" i="28"/>
  <c r="E314" i="28"/>
  <c r="F314" i="28"/>
  <c r="E316" i="28"/>
  <c r="F316" i="28"/>
  <c r="E322" i="28"/>
  <c r="E327" i="28"/>
  <c r="E333" i="28"/>
  <c r="F333" i="28"/>
  <c r="E173" i="27"/>
  <c r="F173" i="27"/>
  <c r="E179" i="27"/>
  <c r="F179" i="27"/>
  <c r="E180" i="27"/>
  <c r="F180" i="27"/>
  <c r="E186" i="27"/>
  <c r="F186" i="27"/>
  <c r="E193" i="27"/>
  <c r="F193" i="27"/>
  <c r="F195" i="27"/>
  <c r="E204" i="27"/>
  <c r="F204" i="27"/>
  <c r="E212" i="27"/>
  <c r="F212" i="27"/>
  <c r="E216" i="27"/>
  <c r="F216" i="27"/>
  <c r="E217" i="27"/>
  <c r="F217" i="27"/>
  <c r="E223" i="27"/>
  <c r="F223" i="27"/>
  <c r="E224" i="27"/>
  <c r="F224" i="27"/>
  <c r="E230" i="27"/>
  <c r="F230" i="27"/>
  <c r="E231" i="27"/>
  <c r="F231" i="27"/>
  <c r="E232" i="27"/>
  <c r="F232" i="27"/>
  <c r="E233" i="27"/>
  <c r="F233" i="27"/>
  <c r="E235" i="27"/>
  <c r="F235" i="27"/>
  <c r="E240" i="27"/>
  <c r="F240" i="27"/>
  <c r="E243" i="27"/>
  <c r="F243" i="27"/>
  <c r="E246" i="27"/>
  <c r="F246" i="27"/>
  <c r="F247" i="27"/>
  <c r="E251" i="27"/>
  <c r="F251" i="27"/>
  <c r="E252" i="27"/>
  <c r="F252" i="27"/>
  <c r="E253" i="27"/>
  <c r="F253" i="27"/>
  <c r="E255" i="27"/>
  <c r="F255" i="27"/>
  <c r="E256" i="27"/>
  <c r="F256" i="27"/>
  <c r="E259" i="27"/>
  <c r="F259" i="27"/>
  <c r="E262" i="27"/>
  <c r="F262" i="27"/>
  <c r="E264" i="27"/>
  <c r="F264" i="27"/>
  <c r="E280" i="27"/>
  <c r="F280" i="27"/>
  <c r="E281" i="27"/>
  <c r="F281" i="27"/>
  <c r="E285" i="27"/>
  <c r="F285" i="27"/>
  <c r="E286" i="27"/>
  <c r="F286" i="27"/>
  <c r="E302" i="27"/>
  <c r="F302" i="27"/>
  <c r="E303" i="27"/>
  <c r="F303" i="27"/>
  <c r="E305" i="27"/>
  <c r="F305" i="27"/>
  <c r="E306" i="27"/>
  <c r="F306" i="27"/>
  <c r="E308" i="27"/>
  <c r="F308" i="27"/>
  <c r="E312" i="27"/>
  <c r="F312" i="27"/>
  <c r="E316" i="27"/>
  <c r="F316" i="27"/>
  <c r="E318" i="27"/>
  <c r="F318" i="27"/>
  <c r="F321" i="27"/>
  <c r="E322" i="27"/>
  <c r="F322" i="27"/>
  <c r="E323" i="27"/>
  <c r="F323" i="27"/>
  <c r="E326" i="27"/>
  <c r="F326" i="27"/>
  <c r="E327" i="27"/>
  <c r="F327" i="27"/>
  <c r="E328" i="27"/>
  <c r="F328" i="27"/>
  <c r="E330" i="27"/>
  <c r="F330" i="27"/>
  <c r="E332" i="27"/>
  <c r="F332" i="27"/>
  <c r="E333" i="27"/>
  <c r="F333" i="27"/>
  <c r="E336" i="27"/>
  <c r="F336" i="27"/>
  <c r="E173" i="26"/>
  <c r="F173" i="26"/>
  <c r="F181" i="26"/>
  <c r="E187" i="26"/>
  <c r="F187" i="26"/>
  <c r="E193" i="26"/>
  <c r="F193" i="26"/>
  <c r="E204" i="26"/>
  <c r="F204" i="26"/>
  <c r="E213" i="26"/>
  <c r="F213" i="26"/>
  <c r="E216" i="26"/>
  <c r="F216" i="26"/>
  <c r="E217" i="26"/>
  <c r="F217" i="26"/>
  <c r="E218" i="26"/>
  <c r="F218" i="26"/>
  <c r="E220" i="26"/>
  <c r="F220" i="26"/>
  <c r="E230" i="26"/>
  <c r="F230" i="26"/>
  <c r="E232" i="26"/>
  <c r="F232" i="26"/>
  <c r="E233" i="26"/>
  <c r="F233" i="26"/>
  <c r="E235" i="26"/>
  <c r="F235" i="26"/>
  <c r="E239" i="26"/>
  <c r="F239" i="26"/>
  <c r="E240" i="26"/>
  <c r="F240" i="26"/>
  <c r="E241" i="26"/>
  <c r="F241" i="26"/>
  <c r="E246" i="26"/>
  <c r="F246" i="26"/>
  <c r="E247" i="26"/>
  <c r="F247" i="26"/>
  <c r="E249" i="26"/>
  <c r="E251" i="26"/>
  <c r="F251" i="26"/>
  <c r="E252" i="26"/>
  <c r="F252" i="26"/>
  <c r="E253" i="26"/>
  <c r="F253" i="26"/>
  <c r="E255" i="26"/>
  <c r="F255" i="26"/>
  <c r="E256" i="26"/>
  <c r="F256" i="26"/>
  <c r="E262" i="26"/>
  <c r="F262" i="26"/>
  <c r="E264" i="26"/>
  <c r="F264" i="26"/>
  <c r="E278" i="26"/>
  <c r="F278" i="26"/>
  <c r="E292" i="26"/>
  <c r="F292" i="26"/>
  <c r="E307" i="26"/>
  <c r="F307" i="26"/>
  <c r="E314" i="26"/>
  <c r="F314" i="26"/>
  <c r="E316" i="26"/>
  <c r="F316" i="26"/>
  <c r="F321" i="26"/>
  <c r="E322" i="26"/>
  <c r="F322" i="26"/>
  <c r="E323" i="26"/>
  <c r="F323" i="26"/>
  <c r="E332" i="26"/>
  <c r="F332" i="26"/>
  <c r="E335" i="26"/>
  <c r="F335" i="26"/>
  <c r="E336" i="26"/>
  <c r="F336" i="26"/>
  <c r="E173" i="25"/>
  <c r="F173" i="25"/>
  <c r="F176" i="25"/>
  <c r="E179" i="25"/>
  <c r="F179" i="25"/>
  <c r="E186" i="25"/>
  <c r="F186" i="25"/>
  <c r="F187" i="25"/>
  <c r="F192" i="25"/>
  <c r="H192" i="25"/>
  <c r="E193" i="25"/>
  <c r="F193" i="25"/>
  <c r="F204" i="25"/>
  <c r="F208" i="25"/>
  <c r="F212" i="25"/>
  <c r="H212" i="25"/>
  <c r="F216" i="25"/>
  <c r="E217" i="25"/>
  <c r="F217" i="25"/>
  <c r="F218" i="25"/>
  <c r="E219" i="25"/>
  <c r="F219" i="25"/>
  <c r="F220" i="25"/>
  <c r="H220" i="25"/>
  <c r="F224" i="25"/>
  <c r="F226" i="25"/>
  <c r="E227" i="25"/>
  <c r="F227" i="25"/>
  <c r="F230" i="25"/>
  <c r="E231" i="25"/>
  <c r="F231" i="25"/>
  <c r="F232" i="25"/>
  <c r="E233" i="25"/>
  <c r="F233" i="25"/>
  <c r="E235" i="25"/>
  <c r="F235" i="25"/>
  <c r="F240" i="25"/>
  <c r="E243" i="25"/>
  <c r="F243" i="25"/>
  <c r="E245" i="25"/>
  <c r="F245" i="25"/>
  <c r="E247" i="25"/>
  <c r="F247" i="25"/>
  <c r="F248" i="25"/>
  <c r="E249" i="25"/>
  <c r="F249" i="25"/>
  <c r="E251" i="25"/>
  <c r="F251" i="25"/>
  <c r="F252" i="25"/>
  <c r="E253" i="25"/>
  <c r="F253" i="25"/>
  <c r="E255" i="25"/>
  <c r="F255" i="25"/>
  <c r="F256" i="25"/>
  <c r="F257" i="25"/>
  <c r="F259" i="25"/>
  <c r="F262" i="25"/>
  <c r="F264" i="25"/>
  <c r="E278" i="25"/>
  <c r="F278" i="25"/>
  <c r="F280" i="25"/>
  <c r="E281" i="25"/>
  <c r="F281" i="25"/>
  <c r="F292" i="25"/>
  <c r="E298" i="25"/>
  <c r="F298" i="25"/>
  <c r="F302" i="25"/>
  <c r="E303" i="25"/>
  <c r="F303" i="25"/>
  <c r="F307" i="25"/>
  <c r="E308" i="25"/>
  <c r="F308" i="25"/>
  <c r="F309" i="25"/>
  <c r="E310" i="25"/>
  <c r="F310" i="25"/>
  <c r="F311" i="25"/>
  <c r="E312" i="25"/>
  <c r="F312" i="25"/>
  <c r="E314" i="25"/>
  <c r="F314" i="25"/>
  <c r="E316" i="25"/>
  <c r="F316" i="25"/>
  <c r="E318" i="25"/>
  <c r="F318" i="25"/>
  <c r="F321" i="25"/>
  <c r="E322" i="25"/>
  <c r="F322" i="25"/>
  <c r="F323" i="25"/>
  <c r="E325" i="25"/>
  <c r="F325" i="25"/>
  <c r="F326" i="25"/>
  <c r="E327" i="25"/>
  <c r="F327" i="25"/>
  <c r="F328" i="25"/>
  <c r="H328" i="25"/>
  <c r="E329" i="25"/>
  <c r="F329" i="25"/>
  <c r="F330" i="25"/>
  <c r="E331" i="25"/>
  <c r="F331" i="25"/>
  <c r="F332" i="25"/>
  <c r="E333" i="25"/>
  <c r="F333" i="25"/>
  <c r="F334" i="25"/>
  <c r="E335" i="25"/>
  <c r="F335" i="25"/>
  <c r="F336" i="25"/>
  <c r="H336" i="25"/>
  <c r="E173" i="24"/>
  <c r="F173" i="24"/>
  <c r="E176" i="24"/>
  <c r="F176" i="24"/>
  <c r="E178" i="24"/>
  <c r="F178" i="24"/>
  <c r="E180" i="24"/>
  <c r="F180" i="24"/>
  <c r="E181" i="24"/>
  <c r="F181" i="24"/>
  <c r="E187" i="24"/>
  <c r="F187" i="24"/>
  <c r="E191" i="24"/>
  <c r="F191" i="24"/>
  <c r="E192" i="24"/>
  <c r="F192" i="24"/>
  <c r="E193" i="24"/>
  <c r="F193" i="24"/>
  <c r="E195" i="24"/>
  <c r="F195" i="24"/>
  <c r="E204" i="24"/>
  <c r="F204" i="24"/>
  <c r="E208" i="24"/>
  <c r="F208" i="24"/>
  <c r="E209" i="24"/>
  <c r="F209" i="24"/>
  <c r="E213" i="24"/>
  <c r="F213" i="24"/>
  <c r="E216" i="24"/>
  <c r="F216" i="24"/>
  <c r="E218" i="24"/>
  <c r="F218" i="24"/>
  <c r="E219" i="24"/>
  <c r="F219" i="24"/>
  <c r="E220" i="24"/>
  <c r="F220" i="24"/>
  <c r="E223" i="24"/>
  <c r="F223" i="24"/>
  <c r="E224" i="24"/>
  <c r="F224" i="24"/>
  <c r="E226" i="24"/>
  <c r="F226" i="24"/>
  <c r="E230" i="24"/>
  <c r="F230" i="24"/>
  <c r="E232" i="24"/>
  <c r="F232" i="24"/>
  <c r="E233" i="24"/>
  <c r="F233" i="24"/>
  <c r="E234" i="24"/>
  <c r="F234" i="24"/>
  <c r="E235" i="24"/>
  <c r="F235" i="24"/>
  <c r="E238" i="24"/>
  <c r="F238" i="24"/>
  <c r="E239" i="24"/>
  <c r="F239" i="24"/>
  <c r="E240" i="24"/>
  <c r="F240" i="24"/>
  <c r="E243" i="24"/>
  <c r="F243" i="24"/>
  <c r="E245" i="24"/>
  <c r="F245" i="24"/>
  <c r="E247" i="24"/>
  <c r="F247" i="24"/>
  <c r="E248" i="24"/>
  <c r="F248" i="24"/>
  <c r="E251" i="24"/>
  <c r="F251" i="24"/>
  <c r="E252" i="24"/>
  <c r="F252" i="24"/>
  <c r="E253" i="24"/>
  <c r="F253" i="24"/>
  <c r="E256" i="24"/>
  <c r="F256" i="24"/>
  <c r="E257" i="24"/>
  <c r="F257" i="24"/>
  <c r="E258" i="24"/>
  <c r="F258" i="24"/>
  <c r="E262" i="24"/>
  <c r="F262" i="24"/>
  <c r="E264" i="24"/>
  <c r="F264" i="24"/>
  <c r="E278" i="24"/>
  <c r="F278" i="24"/>
  <c r="E280" i="24"/>
  <c r="F280" i="24"/>
  <c r="E281" i="24"/>
  <c r="F281" i="24"/>
  <c r="E298" i="24"/>
  <c r="F298" i="24"/>
  <c r="E302" i="24"/>
  <c r="F302" i="24"/>
  <c r="E303" i="24"/>
  <c r="F303" i="24"/>
  <c r="E306" i="24"/>
  <c r="F306" i="24"/>
  <c r="E307" i="24"/>
  <c r="F307" i="24"/>
  <c r="E308" i="24"/>
  <c r="F308" i="24"/>
  <c r="E310" i="24"/>
  <c r="F310" i="24"/>
  <c r="E311" i="24"/>
  <c r="F311" i="24"/>
  <c r="E312" i="24"/>
  <c r="F312" i="24"/>
  <c r="E314" i="24"/>
  <c r="F314" i="24"/>
  <c r="E316" i="24"/>
  <c r="F316" i="24"/>
  <c r="E318" i="24"/>
  <c r="F318" i="24"/>
  <c r="E319" i="24"/>
  <c r="F319" i="24"/>
  <c r="E320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E328" i="24"/>
  <c r="F328" i="24"/>
  <c r="E329" i="24"/>
  <c r="F329" i="24"/>
  <c r="E330" i="24"/>
  <c r="F330" i="24"/>
  <c r="E331" i="24"/>
  <c r="F331" i="24"/>
  <c r="E332" i="24"/>
  <c r="F332" i="24"/>
  <c r="E333" i="24"/>
  <c r="F333" i="24"/>
  <c r="E334" i="24"/>
  <c r="F334" i="24"/>
  <c r="E335" i="24"/>
  <c r="F335" i="24"/>
  <c r="E336" i="24"/>
  <c r="F336" i="24"/>
  <c r="E173" i="23"/>
  <c r="F173" i="23"/>
  <c r="F176" i="23"/>
  <c r="F180" i="23"/>
  <c r="E181" i="23"/>
  <c r="F181" i="23"/>
  <c r="E186" i="23"/>
  <c r="F186" i="23"/>
  <c r="F187" i="23"/>
  <c r="E193" i="23"/>
  <c r="F193" i="23"/>
  <c r="F204" i="23"/>
  <c r="H204" i="23"/>
  <c r="F208" i="23"/>
  <c r="E213" i="23"/>
  <c r="F213" i="23"/>
  <c r="F216" i="23"/>
  <c r="E217" i="23"/>
  <c r="F217" i="23"/>
  <c r="F218" i="23"/>
  <c r="F220" i="23"/>
  <c r="E223" i="23"/>
  <c r="F223" i="23"/>
  <c r="F224" i="23"/>
  <c r="F225" i="23"/>
  <c r="F226" i="23"/>
  <c r="E227" i="23"/>
  <c r="F227" i="23"/>
  <c r="F230" i="23"/>
  <c r="E231" i="23"/>
  <c r="F231" i="23"/>
  <c r="F232" i="23"/>
  <c r="E233" i="23"/>
  <c r="F233" i="23"/>
  <c r="E235" i="23"/>
  <c r="F235" i="23"/>
  <c r="F238" i="23"/>
  <c r="F239" i="23"/>
  <c r="F240" i="23"/>
  <c r="E241" i="23"/>
  <c r="F241" i="23"/>
  <c r="F242" i="23"/>
  <c r="E243" i="23"/>
  <c r="F243" i="23"/>
  <c r="F244" i="23"/>
  <c r="E245" i="23"/>
  <c r="F245" i="23"/>
  <c r="F246" i="23"/>
  <c r="E247" i="23"/>
  <c r="F247" i="23"/>
  <c r="F248" i="23"/>
  <c r="E249" i="23"/>
  <c r="F249" i="23"/>
  <c r="F250" i="23"/>
  <c r="E251" i="23"/>
  <c r="F251" i="23"/>
  <c r="F252" i="23"/>
  <c r="E253" i="23"/>
  <c r="F253" i="23"/>
  <c r="F254" i="23"/>
  <c r="E255" i="23"/>
  <c r="F255" i="23"/>
  <c r="F256" i="23"/>
  <c r="E257" i="23"/>
  <c r="F257" i="23"/>
  <c r="E258" i="23"/>
  <c r="F258" i="23"/>
  <c r="E259" i="23"/>
  <c r="F259" i="23"/>
  <c r="F262" i="23"/>
  <c r="E264" i="23"/>
  <c r="F264" i="23"/>
  <c r="F277" i="23"/>
  <c r="E278" i="23"/>
  <c r="F278" i="23"/>
  <c r="F280" i="23"/>
  <c r="E281" i="23"/>
  <c r="F281" i="23"/>
  <c r="E285" i="23"/>
  <c r="F285" i="23"/>
  <c r="F288" i="23"/>
  <c r="F292" i="23"/>
  <c r="E302" i="23"/>
  <c r="F302" i="23"/>
  <c r="E303" i="23"/>
  <c r="F303" i="23"/>
  <c r="E305" i="23"/>
  <c r="F305" i="23"/>
  <c r="E306" i="23"/>
  <c r="F306" i="23"/>
  <c r="E307" i="23"/>
  <c r="F307" i="23"/>
  <c r="E308" i="23"/>
  <c r="F308" i="23"/>
  <c r="E310" i="23"/>
  <c r="F310" i="23"/>
  <c r="E311" i="23"/>
  <c r="F311" i="23"/>
  <c r="E312" i="23"/>
  <c r="F312" i="23"/>
  <c r="E318" i="23"/>
  <c r="F318" i="23"/>
  <c r="E321" i="23"/>
  <c r="F321" i="23"/>
  <c r="E322" i="23"/>
  <c r="F322" i="23"/>
  <c r="E323" i="23"/>
  <c r="F323" i="23"/>
  <c r="E326" i="23"/>
  <c r="F326" i="23"/>
  <c r="E327" i="23"/>
  <c r="F327" i="23"/>
  <c r="E328" i="23"/>
  <c r="F328" i="23"/>
  <c r="E329" i="23"/>
  <c r="F329" i="23"/>
  <c r="E330" i="23"/>
  <c r="F330" i="23"/>
  <c r="E332" i="23"/>
  <c r="F332" i="23"/>
  <c r="E333" i="23"/>
  <c r="F333" i="23"/>
  <c r="E335" i="23"/>
  <c r="F335" i="23"/>
  <c r="E336" i="23"/>
  <c r="F336" i="23"/>
  <c r="E173" i="22"/>
  <c r="F173" i="22"/>
  <c r="E176" i="22"/>
  <c r="F176" i="22"/>
  <c r="E179" i="22"/>
  <c r="F179" i="22"/>
  <c r="E180" i="22"/>
  <c r="F180" i="22"/>
  <c r="E187" i="22"/>
  <c r="F187" i="22"/>
  <c r="E192" i="22"/>
  <c r="F192" i="22"/>
  <c r="E193" i="22"/>
  <c r="F193" i="22"/>
  <c r="E204" i="22"/>
  <c r="F204" i="22"/>
  <c r="E209" i="22"/>
  <c r="F209" i="22"/>
  <c r="E213" i="22"/>
  <c r="F213" i="22"/>
  <c r="E216" i="22"/>
  <c r="F216" i="22"/>
  <c r="E218" i="22"/>
  <c r="F218" i="22"/>
  <c r="E219" i="22"/>
  <c r="F219" i="22"/>
  <c r="E220" i="22"/>
  <c r="F220" i="22"/>
  <c r="E223" i="22"/>
  <c r="F223" i="22"/>
  <c r="E224" i="22"/>
  <c r="F224" i="22"/>
  <c r="E225" i="22"/>
  <c r="F225" i="22"/>
  <c r="E226" i="22"/>
  <c r="F226" i="22"/>
  <c r="E230" i="22"/>
  <c r="F230" i="22"/>
  <c r="F231" i="22"/>
  <c r="E232" i="22"/>
  <c r="F232" i="22"/>
  <c r="E235" i="22"/>
  <c r="F235" i="22"/>
  <c r="E240" i="22"/>
  <c r="F240" i="22"/>
  <c r="E241" i="22"/>
  <c r="F241" i="22"/>
  <c r="E246" i="22"/>
  <c r="F246" i="22"/>
  <c r="E247" i="22"/>
  <c r="F247" i="22"/>
  <c r="E248" i="22"/>
  <c r="F248" i="22"/>
  <c r="E249" i="22"/>
  <c r="F249" i="22"/>
  <c r="E251" i="22"/>
  <c r="F251" i="22"/>
  <c r="E252" i="22"/>
  <c r="F252" i="22"/>
  <c r="E253" i="22"/>
  <c r="F253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2" i="22"/>
  <c r="F262" i="22"/>
  <c r="E264" i="22"/>
  <c r="F264" i="22"/>
  <c r="E278" i="22"/>
  <c r="F278" i="22"/>
  <c r="E280" i="22"/>
  <c r="F280" i="22"/>
  <c r="E281" i="22"/>
  <c r="F281" i="22"/>
  <c r="E286" i="22"/>
  <c r="F286" i="22"/>
  <c r="E292" i="22"/>
  <c r="F292" i="22"/>
  <c r="E305" i="22"/>
  <c r="F305" i="22"/>
  <c r="E306" i="22"/>
  <c r="F306" i="22"/>
  <c r="E307" i="22"/>
  <c r="F307" i="22"/>
  <c r="E308" i="22"/>
  <c r="F308" i="22"/>
  <c r="E310" i="22"/>
  <c r="F310" i="22"/>
  <c r="E311" i="22"/>
  <c r="F311" i="22"/>
  <c r="E312" i="22"/>
  <c r="F312" i="22"/>
  <c r="E314" i="22"/>
  <c r="F314" i="22"/>
  <c r="E316" i="22"/>
  <c r="F316" i="22"/>
  <c r="E318" i="22"/>
  <c r="F318" i="22"/>
  <c r="E322" i="22"/>
  <c r="F322" i="22"/>
  <c r="E323" i="22"/>
  <c r="F323" i="22"/>
  <c r="E325" i="22"/>
  <c r="F325" i="22"/>
  <c r="E326" i="22"/>
  <c r="F326" i="22"/>
  <c r="E327" i="22"/>
  <c r="F327" i="22"/>
  <c r="E329" i="22"/>
  <c r="F329" i="22"/>
  <c r="E330" i="22"/>
  <c r="F330" i="22"/>
  <c r="E332" i="22"/>
  <c r="F332" i="22"/>
  <c r="E333" i="22"/>
  <c r="F333" i="22"/>
  <c r="E335" i="22"/>
  <c r="F335" i="22"/>
  <c r="E336" i="22"/>
  <c r="F336" i="22"/>
  <c r="E172" i="21"/>
  <c r="F172" i="21"/>
  <c r="E173" i="21"/>
  <c r="F173" i="21"/>
  <c r="E176" i="21"/>
  <c r="F176" i="21"/>
  <c r="E179" i="21"/>
  <c r="F179" i="21"/>
  <c r="E180" i="21"/>
  <c r="F180" i="21"/>
  <c r="E181" i="21"/>
  <c r="F181" i="21"/>
  <c r="F185" i="21"/>
  <c r="E186" i="21"/>
  <c r="F186" i="21"/>
  <c r="E187" i="21"/>
  <c r="F187" i="21"/>
  <c r="E193" i="21"/>
  <c r="F193" i="21"/>
  <c r="F195" i="21"/>
  <c r="E204" i="21"/>
  <c r="F204" i="21"/>
  <c r="F206" i="21"/>
  <c r="E208" i="21"/>
  <c r="F208" i="21"/>
  <c r="F209" i="21"/>
  <c r="E212" i="21"/>
  <c r="F212" i="21"/>
  <c r="E216" i="21"/>
  <c r="F216" i="21"/>
  <c r="E217" i="21"/>
  <c r="F217" i="21"/>
  <c r="E218" i="21"/>
  <c r="F218" i="21"/>
  <c r="E220" i="21"/>
  <c r="F220" i="21"/>
  <c r="F224" i="21"/>
  <c r="E230" i="21"/>
  <c r="F230" i="21"/>
  <c r="F231" i="21"/>
  <c r="E232" i="21"/>
  <c r="F232" i="21"/>
  <c r="E233" i="21"/>
  <c r="F233" i="21"/>
  <c r="E235" i="21"/>
  <c r="F235" i="21"/>
  <c r="E240" i="21"/>
  <c r="F240" i="21"/>
  <c r="E241" i="21"/>
  <c r="F241" i="21"/>
  <c r="E243" i="21"/>
  <c r="F243" i="21"/>
  <c r="E245" i="21"/>
  <c r="F245" i="21"/>
  <c r="E246" i="21"/>
  <c r="F246" i="21"/>
  <c r="E247" i="21"/>
  <c r="F247" i="21"/>
  <c r="E248" i="21"/>
  <c r="F248" i="21"/>
  <c r="E249" i="21"/>
  <c r="F249" i="21"/>
  <c r="E252" i="21"/>
  <c r="F252" i="21"/>
  <c r="E253" i="21"/>
  <c r="F253" i="21"/>
  <c r="E254" i="21"/>
  <c r="F254" i="21"/>
  <c r="E255" i="21"/>
  <c r="F255" i="21"/>
  <c r="E256" i="21"/>
  <c r="F256" i="21"/>
  <c r="E257" i="21"/>
  <c r="F257" i="21"/>
  <c r="E259" i="21"/>
  <c r="F259" i="21"/>
  <c r="E262" i="21"/>
  <c r="F262" i="21"/>
  <c r="E264" i="21"/>
  <c r="F264" i="21"/>
  <c r="F277" i="21"/>
  <c r="E278" i="21"/>
  <c r="F278" i="21"/>
  <c r="E280" i="21"/>
  <c r="F280" i="21"/>
  <c r="E281" i="21"/>
  <c r="F281" i="21"/>
  <c r="E285" i="21"/>
  <c r="F285" i="21"/>
  <c r="E286" i="21"/>
  <c r="F286" i="21"/>
  <c r="F291" i="21"/>
  <c r="E292" i="21"/>
  <c r="F292" i="21"/>
  <c r="E302" i="21"/>
  <c r="F302" i="21"/>
  <c r="E303" i="21"/>
  <c r="F303" i="21"/>
  <c r="F306" i="21"/>
  <c r="E307" i="21"/>
  <c r="F307" i="21"/>
  <c r="E310" i="21"/>
  <c r="F310" i="21"/>
  <c r="E312" i="21"/>
  <c r="F312" i="21"/>
  <c r="E314" i="21"/>
  <c r="F314" i="21"/>
  <c r="E316" i="21"/>
  <c r="F316" i="21"/>
  <c r="E317" i="21"/>
  <c r="F317" i="21"/>
  <c r="E321" i="21"/>
  <c r="F321" i="21"/>
  <c r="E322" i="21"/>
  <c r="F322" i="21"/>
  <c r="E323" i="21"/>
  <c r="F323" i="21"/>
  <c r="E326" i="21"/>
  <c r="F326" i="21"/>
  <c r="E327" i="21"/>
  <c r="F327" i="21"/>
  <c r="E328" i="21"/>
  <c r="F328" i="21"/>
  <c r="E329" i="21"/>
  <c r="F329" i="21"/>
  <c r="E330" i="21"/>
  <c r="F330" i="21"/>
  <c r="E331" i="21"/>
  <c r="F331" i="21"/>
  <c r="E332" i="21"/>
  <c r="F332" i="21"/>
  <c r="E333" i="21"/>
  <c r="F333" i="21"/>
  <c r="E335" i="21"/>
  <c r="F335" i="21"/>
  <c r="E336" i="21"/>
  <c r="F336" i="21"/>
  <c r="E172" i="20"/>
  <c r="F172" i="20"/>
  <c r="E173" i="20"/>
  <c r="F173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2" i="20"/>
  <c r="F182" i="20"/>
  <c r="E186" i="20"/>
  <c r="F186" i="20"/>
  <c r="E187" i="20"/>
  <c r="F187" i="20"/>
  <c r="E192" i="20"/>
  <c r="F192" i="20"/>
  <c r="E193" i="20"/>
  <c r="F193" i="20"/>
  <c r="E195" i="20"/>
  <c r="F195" i="20"/>
  <c r="E200" i="20"/>
  <c r="F200" i="20"/>
  <c r="E203" i="20"/>
  <c r="F203" i="20"/>
  <c r="E204" i="20"/>
  <c r="F204" i="20"/>
  <c r="E208" i="20"/>
  <c r="F208" i="20"/>
  <c r="E209" i="20"/>
  <c r="F209" i="20"/>
  <c r="E212" i="20"/>
  <c r="F212" i="20"/>
  <c r="E213" i="20"/>
  <c r="F213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5" i="20"/>
  <c r="F225" i="20"/>
  <c r="E226" i="20"/>
  <c r="F226" i="20"/>
  <c r="E230" i="20"/>
  <c r="F230" i="20"/>
  <c r="E232" i="20"/>
  <c r="F232" i="20"/>
  <c r="E233" i="20"/>
  <c r="F233" i="20"/>
  <c r="E234" i="20"/>
  <c r="F234" i="20"/>
  <c r="E235" i="20"/>
  <c r="F235" i="20"/>
  <c r="E238" i="20"/>
  <c r="F238" i="20"/>
  <c r="E240" i="20"/>
  <c r="F240" i="20"/>
  <c r="E242" i="20"/>
  <c r="F242" i="20"/>
  <c r="E243" i="20"/>
  <c r="F243" i="20"/>
  <c r="E245" i="20"/>
  <c r="F245" i="20"/>
  <c r="E247" i="20"/>
  <c r="F247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2" i="20"/>
  <c r="F262" i="20"/>
  <c r="E264" i="20"/>
  <c r="F264" i="20"/>
  <c r="E278" i="20"/>
  <c r="F278" i="20"/>
  <c r="E280" i="20"/>
  <c r="F280" i="20"/>
  <c r="E281" i="20"/>
  <c r="F281" i="20"/>
  <c r="E282" i="20"/>
  <c r="F282" i="20"/>
  <c r="F285" i="20"/>
  <c r="E286" i="20"/>
  <c r="F286" i="20"/>
  <c r="E288" i="20"/>
  <c r="F288" i="20"/>
  <c r="E291" i="20"/>
  <c r="F291" i="20"/>
  <c r="E292" i="20"/>
  <c r="F292" i="20"/>
  <c r="E298" i="20"/>
  <c r="F298" i="20"/>
  <c r="E302" i="20"/>
  <c r="F302" i="20"/>
  <c r="E303" i="20"/>
  <c r="F303" i="20"/>
  <c r="E305" i="20"/>
  <c r="F305" i="20"/>
  <c r="E306" i="20"/>
  <c r="F306" i="20"/>
  <c r="E307" i="20"/>
  <c r="F307" i="20"/>
  <c r="E308" i="20"/>
  <c r="F308" i="20"/>
  <c r="E310" i="20"/>
  <c r="F310" i="20"/>
  <c r="E311" i="20"/>
  <c r="F311" i="20"/>
  <c r="E312" i="20"/>
  <c r="F312" i="20"/>
  <c r="E313" i="20"/>
  <c r="F313" i="20"/>
  <c r="E314" i="20"/>
  <c r="F314" i="20"/>
  <c r="E316" i="20"/>
  <c r="F316" i="20"/>
  <c r="E317" i="20"/>
  <c r="F317" i="20"/>
  <c r="E318" i="20"/>
  <c r="F318" i="20"/>
  <c r="E321" i="20"/>
  <c r="F321" i="20"/>
  <c r="E322" i="20"/>
  <c r="F322" i="20"/>
  <c r="E323" i="20"/>
  <c r="F323" i="20"/>
  <c r="E325" i="20"/>
  <c r="F325" i="20"/>
  <c r="E326" i="20"/>
  <c r="F326" i="20"/>
  <c r="E327" i="20"/>
  <c r="F327" i="20"/>
  <c r="E328" i="20"/>
  <c r="F328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336" i="20"/>
  <c r="F336" i="20"/>
  <c r="E173" i="19"/>
  <c r="F173" i="19"/>
  <c r="E176" i="19"/>
  <c r="F176" i="19"/>
  <c r="E179" i="19"/>
  <c r="F179" i="19"/>
  <c r="E180" i="19"/>
  <c r="F180" i="19"/>
  <c r="F181" i="19"/>
  <c r="E186" i="19"/>
  <c r="F186" i="19"/>
  <c r="E187" i="19"/>
  <c r="F187" i="19"/>
  <c r="E192" i="19"/>
  <c r="F192" i="19"/>
  <c r="E193" i="19"/>
  <c r="F193" i="19"/>
  <c r="E204" i="19"/>
  <c r="F204" i="19"/>
  <c r="E208" i="19"/>
  <c r="F208" i="19"/>
  <c r="E209" i="19"/>
  <c r="F209" i="19"/>
  <c r="E216" i="19"/>
  <c r="F216" i="19"/>
  <c r="E218" i="19"/>
  <c r="F218" i="19"/>
  <c r="E220" i="19"/>
  <c r="F220" i="19"/>
  <c r="E223" i="19"/>
  <c r="F223" i="19"/>
  <c r="E224" i="19"/>
  <c r="F224" i="19"/>
  <c r="E230" i="19"/>
  <c r="F230" i="19"/>
  <c r="E232" i="19"/>
  <c r="F232" i="19"/>
  <c r="E235" i="19"/>
  <c r="F235" i="19"/>
  <c r="E240" i="19"/>
  <c r="F240" i="19"/>
  <c r="E241" i="19"/>
  <c r="F241" i="19"/>
  <c r="E243" i="19"/>
  <c r="F243" i="19"/>
  <c r="F244" i="19"/>
  <c r="E245" i="19"/>
  <c r="F245" i="19"/>
  <c r="E246" i="19"/>
  <c r="F246" i="19"/>
  <c r="E248" i="19"/>
  <c r="F248" i="19"/>
  <c r="E249" i="19"/>
  <c r="F249" i="19"/>
  <c r="E251" i="19"/>
  <c r="F251" i="19"/>
  <c r="E252" i="19"/>
  <c r="F252" i="19"/>
  <c r="E253" i="19"/>
  <c r="F253" i="19"/>
  <c r="E255" i="19"/>
  <c r="F255" i="19"/>
  <c r="E256" i="19"/>
  <c r="F256" i="19"/>
  <c r="E257" i="19"/>
  <c r="F257" i="19"/>
  <c r="F258" i="19"/>
  <c r="E259" i="19"/>
  <c r="F259" i="19"/>
  <c r="E262" i="19"/>
  <c r="F262" i="19"/>
  <c r="E264" i="19"/>
  <c r="F264" i="19"/>
  <c r="E278" i="19"/>
  <c r="F278" i="19"/>
  <c r="E280" i="19"/>
  <c r="F280" i="19"/>
  <c r="E281" i="19"/>
  <c r="F281" i="19"/>
  <c r="E285" i="19"/>
  <c r="F285" i="19"/>
  <c r="E292" i="19"/>
  <c r="F292" i="19"/>
  <c r="E303" i="19"/>
  <c r="F303" i="19"/>
  <c r="E305" i="19"/>
  <c r="F305" i="19"/>
  <c r="E307" i="19"/>
  <c r="F307" i="19"/>
  <c r="E308" i="19"/>
  <c r="F308" i="19"/>
  <c r="E310" i="19"/>
  <c r="F310" i="19"/>
  <c r="E312" i="19"/>
  <c r="F312" i="19"/>
  <c r="E316" i="19"/>
  <c r="F316" i="19"/>
  <c r="E318" i="19"/>
  <c r="F318" i="19"/>
  <c r="E319" i="19"/>
  <c r="F319" i="19"/>
  <c r="E321" i="19"/>
  <c r="F321" i="19"/>
  <c r="E322" i="19"/>
  <c r="F322" i="19"/>
  <c r="E323" i="19"/>
  <c r="F323" i="19"/>
  <c r="E325" i="19"/>
  <c r="F325" i="19"/>
  <c r="E326" i="19"/>
  <c r="F326" i="19"/>
  <c r="E327" i="19"/>
  <c r="F327" i="19"/>
  <c r="E328" i="19"/>
  <c r="F328" i="19"/>
  <c r="E330" i="19"/>
  <c r="F330" i="19"/>
  <c r="E331" i="19"/>
  <c r="F331" i="19"/>
  <c r="E332" i="19"/>
  <c r="F332" i="19"/>
  <c r="E333" i="19"/>
  <c r="F333" i="19"/>
  <c r="E335" i="19"/>
  <c r="F335" i="19"/>
  <c r="E336" i="19"/>
  <c r="F336" i="19"/>
  <c r="E173" i="18"/>
  <c r="F173" i="18"/>
  <c r="E193" i="18"/>
  <c r="F193" i="18"/>
  <c r="E218" i="18"/>
  <c r="F218" i="18"/>
  <c r="E220" i="18"/>
  <c r="F220" i="18"/>
  <c r="E223" i="18"/>
  <c r="F223" i="18"/>
  <c r="E230" i="18"/>
  <c r="F230" i="18"/>
  <c r="E232" i="18"/>
  <c r="F232" i="18"/>
  <c r="E233" i="18"/>
  <c r="F233" i="18"/>
  <c r="E235" i="18"/>
  <c r="F235" i="18"/>
  <c r="E240" i="18"/>
  <c r="F240" i="18"/>
  <c r="E245" i="18"/>
  <c r="F245" i="18"/>
  <c r="E246" i="18"/>
  <c r="F246" i="18"/>
  <c r="E252" i="18"/>
  <c r="F252" i="18"/>
  <c r="E253" i="18"/>
  <c r="F253" i="18"/>
  <c r="E255" i="18"/>
  <c r="F255" i="18"/>
  <c r="E256" i="18"/>
  <c r="F256" i="18"/>
  <c r="E257" i="18"/>
  <c r="F257" i="18"/>
  <c r="E264" i="18"/>
  <c r="F264" i="18"/>
  <c r="E278" i="18"/>
  <c r="F278" i="18"/>
  <c r="E298" i="18"/>
  <c r="E305" i="18"/>
  <c r="F305" i="18"/>
  <c r="E307" i="18"/>
  <c r="F307" i="18"/>
  <c r="E312" i="18"/>
  <c r="F312" i="18"/>
  <c r="E316" i="18"/>
  <c r="F316" i="18"/>
  <c r="E318" i="18"/>
  <c r="F318" i="18"/>
  <c r="E322" i="18"/>
  <c r="F322" i="18"/>
  <c r="E327" i="18"/>
  <c r="F327" i="18"/>
  <c r="E332" i="18"/>
  <c r="F332" i="18"/>
  <c r="E333" i="18"/>
  <c r="F333" i="18"/>
  <c r="E335" i="18"/>
  <c r="F335" i="18"/>
  <c r="E336" i="18"/>
  <c r="F336" i="18"/>
  <c r="E171" i="17"/>
  <c r="F171" i="17"/>
  <c r="E172" i="17"/>
  <c r="F172" i="17"/>
  <c r="E173" i="17"/>
  <c r="F173" i="17"/>
  <c r="E174" i="17"/>
  <c r="F174" i="17"/>
  <c r="E176" i="17"/>
  <c r="F176" i="17"/>
  <c r="E178" i="17"/>
  <c r="F178" i="17"/>
  <c r="E179" i="17"/>
  <c r="F179" i="17"/>
  <c r="E180" i="17"/>
  <c r="F180" i="17"/>
  <c r="E181" i="17"/>
  <c r="F181" i="17"/>
  <c r="E185" i="17"/>
  <c r="F185" i="17"/>
  <c r="E186" i="17"/>
  <c r="F186" i="17"/>
  <c r="E187" i="17"/>
  <c r="F187" i="17"/>
  <c r="E191" i="17"/>
  <c r="F191" i="17"/>
  <c r="E192" i="17"/>
  <c r="F192" i="17"/>
  <c r="E193" i="17"/>
  <c r="F193" i="17"/>
  <c r="E195" i="17"/>
  <c r="F195" i="17"/>
  <c r="E199" i="17"/>
  <c r="F199" i="17"/>
  <c r="E203" i="17"/>
  <c r="F203" i="17"/>
  <c r="E204" i="17"/>
  <c r="F204" i="17"/>
  <c r="E206" i="17"/>
  <c r="F206" i="17"/>
  <c r="E208" i="17"/>
  <c r="F208" i="17"/>
  <c r="E209" i="17"/>
  <c r="F209" i="17"/>
  <c r="E212" i="17"/>
  <c r="F212" i="17"/>
  <c r="E213" i="17"/>
  <c r="F213" i="17"/>
  <c r="E216" i="17"/>
  <c r="F216" i="17"/>
  <c r="E217" i="17"/>
  <c r="F217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8" i="17"/>
  <c r="F238" i="17"/>
  <c r="E239" i="17"/>
  <c r="E240" i="17"/>
  <c r="F240" i="17"/>
  <c r="E241" i="17"/>
  <c r="F241" i="17"/>
  <c r="E242" i="17"/>
  <c r="F242" i="17"/>
  <c r="E243" i="17"/>
  <c r="F243" i="17"/>
  <c r="E245" i="17"/>
  <c r="F245" i="17"/>
  <c r="E246" i="17"/>
  <c r="F246" i="17"/>
  <c r="E247" i="17"/>
  <c r="F247" i="17"/>
  <c r="E248" i="17"/>
  <c r="F248" i="17"/>
  <c r="E249" i="17"/>
  <c r="F249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2" i="17"/>
  <c r="F262" i="17"/>
  <c r="E264" i="17"/>
  <c r="F264" i="17"/>
  <c r="E275" i="17"/>
  <c r="F275" i="17"/>
  <c r="E276" i="17"/>
  <c r="F276" i="17"/>
  <c r="E277" i="17"/>
  <c r="F277" i="17"/>
  <c r="E278" i="17"/>
  <c r="F278" i="17"/>
  <c r="E280" i="17"/>
  <c r="F280" i="17"/>
  <c r="E281" i="17"/>
  <c r="F281" i="17"/>
  <c r="E282" i="17"/>
  <c r="F282" i="17"/>
  <c r="E285" i="17"/>
  <c r="F285" i="17"/>
  <c r="E286" i="17"/>
  <c r="F286" i="17"/>
  <c r="E287" i="17"/>
  <c r="F287" i="17"/>
  <c r="E291" i="17"/>
  <c r="F291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4" i="17"/>
  <c r="F304" i="17"/>
  <c r="E305" i="17"/>
  <c r="F305" i="17"/>
  <c r="E306" i="17"/>
  <c r="F306" i="17"/>
  <c r="E307" i="17"/>
  <c r="F307" i="17"/>
  <c r="E308" i="17"/>
  <c r="F308" i="17"/>
  <c r="E309" i="17"/>
  <c r="F309" i="17"/>
  <c r="E310" i="17"/>
  <c r="F310" i="17"/>
  <c r="E311" i="17"/>
  <c r="F311" i="17"/>
  <c r="E312" i="17"/>
  <c r="F312" i="17"/>
  <c r="F313" i="17"/>
  <c r="E314" i="17"/>
  <c r="F314" i="17"/>
  <c r="E316" i="17"/>
  <c r="F316" i="17"/>
  <c r="E317" i="17"/>
  <c r="F317" i="17"/>
  <c r="E318" i="17"/>
  <c r="F318" i="17"/>
  <c r="E319" i="17"/>
  <c r="F319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E173" i="16"/>
  <c r="F173" i="16"/>
  <c r="E178" i="16"/>
  <c r="F178" i="16"/>
  <c r="E179" i="16"/>
  <c r="F179" i="16"/>
  <c r="E182" i="16"/>
  <c r="F182" i="16"/>
  <c r="E186" i="16"/>
  <c r="F186" i="16"/>
  <c r="E192" i="16"/>
  <c r="F192" i="16"/>
  <c r="E193" i="16"/>
  <c r="F193" i="16"/>
  <c r="E204" i="16"/>
  <c r="F204" i="16"/>
  <c r="E208" i="16"/>
  <c r="F208" i="16"/>
  <c r="E209" i="16"/>
  <c r="F209" i="16"/>
  <c r="F212" i="16"/>
  <c r="E213" i="16"/>
  <c r="F213" i="16"/>
  <c r="E216" i="16"/>
  <c r="F216" i="16"/>
  <c r="E217" i="16"/>
  <c r="F217" i="16"/>
  <c r="E218" i="16"/>
  <c r="F218" i="16"/>
  <c r="E220" i="16"/>
  <c r="F220" i="16"/>
  <c r="E221" i="16"/>
  <c r="F221" i="16"/>
  <c r="E223" i="16"/>
  <c r="F223" i="16"/>
  <c r="E224" i="16"/>
  <c r="F224" i="16"/>
  <c r="E225" i="16"/>
  <c r="F225" i="16"/>
  <c r="E226" i="16"/>
  <c r="F226" i="16"/>
  <c r="E227" i="16"/>
  <c r="F227" i="16"/>
  <c r="E230" i="16"/>
  <c r="F230" i="16"/>
  <c r="E231" i="16"/>
  <c r="F231" i="16"/>
  <c r="E232" i="16"/>
  <c r="F232" i="16"/>
  <c r="E233" i="16"/>
  <c r="F233" i="16"/>
  <c r="E234" i="16"/>
  <c r="F234" i="16"/>
  <c r="E235" i="16"/>
  <c r="F235" i="16"/>
  <c r="F238" i="16"/>
  <c r="E239" i="16"/>
  <c r="F239" i="16"/>
  <c r="E240" i="16"/>
  <c r="F240" i="16"/>
  <c r="E241" i="16"/>
  <c r="F241" i="16"/>
  <c r="E243" i="16"/>
  <c r="F243" i="16"/>
  <c r="E245" i="16"/>
  <c r="F245" i="16"/>
  <c r="E246" i="16"/>
  <c r="F246" i="16"/>
  <c r="E247" i="16"/>
  <c r="F247" i="16"/>
  <c r="E248" i="16"/>
  <c r="F248" i="16"/>
  <c r="E249" i="16"/>
  <c r="F249" i="16"/>
  <c r="E251" i="16"/>
  <c r="F251" i="16"/>
  <c r="E252" i="16"/>
  <c r="F252" i="16"/>
  <c r="E253" i="16"/>
  <c r="F253" i="16"/>
  <c r="E254" i="16"/>
  <c r="F254" i="16"/>
  <c r="E255" i="16"/>
  <c r="F255" i="16"/>
  <c r="E256" i="16"/>
  <c r="F256" i="16"/>
  <c r="E257" i="16"/>
  <c r="F257" i="16"/>
  <c r="E259" i="16"/>
  <c r="F259" i="16"/>
  <c r="E262" i="16"/>
  <c r="F262" i="16"/>
  <c r="E264" i="16"/>
  <c r="F264" i="16"/>
  <c r="E276" i="16"/>
  <c r="F276" i="16"/>
  <c r="E278" i="16"/>
  <c r="F278" i="16"/>
  <c r="E280" i="16"/>
  <c r="F280" i="16"/>
  <c r="E281" i="16"/>
  <c r="F281" i="16"/>
  <c r="E285" i="16"/>
  <c r="F285" i="16"/>
  <c r="E292" i="16"/>
  <c r="F292" i="16"/>
  <c r="E302" i="16"/>
  <c r="F302" i="16"/>
  <c r="E303" i="16"/>
  <c r="F303" i="16"/>
  <c r="E305" i="16"/>
  <c r="F305" i="16"/>
  <c r="E306" i="16"/>
  <c r="F306" i="16"/>
  <c r="E307" i="16"/>
  <c r="F307" i="16"/>
  <c r="E308" i="16"/>
  <c r="F308" i="16"/>
  <c r="E310" i="16"/>
  <c r="F310" i="16"/>
  <c r="E311" i="16"/>
  <c r="F311" i="16"/>
  <c r="E312" i="16"/>
  <c r="F312" i="16"/>
  <c r="E314" i="16"/>
  <c r="F314" i="16"/>
  <c r="E316" i="16"/>
  <c r="F316" i="16"/>
  <c r="E317" i="16"/>
  <c r="F317" i="16"/>
  <c r="E318" i="16"/>
  <c r="F318" i="16"/>
  <c r="E319" i="16"/>
  <c r="F319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0" i="16"/>
  <c r="F330" i="16"/>
  <c r="E331" i="16"/>
  <c r="F331" i="16"/>
  <c r="E332" i="16"/>
  <c r="F332" i="16"/>
  <c r="E333" i="16"/>
  <c r="F333" i="16"/>
  <c r="E335" i="16"/>
  <c r="F335" i="16"/>
  <c r="E336" i="16"/>
  <c r="F336" i="16"/>
  <c r="E171" i="15"/>
  <c r="F171" i="15"/>
  <c r="E173" i="15"/>
  <c r="F173" i="15"/>
  <c r="E176" i="15"/>
  <c r="F176" i="15"/>
  <c r="E178" i="15"/>
  <c r="F178" i="15"/>
  <c r="E179" i="15"/>
  <c r="F179" i="15"/>
  <c r="E180" i="15"/>
  <c r="F180" i="15"/>
  <c r="E181" i="15"/>
  <c r="F181" i="15"/>
  <c r="E182" i="15"/>
  <c r="F182" i="15"/>
  <c r="E185" i="15"/>
  <c r="F185" i="15"/>
  <c r="E186" i="15"/>
  <c r="F186" i="15"/>
  <c r="E187" i="15"/>
  <c r="F187" i="15"/>
  <c r="E192" i="15"/>
  <c r="F192" i="15"/>
  <c r="E193" i="15"/>
  <c r="F193" i="15"/>
  <c r="E203" i="15"/>
  <c r="F203" i="15"/>
  <c r="E204" i="15"/>
  <c r="F204" i="15"/>
  <c r="E208" i="15"/>
  <c r="F208" i="15"/>
  <c r="E209" i="15"/>
  <c r="F209" i="15"/>
  <c r="E212" i="15"/>
  <c r="F212" i="15"/>
  <c r="E213" i="15"/>
  <c r="F213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40" i="15"/>
  <c r="F240" i="15"/>
  <c r="E241" i="15"/>
  <c r="F241" i="15"/>
  <c r="E243" i="15"/>
  <c r="F243" i="15"/>
  <c r="F244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6" i="15"/>
  <c r="F256" i="15"/>
  <c r="E257" i="15"/>
  <c r="F257" i="15"/>
  <c r="E259" i="15"/>
  <c r="F259" i="15"/>
  <c r="E262" i="15"/>
  <c r="F262" i="15"/>
  <c r="E264" i="15"/>
  <c r="F264" i="15"/>
  <c r="E278" i="15"/>
  <c r="F278" i="15"/>
  <c r="E280" i="15"/>
  <c r="F280" i="15"/>
  <c r="E281" i="15"/>
  <c r="F281" i="15"/>
  <c r="E282" i="15"/>
  <c r="F282" i="15"/>
  <c r="E285" i="15"/>
  <c r="F285" i="15"/>
  <c r="E288" i="15"/>
  <c r="F288" i="15"/>
  <c r="E292" i="15"/>
  <c r="F292" i="15"/>
  <c r="E298" i="15"/>
  <c r="F298" i="15"/>
  <c r="E299" i="15"/>
  <c r="F299" i="15"/>
  <c r="E303" i="15"/>
  <c r="F303" i="15"/>
  <c r="E305" i="15"/>
  <c r="F305" i="15"/>
  <c r="E306" i="15"/>
  <c r="E307" i="15"/>
  <c r="F307" i="15"/>
  <c r="E308" i="15"/>
  <c r="F308" i="15"/>
  <c r="E310" i="15"/>
  <c r="F310" i="15"/>
  <c r="E311" i="15"/>
  <c r="F311" i="15"/>
  <c r="E312" i="15"/>
  <c r="F312" i="15"/>
  <c r="E313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173" i="14"/>
  <c r="F173" i="14"/>
  <c r="E179" i="14"/>
  <c r="F179" i="14"/>
  <c r="E180" i="14"/>
  <c r="F180" i="14"/>
  <c r="E181" i="14"/>
  <c r="F181" i="14"/>
  <c r="E186" i="14"/>
  <c r="F186" i="14"/>
  <c r="E187" i="14"/>
  <c r="F187" i="14"/>
  <c r="E193" i="14"/>
  <c r="F193" i="14"/>
  <c r="E204" i="14"/>
  <c r="F204" i="14"/>
  <c r="E216" i="14"/>
  <c r="F216" i="14"/>
  <c r="E217" i="14"/>
  <c r="F217" i="14"/>
  <c r="E218" i="14"/>
  <c r="F218" i="14"/>
  <c r="E219" i="14"/>
  <c r="F219" i="14"/>
  <c r="E220" i="14"/>
  <c r="F220" i="14"/>
  <c r="E223" i="14"/>
  <c r="F223" i="14"/>
  <c r="E230" i="14"/>
  <c r="F230" i="14"/>
  <c r="E232" i="14"/>
  <c r="F232" i="14"/>
  <c r="E233" i="14"/>
  <c r="F233" i="14"/>
  <c r="E235" i="14"/>
  <c r="F235" i="14"/>
  <c r="E237" i="14"/>
  <c r="F237" i="14"/>
  <c r="E240" i="14"/>
  <c r="F240" i="14"/>
  <c r="E241" i="14"/>
  <c r="F241" i="14"/>
  <c r="E243" i="14"/>
  <c r="F243" i="14"/>
  <c r="E245" i="14"/>
  <c r="F245" i="14"/>
  <c r="E248" i="14"/>
  <c r="E249" i="14"/>
  <c r="F249" i="14"/>
  <c r="E251" i="14"/>
  <c r="F251" i="14"/>
  <c r="E252" i="14"/>
  <c r="F252" i="14"/>
  <c r="E253" i="14"/>
  <c r="F253" i="14"/>
  <c r="E255" i="14"/>
  <c r="F255" i="14"/>
  <c r="E256" i="14"/>
  <c r="F256" i="14"/>
  <c r="E259" i="14"/>
  <c r="F259" i="14"/>
  <c r="E262" i="14"/>
  <c r="F262" i="14"/>
  <c r="E264" i="14"/>
  <c r="F264" i="14"/>
  <c r="E278" i="14"/>
  <c r="F278" i="14"/>
  <c r="E280" i="14"/>
  <c r="F280" i="14"/>
  <c r="E286" i="14"/>
  <c r="F286" i="14"/>
  <c r="E298" i="14"/>
  <c r="F298" i="14"/>
  <c r="E307" i="14"/>
  <c r="F307" i="14"/>
  <c r="E308" i="14"/>
  <c r="F308" i="14"/>
  <c r="E311" i="14"/>
  <c r="F312" i="14"/>
  <c r="E316" i="14"/>
  <c r="F316" i="14"/>
  <c r="E317" i="14"/>
  <c r="F317" i="14"/>
  <c r="E318" i="14"/>
  <c r="F318" i="14"/>
  <c r="E321" i="14"/>
  <c r="F321" i="14"/>
  <c r="E322" i="14"/>
  <c r="F322" i="14"/>
  <c r="E323" i="14"/>
  <c r="F323" i="14"/>
  <c r="E325" i="14"/>
  <c r="F325" i="14"/>
  <c r="E326" i="14"/>
  <c r="F326" i="14"/>
  <c r="E327" i="14"/>
  <c r="F327" i="14"/>
  <c r="E328" i="14"/>
  <c r="F328" i="14"/>
  <c r="E329" i="14"/>
  <c r="F329" i="14"/>
  <c r="E330" i="14"/>
  <c r="F330" i="14"/>
  <c r="E332" i="14"/>
  <c r="F332" i="14"/>
  <c r="E333" i="14"/>
  <c r="F333" i="14"/>
  <c r="E335" i="14"/>
  <c r="F335" i="14"/>
  <c r="E336" i="14"/>
  <c r="F336" i="14"/>
  <c r="E173" i="13"/>
  <c r="F173" i="13"/>
  <c r="E179" i="13"/>
  <c r="F179" i="13"/>
  <c r="E180" i="13"/>
  <c r="F180" i="13"/>
  <c r="E192" i="13"/>
  <c r="F192" i="13"/>
  <c r="E193" i="13"/>
  <c r="F193" i="13"/>
  <c r="E204" i="13"/>
  <c r="F204" i="13"/>
  <c r="E208" i="13"/>
  <c r="F208" i="13"/>
  <c r="E216" i="13"/>
  <c r="F216" i="13"/>
  <c r="E230" i="13"/>
  <c r="F230" i="13"/>
  <c r="E232" i="13"/>
  <c r="F232" i="13"/>
  <c r="E235" i="13"/>
  <c r="F235" i="13"/>
  <c r="E240" i="13"/>
  <c r="F240" i="13"/>
  <c r="E241" i="13"/>
  <c r="F241" i="13"/>
  <c r="E243" i="13"/>
  <c r="F243" i="13"/>
  <c r="E244" i="13"/>
  <c r="F244" i="13"/>
  <c r="E245" i="13"/>
  <c r="F245" i="13"/>
  <c r="E246" i="13"/>
  <c r="F246" i="13"/>
  <c r="E247" i="13"/>
  <c r="F247" i="13"/>
  <c r="E248" i="13"/>
  <c r="F248" i="13"/>
  <c r="E249" i="13"/>
  <c r="F249" i="13"/>
  <c r="E251" i="13"/>
  <c r="F251" i="13"/>
  <c r="E252" i="13"/>
  <c r="F252" i="13"/>
  <c r="E253" i="13"/>
  <c r="F253" i="13"/>
  <c r="E254" i="13"/>
  <c r="F254" i="13"/>
  <c r="E255" i="13"/>
  <c r="F255" i="13"/>
  <c r="E256" i="13"/>
  <c r="F256" i="13"/>
  <c r="E257" i="13"/>
  <c r="F257" i="13"/>
  <c r="E259" i="13"/>
  <c r="F259" i="13"/>
  <c r="E262" i="13"/>
  <c r="F262" i="13"/>
  <c r="E264" i="13"/>
  <c r="F264" i="13"/>
  <c r="E278" i="13"/>
  <c r="F278" i="13"/>
  <c r="E280" i="13"/>
  <c r="F280" i="13"/>
  <c r="E281" i="13"/>
  <c r="E286" i="13"/>
  <c r="F286" i="13"/>
  <c r="E292" i="13"/>
  <c r="F292" i="13"/>
  <c r="E298" i="13"/>
  <c r="F298" i="13"/>
  <c r="E302" i="13"/>
  <c r="F302" i="13"/>
  <c r="E303" i="13"/>
  <c r="F303" i="13"/>
  <c r="E307" i="13"/>
  <c r="F307" i="13"/>
  <c r="E308" i="13"/>
  <c r="F308" i="13"/>
  <c r="E309" i="13"/>
  <c r="E310" i="13"/>
  <c r="F310" i="13"/>
  <c r="E313" i="13"/>
  <c r="F313" i="13"/>
  <c r="E316" i="13"/>
  <c r="F316" i="13"/>
  <c r="E317" i="13"/>
  <c r="E318" i="13"/>
  <c r="F318" i="13"/>
  <c r="E321" i="13"/>
  <c r="F321" i="13"/>
  <c r="E322" i="13"/>
  <c r="F322" i="13"/>
  <c r="E323" i="13"/>
  <c r="F323" i="13"/>
  <c r="E325" i="13"/>
  <c r="E326" i="13"/>
  <c r="F326" i="13"/>
  <c r="E327" i="13"/>
  <c r="F327" i="13"/>
  <c r="E328" i="13"/>
  <c r="F328" i="13"/>
  <c r="E329" i="13"/>
  <c r="F329" i="13"/>
  <c r="E330" i="13"/>
  <c r="F330" i="13"/>
  <c r="E331" i="13"/>
  <c r="F331" i="13"/>
  <c r="E332" i="13"/>
  <c r="F332" i="13"/>
  <c r="E333" i="13"/>
  <c r="F333" i="13"/>
  <c r="E335" i="13"/>
  <c r="F335" i="13"/>
  <c r="E336" i="13"/>
  <c r="F336" i="13"/>
  <c r="E173" i="12"/>
  <c r="F173" i="12"/>
  <c r="E179" i="12"/>
  <c r="F179" i="12"/>
  <c r="E180" i="12"/>
  <c r="F180" i="12"/>
  <c r="E181" i="12"/>
  <c r="F181" i="12"/>
  <c r="F186" i="12"/>
  <c r="E187" i="12"/>
  <c r="F187" i="12"/>
  <c r="E192" i="12"/>
  <c r="F192" i="12"/>
  <c r="E193" i="12"/>
  <c r="F193" i="12"/>
  <c r="E208" i="12"/>
  <c r="E209" i="12"/>
  <c r="F209" i="12"/>
  <c r="E216" i="12"/>
  <c r="F216" i="12"/>
  <c r="E218" i="12"/>
  <c r="F218" i="12"/>
  <c r="E219" i="12"/>
  <c r="F219" i="12"/>
  <c r="E220" i="12"/>
  <c r="F220" i="12"/>
  <c r="E223" i="12"/>
  <c r="F223" i="12"/>
  <c r="E230" i="12"/>
  <c r="F230" i="12"/>
  <c r="E232" i="12"/>
  <c r="F232" i="12"/>
  <c r="E233" i="12"/>
  <c r="F233" i="12"/>
  <c r="E235" i="12"/>
  <c r="F235" i="12"/>
  <c r="E239" i="12"/>
  <c r="F239" i="12"/>
  <c r="E240" i="12"/>
  <c r="F240" i="12"/>
  <c r="E243" i="12"/>
  <c r="F243" i="12"/>
  <c r="E245" i="12"/>
  <c r="F245" i="12"/>
  <c r="E246" i="12"/>
  <c r="F246" i="12"/>
  <c r="E247" i="12"/>
  <c r="F247" i="12"/>
  <c r="E248" i="12"/>
  <c r="F248" i="12"/>
  <c r="E249" i="12"/>
  <c r="F249" i="12"/>
  <c r="E250" i="12"/>
  <c r="E251" i="12"/>
  <c r="F251" i="12"/>
  <c r="E252" i="12"/>
  <c r="F252" i="12"/>
  <c r="E253" i="12"/>
  <c r="F253" i="12"/>
  <c r="F254" i="12"/>
  <c r="E255" i="12"/>
  <c r="F255" i="12"/>
  <c r="E256" i="12"/>
  <c r="F256" i="12"/>
  <c r="F257" i="12"/>
  <c r="E262" i="12"/>
  <c r="F262" i="12"/>
  <c r="E264" i="12"/>
  <c r="F264" i="12"/>
  <c r="E278" i="12"/>
  <c r="F278" i="12"/>
  <c r="E281" i="12"/>
  <c r="F281" i="12"/>
  <c r="E292" i="12"/>
  <c r="F292" i="12"/>
  <c r="E303" i="12"/>
  <c r="F303" i="12"/>
  <c r="E305" i="12"/>
  <c r="F305" i="12"/>
  <c r="F306" i="12"/>
  <c r="E307" i="12"/>
  <c r="F307" i="12"/>
  <c r="E308" i="12"/>
  <c r="F308" i="12"/>
  <c r="E310" i="12"/>
  <c r="F310" i="12"/>
  <c r="E311" i="12"/>
  <c r="F311" i="12"/>
  <c r="E312" i="12"/>
  <c r="F312" i="12"/>
  <c r="E314" i="12"/>
  <c r="F314" i="12"/>
  <c r="E316" i="12"/>
  <c r="F316" i="12"/>
  <c r="E319" i="12"/>
  <c r="F319" i="12"/>
  <c r="E321" i="12"/>
  <c r="F321" i="12"/>
  <c r="E322" i="12"/>
  <c r="F322" i="12"/>
  <c r="E323" i="12"/>
  <c r="F323" i="12"/>
  <c r="E325" i="12"/>
  <c r="F325" i="12"/>
  <c r="E326" i="12"/>
  <c r="F326" i="12"/>
  <c r="E327" i="12"/>
  <c r="F327" i="12"/>
  <c r="E328" i="12"/>
  <c r="F328" i="12"/>
  <c r="E329" i="12"/>
  <c r="F329" i="12"/>
  <c r="E330" i="12"/>
  <c r="F330" i="12"/>
  <c r="E331" i="12"/>
  <c r="F331" i="12"/>
  <c r="E332" i="12"/>
  <c r="F332" i="12"/>
  <c r="E333" i="12"/>
  <c r="F333" i="12"/>
  <c r="E334" i="12"/>
  <c r="F334" i="12"/>
  <c r="E335" i="12"/>
  <c r="F335" i="12"/>
  <c r="E336" i="12"/>
  <c r="F336" i="12"/>
  <c r="E179" i="11"/>
  <c r="F179" i="11"/>
  <c r="E180" i="11"/>
  <c r="F180" i="11"/>
  <c r="E186" i="11"/>
  <c r="E187" i="11"/>
  <c r="F187" i="11"/>
  <c r="E193" i="11"/>
  <c r="F193" i="11"/>
  <c r="E204" i="11"/>
  <c r="F204" i="11"/>
  <c r="E209" i="11"/>
  <c r="F209" i="11"/>
  <c r="E216" i="11"/>
  <c r="F216" i="11"/>
  <c r="E217" i="11"/>
  <c r="F217" i="11"/>
  <c r="E218" i="11"/>
  <c r="F218" i="11"/>
  <c r="E220" i="11"/>
  <c r="F220" i="11"/>
  <c r="E223" i="11"/>
  <c r="F223" i="11"/>
  <c r="E230" i="11"/>
  <c r="F230" i="11"/>
  <c r="E232" i="11"/>
  <c r="F232" i="11"/>
  <c r="E233" i="11"/>
  <c r="F233" i="11"/>
  <c r="E235" i="11"/>
  <c r="F235" i="11"/>
  <c r="E238" i="11"/>
  <c r="F238" i="11"/>
  <c r="E240" i="11"/>
  <c r="F240" i="11"/>
  <c r="E241" i="11"/>
  <c r="F241" i="11"/>
  <c r="E245" i="11"/>
  <c r="F245" i="11"/>
  <c r="E246" i="11"/>
  <c r="F246" i="11"/>
  <c r="E247" i="11"/>
  <c r="F247" i="11"/>
  <c r="F249" i="11"/>
  <c r="E252" i="11"/>
  <c r="F252" i="11"/>
  <c r="E253" i="11"/>
  <c r="F253" i="11"/>
  <c r="E255" i="11"/>
  <c r="F255" i="11"/>
  <c r="E257" i="11"/>
  <c r="F257" i="11"/>
  <c r="E259" i="11"/>
  <c r="F259" i="11"/>
  <c r="E262" i="11"/>
  <c r="F262" i="11"/>
  <c r="E264" i="11"/>
  <c r="F264" i="11"/>
  <c r="E278" i="11"/>
  <c r="F278" i="11"/>
  <c r="E280" i="11"/>
  <c r="F280" i="11"/>
  <c r="E281" i="11"/>
  <c r="F281" i="11"/>
  <c r="F286" i="11"/>
  <c r="E292" i="11"/>
  <c r="F292" i="11"/>
  <c r="E298" i="11"/>
  <c r="F298" i="11"/>
  <c r="F302" i="11"/>
  <c r="E307" i="11"/>
  <c r="F307" i="11"/>
  <c r="E308" i="11"/>
  <c r="F308" i="11"/>
  <c r="E311" i="11"/>
  <c r="F311" i="11"/>
  <c r="E312" i="11"/>
  <c r="F312" i="11"/>
  <c r="E316" i="11"/>
  <c r="F316" i="11"/>
  <c r="E318" i="11"/>
  <c r="F318" i="11"/>
  <c r="E321" i="11"/>
  <c r="F321" i="11"/>
  <c r="E322" i="11"/>
  <c r="F322" i="11"/>
  <c r="F323" i="11"/>
  <c r="E325" i="11"/>
  <c r="F325" i="11"/>
  <c r="E326" i="11"/>
  <c r="F326" i="11"/>
  <c r="E327" i="11"/>
  <c r="F327" i="11"/>
  <c r="E328" i="11"/>
  <c r="F328" i="11"/>
  <c r="E330" i="11"/>
  <c r="F330" i="11"/>
  <c r="E332" i="11"/>
  <c r="F332" i="11"/>
  <c r="E333" i="11"/>
  <c r="F333" i="11"/>
  <c r="E335" i="11"/>
  <c r="F335" i="11"/>
  <c r="E336" i="11"/>
  <c r="F336" i="11"/>
  <c r="E173" i="10"/>
  <c r="F173" i="10"/>
  <c r="E179" i="10"/>
  <c r="F179" i="10"/>
  <c r="E187" i="10"/>
  <c r="F187" i="10"/>
  <c r="E193" i="10"/>
  <c r="F193" i="10"/>
  <c r="E204" i="10"/>
  <c r="F204" i="10"/>
  <c r="E209" i="10"/>
  <c r="F209" i="10"/>
  <c r="E216" i="10"/>
  <c r="F216" i="10"/>
  <c r="E218" i="10"/>
  <c r="F218" i="10"/>
  <c r="E219" i="10"/>
  <c r="F219" i="10"/>
  <c r="E220" i="10"/>
  <c r="F220" i="10"/>
  <c r="E224" i="10"/>
  <c r="F224" i="10"/>
  <c r="E230" i="10"/>
  <c r="F230" i="10"/>
  <c r="E232" i="10"/>
  <c r="F232" i="10"/>
  <c r="E233" i="10"/>
  <c r="F233" i="10"/>
  <c r="E235" i="10"/>
  <c r="F235" i="10"/>
  <c r="F237" i="10"/>
  <c r="F238" i="10"/>
  <c r="E240" i="10"/>
  <c r="F240" i="10"/>
  <c r="E245" i="10"/>
  <c r="F245" i="10"/>
  <c r="E246" i="10"/>
  <c r="F246" i="10"/>
  <c r="E247" i="10"/>
  <c r="F247" i="10"/>
  <c r="E249" i="10"/>
  <c r="F249" i="10"/>
  <c r="E250" i="10"/>
  <c r="F250" i="10"/>
  <c r="E252" i="10"/>
  <c r="F252" i="10"/>
  <c r="E253" i="10"/>
  <c r="F253" i="10"/>
  <c r="E255" i="10"/>
  <c r="F255" i="10"/>
  <c r="E256" i="10"/>
  <c r="F256" i="10"/>
  <c r="E262" i="10"/>
  <c r="F262" i="10"/>
  <c r="E264" i="10"/>
  <c r="F264" i="10"/>
  <c r="E278" i="10"/>
  <c r="F278" i="10"/>
  <c r="E280" i="10"/>
  <c r="F280" i="10"/>
  <c r="E292" i="10"/>
  <c r="F292" i="10"/>
  <c r="E305" i="10"/>
  <c r="F305" i="10"/>
  <c r="E306" i="10"/>
  <c r="F306" i="10"/>
  <c r="E307" i="10"/>
  <c r="F307" i="10"/>
  <c r="E312" i="10"/>
  <c r="F312" i="10"/>
  <c r="E314" i="10"/>
  <c r="F314" i="10"/>
  <c r="E321" i="10"/>
  <c r="F321" i="10"/>
  <c r="E322" i="10"/>
  <c r="F322" i="10"/>
  <c r="E325" i="10"/>
  <c r="F325" i="10"/>
  <c r="E326" i="10"/>
  <c r="F326" i="10"/>
  <c r="F327" i="10"/>
  <c r="E328" i="10"/>
  <c r="F328" i="10"/>
  <c r="E330" i="10"/>
  <c r="F330" i="10"/>
  <c r="E332" i="10"/>
  <c r="F332" i="10"/>
  <c r="E335" i="10"/>
  <c r="F335" i="10"/>
  <c r="E336" i="10"/>
  <c r="F336" i="10"/>
  <c r="E171" i="9"/>
  <c r="E173" i="9"/>
  <c r="F173" i="9"/>
  <c r="F176" i="9"/>
  <c r="E179" i="9"/>
  <c r="F179" i="9"/>
  <c r="F180" i="9"/>
  <c r="E181" i="9"/>
  <c r="F181" i="9"/>
  <c r="F182" i="9"/>
  <c r="H182" i="9"/>
  <c r="E184" i="9"/>
  <c r="F185" i="9"/>
  <c r="E186" i="9"/>
  <c r="F186" i="9"/>
  <c r="F187" i="9"/>
  <c r="E191" i="9"/>
  <c r="F191" i="9"/>
  <c r="F192" i="9"/>
  <c r="E193" i="9"/>
  <c r="F193" i="9"/>
  <c r="F195" i="9"/>
  <c r="H195" i="9"/>
  <c r="E203" i="9"/>
  <c r="F203" i="9"/>
  <c r="F204" i="9"/>
  <c r="F206" i="9"/>
  <c r="F208" i="9"/>
  <c r="E209" i="9"/>
  <c r="F209" i="9"/>
  <c r="E213" i="9"/>
  <c r="F213" i="9"/>
  <c r="F216" i="9"/>
  <c r="H216" i="9"/>
  <c r="E217" i="9"/>
  <c r="F217" i="9"/>
  <c r="F218" i="9"/>
  <c r="E219" i="9"/>
  <c r="F219" i="9"/>
  <c r="F220" i="9"/>
  <c r="E223" i="9"/>
  <c r="F223" i="9"/>
  <c r="F224" i="9"/>
  <c r="E225" i="9"/>
  <c r="F225" i="9"/>
  <c r="F226" i="9"/>
  <c r="E227" i="9"/>
  <c r="F227" i="9"/>
  <c r="F230" i="9"/>
  <c r="H230" i="9"/>
  <c r="E231" i="9"/>
  <c r="F231" i="9"/>
  <c r="F232" i="9"/>
  <c r="E233" i="9"/>
  <c r="F233" i="9"/>
  <c r="E235" i="9"/>
  <c r="F235" i="9"/>
  <c r="E239" i="9"/>
  <c r="F240" i="9"/>
  <c r="E241" i="9"/>
  <c r="F241" i="9"/>
  <c r="E243" i="9"/>
  <c r="F243" i="9"/>
  <c r="F244" i="9"/>
  <c r="E245" i="9"/>
  <c r="F245" i="9"/>
  <c r="F246" i="9"/>
  <c r="E247" i="9"/>
  <c r="F247" i="9"/>
  <c r="F248" i="9"/>
  <c r="E249" i="9"/>
  <c r="F249" i="9"/>
  <c r="F250" i="9"/>
  <c r="E251" i="9"/>
  <c r="F251" i="9"/>
  <c r="F252" i="9"/>
  <c r="E253" i="9"/>
  <c r="F253" i="9"/>
  <c r="F254" i="9"/>
  <c r="E255" i="9"/>
  <c r="F255" i="9"/>
  <c r="F256" i="9"/>
  <c r="F257" i="9"/>
  <c r="E258" i="9"/>
  <c r="E259" i="9"/>
  <c r="F259" i="9"/>
  <c r="F262" i="9"/>
  <c r="F264" i="9"/>
  <c r="E276" i="9"/>
  <c r="E278" i="9"/>
  <c r="F278" i="9"/>
  <c r="F280" i="9"/>
  <c r="E281" i="9"/>
  <c r="F281" i="9"/>
  <c r="E285" i="9"/>
  <c r="F285" i="9"/>
  <c r="F292" i="9"/>
  <c r="E298" i="9"/>
  <c r="F298" i="9"/>
  <c r="E301" i="9"/>
  <c r="F301" i="9"/>
  <c r="F302" i="9"/>
  <c r="E303" i="9"/>
  <c r="F303" i="9"/>
  <c r="E305" i="9"/>
  <c r="F306" i="9"/>
  <c r="F307" i="9"/>
  <c r="E308" i="9"/>
  <c r="F308" i="9"/>
  <c r="E310" i="9"/>
  <c r="F310" i="9"/>
  <c r="F311" i="9"/>
  <c r="H311" i="9"/>
  <c r="E312" i="9"/>
  <c r="F312" i="9"/>
  <c r="E314" i="9"/>
  <c r="F314" i="9"/>
  <c r="E316" i="9"/>
  <c r="F316" i="9"/>
  <c r="E318" i="9"/>
  <c r="F318" i="9"/>
  <c r="E319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0" i="9"/>
  <c r="F330" i="9"/>
  <c r="E331" i="9"/>
  <c r="F331" i="9"/>
  <c r="E332" i="9"/>
  <c r="F332" i="9"/>
  <c r="E333" i="9"/>
  <c r="F333" i="9"/>
  <c r="E334" i="9"/>
  <c r="E335" i="9"/>
  <c r="F335" i="9"/>
  <c r="E336" i="9"/>
  <c r="F336" i="9"/>
  <c r="E173" i="8"/>
  <c r="F173" i="8"/>
  <c r="E179" i="8"/>
  <c r="F179" i="8"/>
  <c r="E180" i="8"/>
  <c r="F180" i="8"/>
  <c r="E181" i="8"/>
  <c r="F181" i="8"/>
  <c r="E187" i="8"/>
  <c r="F187" i="8"/>
  <c r="E192" i="8"/>
  <c r="F192" i="8"/>
  <c r="E193" i="8"/>
  <c r="F193" i="8"/>
  <c r="E195" i="8"/>
  <c r="F195" i="8"/>
  <c r="E204" i="8"/>
  <c r="F204" i="8"/>
  <c r="E208" i="8"/>
  <c r="F208" i="8"/>
  <c r="E209" i="8"/>
  <c r="F209" i="8"/>
  <c r="E212" i="8"/>
  <c r="F212" i="8"/>
  <c r="E213" i="8"/>
  <c r="F213" i="8"/>
  <c r="E216" i="8"/>
  <c r="F216" i="8"/>
  <c r="E217" i="8"/>
  <c r="F217" i="8"/>
  <c r="E218" i="8"/>
  <c r="F218" i="8"/>
  <c r="E220" i="8"/>
  <c r="F220" i="8"/>
  <c r="E226" i="8"/>
  <c r="E230" i="8"/>
  <c r="F230" i="8"/>
  <c r="E232" i="8"/>
  <c r="F232" i="8"/>
  <c r="E233" i="8"/>
  <c r="F233" i="8"/>
  <c r="E234" i="8"/>
  <c r="F234" i="8"/>
  <c r="E235" i="8"/>
  <c r="F235" i="8"/>
  <c r="E240" i="8"/>
  <c r="F240" i="8"/>
  <c r="E241" i="8"/>
  <c r="F241" i="8"/>
  <c r="E243" i="8"/>
  <c r="F243" i="8"/>
  <c r="E245" i="8"/>
  <c r="F245" i="8"/>
  <c r="E246" i="8"/>
  <c r="F246" i="8"/>
  <c r="E251" i="8"/>
  <c r="F251" i="8"/>
  <c r="E252" i="8"/>
  <c r="F252" i="8"/>
  <c r="E253" i="8"/>
  <c r="F253" i="8"/>
  <c r="E255" i="8"/>
  <c r="F255" i="8"/>
  <c r="E256" i="8"/>
  <c r="F256" i="8"/>
  <c r="E257" i="8"/>
  <c r="F257" i="8"/>
  <c r="E259" i="8"/>
  <c r="F259" i="8"/>
  <c r="E262" i="8"/>
  <c r="F262" i="8"/>
  <c r="E264" i="8"/>
  <c r="F264" i="8"/>
  <c r="E278" i="8"/>
  <c r="F278" i="8"/>
  <c r="E280" i="8"/>
  <c r="F280" i="8"/>
  <c r="E292" i="8"/>
  <c r="F292" i="8"/>
  <c r="F298" i="8"/>
  <c r="E299" i="8"/>
  <c r="F299" i="8"/>
  <c r="E302" i="8"/>
  <c r="E303" i="8"/>
  <c r="F303" i="8"/>
  <c r="E307" i="8"/>
  <c r="F307" i="8"/>
  <c r="E308" i="8"/>
  <c r="F308" i="8"/>
  <c r="E312" i="8"/>
  <c r="F312" i="8"/>
  <c r="E317" i="8"/>
  <c r="E318" i="8"/>
  <c r="F318" i="8"/>
  <c r="E319" i="8"/>
  <c r="F319" i="8"/>
  <c r="E321" i="8"/>
  <c r="F321" i="8"/>
  <c r="E322" i="8"/>
  <c r="F322" i="8"/>
  <c r="E325" i="8"/>
  <c r="F325" i="8"/>
  <c r="E326" i="8"/>
  <c r="F326" i="8"/>
  <c r="E327" i="8"/>
  <c r="F327" i="8"/>
  <c r="E328" i="8"/>
  <c r="F328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E173" i="7"/>
  <c r="F173" i="7"/>
  <c r="E179" i="7"/>
  <c r="F179" i="7"/>
  <c r="E187" i="7"/>
  <c r="F187" i="7"/>
  <c r="E192" i="7"/>
  <c r="F192" i="7"/>
  <c r="E193" i="7"/>
  <c r="F193" i="7"/>
  <c r="E204" i="7"/>
  <c r="F204" i="7"/>
  <c r="E208" i="7"/>
  <c r="F208" i="7"/>
  <c r="E216" i="7"/>
  <c r="F216" i="7"/>
  <c r="E217" i="7"/>
  <c r="F217" i="7"/>
  <c r="E218" i="7"/>
  <c r="F218" i="7"/>
  <c r="E219" i="7"/>
  <c r="F219" i="7"/>
  <c r="E220" i="7"/>
  <c r="F220" i="7"/>
  <c r="F226" i="7"/>
  <c r="E230" i="7"/>
  <c r="F230" i="7"/>
  <c r="E232" i="7"/>
  <c r="F232" i="7"/>
  <c r="E235" i="7"/>
  <c r="F235" i="7"/>
  <c r="E240" i="7"/>
  <c r="F240" i="7"/>
  <c r="E241" i="7"/>
  <c r="F241" i="7"/>
  <c r="E243" i="7"/>
  <c r="F243" i="7"/>
  <c r="E245" i="7"/>
  <c r="F245" i="7"/>
  <c r="E249" i="7"/>
  <c r="F249" i="7"/>
  <c r="E251" i="7"/>
  <c r="F251" i="7"/>
  <c r="E253" i="7"/>
  <c r="F253" i="7"/>
  <c r="E255" i="7"/>
  <c r="F255" i="7"/>
  <c r="E256" i="7"/>
  <c r="F256" i="7"/>
  <c r="E262" i="7"/>
  <c r="F262" i="7"/>
  <c r="E264" i="7"/>
  <c r="F264" i="7"/>
  <c r="E278" i="7"/>
  <c r="F278" i="7"/>
  <c r="E280" i="7"/>
  <c r="F280" i="7"/>
  <c r="E281" i="7"/>
  <c r="F281" i="7"/>
  <c r="E292" i="7"/>
  <c r="F292" i="7"/>
  <c r="E298" i="7"/>
  <c r="F298" i="7"/>
  <c r="E303" i="7"/>
  <c r="F303" i="7"/>
  <c r="E305" i="7"/>
  <c r="F305" i="7"/>
  <c r="E307" i="7"/>
  <c r="F307" i="7"/>
  <c r="E310" i="7"/>
  <c r="F310" i="7"/>
  <c r="E311" i="7"/>
  <c r="F311" i="7"/>
  <c r="E312" i="7"/>
  <c r="F312" i="7"/>
  <c r="E314" i="7"/>
  <c r="F314" i="7"/>
  <c r="E316" i="7"/>
  <c r="F316" i="7"/>
  <c r="E321" i="7"/>
  <c r="F321" i="7"/>
  <c r="E322" i="7"/>
  <c r="F322" i="7"/>
  <c r="E327" i="7"/>
  <c r="F327" i="7"/>
  <c r="E330" i="7"/>
  <c r="F330" i="7"/>
  <c r="E332" i="7"/>
  <c r="F332" i="7"/>
  <c r="E333" i="7"/>
  <c r="F333" i="7"/>
  <c r="E334" i="7"/>
  <c r="F334" i="7"/>
  <c r="E335" i="7"/>
  <c r="F335" i="7"/>
  <c r="E336" i="7"/>
  <c r="F336" i="7"/>
  <c r="E173" i="6"/>
  <c r="F173" i="6"/>
  <c r="F176" i="6"/>
  <c r="E179" i="6"/>
  <c r="F179" i="6"/>
  <c r="E181" i="6"/>
  <c r="F181" i="6"/>
  <c r="E186" i="6"/>
  <c r="F186" i="6"/>
  <c r="F187" i="6"/>
  <c r="F192" i="6"/>
  <c r="E193" i="6"/>
  <c r="F193" i="6"/>
  <c r="F195" i="6"/>
  <c r="F200" i="6"/>
  <c r="E203" i="6"/>
  <c r="F203" i="6"/>
  <c r="F208" i="6"/>
  <c r="E209" i="6"/>
  <c r="F209" i="6"/>
  <c r="E213" i="6"/>
  <c r="F213" i="6"/>
  <c r="F216" i="6"/>
  <c r="E217" i="6"/>
  <c r="F217" i="6"/>
  <c r="F220" i="6"/>
  <c r="E221" i="6"/>
  <c r="F221" i="6"/>
  <c r="E223" i="6"/>
  <c r="F223" i="6"/>
  <c r="F224" i="6"/>
  <c r="E225" i="6"/>
  <c r="F225" i="6"/>
  <c r="F226" i="6"/>
  <c r="F230" i="6"/>
  <c r="E231" i="6"/>
  <c r="F231" i="6"/>
  <c r="F232" i="6"/>
  <c r="F234" i="6"/>
  <c r="E235" i="6"/>
  <c r="F235" i="6"/>
  <c r="E237" i="6"/>
  <c r="F237" i="6"/>
  <c r="F240" i="6"/>
  <c r="E241" i="6"/>
  <c r="F241" i="6"/>
  <c r="E243" i="6"/>
  <c r="F243" i="6"/>
  <c r="E245" i="6"/>
  <c r="F245" i="6"/>
  <c r="E247" i="6"/>
  <c r="F247" i="6"/>
  <c r="E248" i="6"/>
  <c r="F248" i="6"/>
  <c r="E249" i="6"/>
  <c r="F249" i="6"/>
  <c r="E251" i="6"/>
  <c r="F251" i="6"/>
  <c r="E252" i="6"/>
  <c r="F252" i="6"/>
  <c r="E253" i="6"/>
  <c r="F253" i="6"/>
  <c r="E254" i="6"/>
  <c r="F254" i="6"/>
  <c r="E255" i="6"/>
  <c r="F255" i="6"/>
  <c r="E256" i="6"/>
  <c r="F256" i="6"/>
  <c r="E257" i="6"/>
  <c r="F257" i="6"/>
  <c r="E258" i="6"/>
  <c r="F258" i="6"/>
  <c r="E259" i="6"/>
  <c r="F259" i="6"/>
  <c r="E262" i="6"/>
  <c r="F262" i="6"/>
  <c r="E264" i="6"/>
  <c r="F264" i="6"/>
  <c r="E278" i="6"/>
  <c r="F278" i="6"/>
  <c r="E280" i="6"/>
  <c r="F280" i="6"/>
  <c r="E281" i="6"/>
  <c r="F281" i="6"/>
  <c r="E285" i="6"/>
  <c r="F285" i="6"/>
  <c r="E292" i="6"/>
  <c r="F292" i="6"/>
  <c r="E298" i="6"/>
  <c r="F298" i="6"/>
  <c r="E302" i="6"/>
  <c r="F302" i="6"/>
  <c r="E303" i="6"/>
  <c r="F303" i="6"/>
  <c r="E304" i="6"/>
  <c r="F304" i="6"/>
  <c r="E306" i="6"/>
  <c r="F306" i="6"/>
  <c r="E307" i="6"/>
  <c r="F307" i="6"/>
  <c r="E308" i="6"/>
  <c r="F308" i="6"/>
  <c r="E311" i="6"/>
  <c r="F311" i="6"/>
  <c r="E312" i="6"/>
  <c r="F312" i="6"/>
  <c r="E313" i="6"/>
  <c r="F313" i="6"/>
  <c r="E314" i="6"/>
  <c r="F314" i="6"/>
  <c r="E316" i="6"/>
  <c r="F316" i="6"/>
  <c r="E317" i="6"/>
  <c r="F317" i="6"/>
  <c r="E319" i="6"/>
  <c r="F319" i="6"/>
  <c r="E320" i="6"/>
  <c r="F320" i="6"/>
  <c r="E321" i="6"/>
  <c r="F321" i="6"/>
  <c r="E322" i="6"/>
  <c r="F322" i="6"/>
  <c r="E323" i="6"/>
  <c r="F323" i="6"/>
  <c r="E325" i="6"/>
  <c r="F325" i="6"/>
  <c r="E326" i="6"/>
  <c r="F326" i="6"/>
  <c r="E327" i="6"/>
  <c r="F327" i="6"/>
  <c r="E328" i="6"/>
  <c r="F328" i="6"/>
  <c r="E329" i="6"/>
  <c r="F329" i="6"/>
  <c r="E330" i="6"/>
  <c r="F330" i="6"/>
  <c r="E331" i="6"/>
  <c r="F331" i="6"/>
  <c r="E332" i="6"/>
  <c r="F332" i="6"/>
  <c r="E333" i="6"/>
  <c r="F333" i="6"/>
  <c r="E334" i="6"/>
  <c r="F334" i="6"/>
  <c r="E335" i="6"/>
  <c r="F335" i="6"/>
  <c r="E336" i="6"/>
  <c r="F336" i="6"/>
  <c r="E173" i="5"/>
  <c r="F173" i="5"/>
  <c r="E216" i="5"/>
  <c r="F216" i="5"/>
  <c r="E217" i="5"/>
  <c r="F217" i="5"/>
  <c r="E220" i="5"/>
  <c r="F220" i="5"/>
  <c r="E230" i="5"/>
  <c r="F230" i="5"/>
  <c r="E232" i="5"/>
  <c r="F232" i="5"/>
  <c r="E233" i="5"/>
  <c r="F233" i="5"/>
  <c r="E235" i="5"/>
  <c r="F235" i="5"/>
  <c r="E240" i="5"/>
  <c r="F240" i="5"/>
  <c r="E241" i="5"/>
  <c r="F241" i="5"/>
  <c r="E245" i="5"/>
  <c r="F245" i="5"/>
  <c r="E252" i="5"/>
  <c r="F252" i="5"/>
  <c r="E253" i="5"/>
  <c r="F253" i="5"/>
  <c r="E255" i="5"/>
  <c r="F255" i="5"/>
  <c r="E256" i="5"/>
  <c r="F256" i="5"/>
  <c r="E257" i="5"/>
  <c r="F257" i="5"/>
  <c r="F264" i="5"/>
  <c r="E278" i="5"/>
  <c r="F278" i="5"/>
  <c r="E307" i="5"/>
  <c r="F307" i="5"/>
  <c r="E312" i="5"/>
  <c r="F312" i="5"/>
  <c r="E316" i="5"/>
  <c r="F316" i="5"/>
  <c r="E321" i="5"/>
  <c r="F321" i="5"/>
  <c r="E325" i="5"/>
  <c r="E326" i="5"/>
  <c r="F326" i="5"/>
  <c r="E330" i="5"/>
  <c r="F330" i="5"/>
  <c r="E332" i="5"/>
  <c r="F332" i="5"/>
  <c r="E335" i="5"/>
  <c r="F335" i="5"/>
  <c r="E173" i="4"/>
  <c r="F173" i="4"/>
  <c r="E176" i="4"/>
  <c r="F176" i="4"/>
  <c r="E177" i="4"/>
  <c r="F177" i="4"/>
  <c r="E178" i="4"/>
  <c r="F178" i="4"/>
  <c r="E179" i="4"/>
  <c r="F179" i="4"/>
  <c r="E180" i="4"/>
  <c r="F180" i="4"/>
  <c r="E181" i="4"/>
  <c r="F181" i="4"/>
  <c r="E182" i="4"/>
  <c r="F182" i="4"/>
  <c r="E186" i="4"/>
  <c r="F186" i="4"/>
  <c r="E187" i="4"/>
  <c r="F187" i="4"/>
  <c r="E191" i="4"/>
  <c r="F191" i="4"/>
  <c r="E192" i="4"/>
  <c r="F192" i="4"/>
  <c r="E193" i="4"/>
  <c r="F193" i="4"/>
  <c r="E195" i="4"/>
  <c r="F195" i="4"/>
  <c r="E203" i="4"/>
  <c r="F203" i="4"/>
  <c r="E204" i="4"/>
  <c r="F204" i="4"/>
  <c r="E208" i="4"/>
  <c r="F208" i="4"/>
  <c r="E209" i="4"/>
  <c r="F209" i="4"/>
  <c r="E213" i="4"/>
  <c r="F213" i="4"/>
  <c r="E216" i="4"/>
  <c r="F216" i="4"/>
  <c r="E217" i="4"/>
  <c r="F217" i="4"/>
  <c r="E219" i="4"/>
  <c r="F219" i="4"/>
  <c r="E220" i="4"/>
  <c r="F220" i="4"/>
  <c r="E221" i="4"/>
  <c r="F221" i="4"/>
  <c r="E223" i="4"/>
  <c r="F223" i="4"/>
  <c r="E224" i="4"/>
  <c r="F224" i="4"/>
  <c r="E230" i="4"/>
  <c r="F230" i="4"/>
  <c r="E232" i="4"/>
  <c r="F232" i="4"/>
  <c r="E233" i="4"/>
  <c r="F233" i="4"/>
  <c r="E234" i="4"/>
  <c r="F234" i="4"/>
  <c r="E235" i="4"/>
  <c r="F235" i="4"/>
  <c r="E238" i="4"/>
  <c r="F238" i="4"/>
  <c r="F239" i="4"/>
  <c r="E240" i="4"/>
  <c r="F240" i="4"/>
  <c r="E241" i="4"/>
  <c r="F241" i="4"/>
  <c r="E242" i="4"/>
  <c r="F242" i="4"/>
  <c r="E243" i="4"/>
  <c r="F243" i="4"/>
  <c r="E244" i="4"/>
  <c r="F244" i="4"/>
  <c r="E245" i="4"/>
  <c r="F245" i="4"/>
  <c r="E246" i="4"/>
  <c r="F246" i="4"/>
  <c r="E247" i="4"/>
  <c r="F247" i="4"/>
  <c r="E248" i="4"/>
  <c r="F248" i="4"/>
  <c r="E249" i="4"/>
  <c r="F249" i="4"/>
  <c r="E250" i="4"/>
  <c r="F250" i="4"/>
  <c r="E251" i="4"/>
  <c r="F251" i="4"/>
  <c r="E252" i="4"/>
  <c r="F252" i="4"/>
  <c r="E253" i="4"/>
  <c r="F253" i="4"/>
  <c r="E254" i="4"/>
  <c r="F254" i="4"/>
  <c r="E255" i="4"/>
  <c r="F255" i="4"/>
  <c r="E256" i="4"/>
  <c r="F256" i="4"/>
  <c r="E257" i="4"/>
  <c r="F257" i="4"/>
  <c r="E258" i="4"/>
  <c r="F258" i="4"/>
  <c r="E259" i="4"/>
  <c r="F259" i="4"/>
  <c r="E264" i="4"/>
  <c r="F264" i="4"/>
  <c r="E277" i="4"/>
  <c r="F277" i="4"/>
  <c r="E278" i="4"/>
  <c r="F278" i="4"/>
  <c r="E280" i="4"/>
  <c r="F280" i="4"/>
  <c r="E281" i="4"/>
  <c r="F281" i="4"/>
  <c r="E285" i="4"/>
  <c r="F285" i="4"/>
  <c r="E286" i="4"/>
  <c r="F286" i="4"/>
  <c r="E288" i="4"/>
  <c r="F288" i="4"/>
  <c r="E292" i="4"/>
  <c r="F292" i="4"/>
  <c r="E298" i="4"/>
  <c r="F298" i="4"/>
  <c r="E301" i="4"/>
  <c r="F301" i="4"/>
  <c r="E302" i="4"/>
  <c r="F302" i="4"/>
  <c r="E305" i="4"/>
  <c r="F305" i="4"/>
  <c r="E306" i="4"/>
  <c r="F306" i="4"/>
  <c r="E307" i="4"/>
  <c r="F307" i="4"/>
  <c r="E308" i="4"/>
  <c r="F308" i="4"/>
  <c r="E310" i="4"/>
  <c r="F310" i="4"/>
  <c r="E311" i="4"/>
  <c r="F311" i="4"/>
  <c r="E312" i="4"/>
  <c r="F312" i="4"/>
  <c r="E314" i="4"/>
  <c r="F314" i="4"/>
  <c r="E316" i="4"/>
  <c r="F316" i="4"/>
  <c r="E317" i="4"/>
  <c r="F317" i="4"/>
  <c r="E318" i="4"/>
  <c r="F318" i="4"/>
  <c r="E319" i="4"/>
  <c r="F319" i="4"/>
  <c r="E321" i="4"/>
  <c r="F321" i="4"/>
  <c r="E322" i="4"/>
  <c r="F322" i="4"/>
  <c r="E323" i="4"/>
  <c r="F323" i="4"/>
  <c r="E325" i="4"/>
  <c r="F325" i="4"/>
  <c r="E326" i="4"/>
  <c r="F326" i="4"/>
  <c r="E327" i="4"/>
  <c r="F327" i="4"/>
  <c r="E328" i="4"/>
  <c r="F328" i="4"/>
  <c r="E330" i="4"/>
  <c r="F330" i="4"/>
  <c r="E331" i="4"/>
  <c r="F331" i="4"/>
  <c r="E332" i="4"/>
  <c r="F332" i="4"/>
  <c r="E333" i="4"/>
  <c r="F333" i="4"/>
  <c r="E334" i="4"/>
  <c r="F334" i="4"/>
  <c r="E335" i="4"/>
  <c r="F335" i="4"/>
  <c r="E336" i="4"/>
  <c r="F336" i="4"/>
  <c r="E171" i="3"/>
  <c r="E173" i="3"/>
  <c r="F173" i="3"/>
  <c r="E177" i="3"/>
  <c r="E179" i="3"/>
  <c r="F179" i="3"/>
  <c r="E181" i="3"/>
  <c r="F187" i="3"/>
  <c r="E193" i="3"/>
  <c r="F193" i="3"/>
  <c r="E199" i="3"/>
  <c r="F204" i="3"/>
  <c r="E207" i="3"/>
  <c r="E209" i="3"/>
  <c r="E213" i="3"/>
  <c r="F216" i="3"/>
  <c r="E217" i="3"/>
  <c r="F217" i="3"/>
  <c r="F218" i="3"/>
  <c r="E219" i="3"/>
  <c r="F220" i="3"/>
  <c r="E221" i="3"/>
  <c r="E223" i="3"/>
  <c r="F223" i="3"/>
  <c r="E225" i="3"/>
  <c r="F225" i="3"/>
  <c r="E227" i="3"/>
  <c r="F230" i="3"/>
  <c r="F232" i="3"/>
  <c r="E233" i="3"/>
  <c r="E235" i="3"/>
  <c r="F235" i="3"/>
  <c r="E239" i="3"/>
  <c r="F240" i="3"/>
  <c r="E241" i="3"/>
  <c r="F241" i="3"/>
  <c r="E243" i="3"/>
  <c r="F243" i="3"/>
  <c r="E245" i="3"/>
  <c r="F245" i="3"/>
  <c r="F246" i="3"/>
  <c r="E247" i="3"/>
  <c r="F247" i="3"/>
  <c r="F248" i="3"/>
  <c r="E249" i="3"/>
  <c r="E251" i="3"/>
  <c r="F252" i="3"/>
  <c r="E253" i="3"/>
  <c r="F253" i="3"/>
  <c r="E255" i="3"/>
  <c r="F255" i="3"/>
  <c r="F256" i="3"/>
  <c r="E258" i="3"/>
  <c r="F262" i="3"/>
  <c r="F264" i="3"/>
  <c r="E278" i="3"/>
  <c r="F278" i="3"/>
  <c r="F280" i="3"/>
  <c r="E281" i="3"/>
  <c r="E287" i="3"/>
  <c r="F292" i="3"/>
  <c r="E298" i="3"/>
  <c r="F298" i="3"/>
  <c r="E301" i="3"/>
  <c r="E303" i="3"/>
  <c r="E305" i="3"/>
  <c r="F305" i="3"/>
  <c r="F307" i="3"/>
  <c r="E308" i="3"/>
  <c r="E310" i="3"/>
  <c r="F311" i="3"/>
  <c r="E312" i="3"/>
  <c r="E314" i="3"/>
  <c r="E316" i="3"/>
  <c r="E318" i="3"/>
  <c r="F318" i="3"/>
  <c r="E320" i="3"/>
  <c r="F321" i="3"/>
  <c r="E322" i="3"/>
  <c r="F322" i="3"/>
  <c r="F323" i="3"/>
  <c r="E325" i="3"/>
  <c r="F325" i="3"/>
  <c r="F326" i="3"/>
  <c r="E327" i="3"/>
  <c r="F327" i="3"/>
  <c r="F328" i="3"/>
  <c r="E329" i="3"/>
  <c r="F330" i="3"/>
  <c r="E331" i="3"/>
  <c r="F332" i="3"/>
  <c r="E333" i="3"/>
  <c r="F333" i="3"/>
  <c r="E335" i="3"/>
  <c r="F335" i="3"/>
  <c r="F336" i="3"/>
  <c r="E173" i="2"/>
  <c r="F173" i="2"/>
  <c r="E179" i="2"/>
  <c r="F192" i="2"/>
  <c r="E193" i="2"/>
  <c r="F204" i="2"/>
  <c r="F208" i="2"/>
  <c r="E213" i="2"/>
  <c r="F216" i="2"/>
  <c r="E217" i="2"/>
  <c r="F217" i="2"/>
  <c r="F218" i="2"/>
  <c r="H218" i="2"/>
  <c r="E219" i="2"/>
  <c r="E221" i="2"/>
  <c r="E223" i="2"/>
  <c r="F226" i="2"/>
  <c r="H226" i="2"/>
  <c r="F230" i="2"/>
  <c r="F232" i="2"/>
  <c r="H232" i="2"/>
  <c r="E233" i="2"/>
  <c r="E235" i="2"/>
  <c r="F235" i="2"/>
  <c r="F240" i="2"/>
  <c r="H240" i="2"/>
  <c r="E241" i="2"/>
  <c r="E243" i="2"/>
  <c r="F243" i="2"/>
  <c r="E245" i="2"/>
  <c r="F245" i="2"/>
  <c r="F246" i="2"/>
  <c r="F252" i="2"/>
  <c r="E253" i="2"/>
  <c r="F253" i="2"/>
  <c r="E255" i="2"/>
  <c r="F255" i="2"/>
  <c r="F256" i="2"/>
  <c r="H256" i="2"/>
  <c r="E259" i="2"/>
  <c r="F262" i="2"/>
  <c r="F264" i="2"/>
  <c r="E278" i="2"/>
  <c r="F278" i="2"/>
  <c r="F280" i="2"/>
  <c r="E281" i="2"/>
  <c r="F292" i="2"/>
  <c r="H299" i="2"/>
  <c r="E303" i="2"/>
  <c r="F303" i="2"/>
  <c r="E305" i="2"/>
  <c r="F307" i="2"/>
  <c r="E308" i="2"/>
  <c r="E310" i="2"/>
  <c r="E312" i="2"/>
  <c r="F312" i="2"/>
  <c r="E314" i="2"/>
  <c r="E316" i="2"/>
  <c r="F316" i="2"/>
  <c r="E322" i="2"/>
  <c r="E325" i="2"/>
  <c r="F326" i="2"/>
  <c r="E327" i="2"/>
  <c r="F327" i="2"/>
  <c r="F328" i="2"/>
  <c r="E329" i="2"/>
  <c r="F332" i="2"/>
  <c r="E333" i="2"/>
  <c r="E335" i="2"/>
  <c r="F335" i="2"/>
  <c r="E171" i="1"/>
  <c r="F171" i="1"/>
  <c r="E173" i="1"/>
  <c r="F173" i="1"/>
  <c r="F174" i="1"/>
  <c r="E175" i="1"/>
  <c r="F176" i="1"/>
  <c r="E177" i="1"/>
  <c r="F177" i="1"/>
  <c r="F178" i="1"/>
  <c r="E179" i="1"/>
  <c r="F179" i="1"/>
  <c r="F180" i="1"/>
  <c r="E181" i="1"/>
  <c r="F181" i="1"/>
  <c r="F182" i="1"/>
  <c r="E184" i="1"/>
  <c r="F185" i="1"/>
  <c r="E186" i="1"/>
  <c r="F186" i="1"/>
  <c r="F187" i="1"/>
  <c r="E191" i="1"/>
  <c r="F191" i="1"/>
  <c r="F192" i="1"/>
  <c r="E193" i="1"/>
  <c r="F193" i="1"/>
  <c r="E196" i="1"/>
  <c r="F198" i="1"/>
  <c r="E199" i="1"/>
  <c r="F199" i="1"/>
  <c r="F200" i="1"/>
  <c r="F202" i="1"/>
  <c r="E203" i="1"/>
  <c r="F203" i="1"/>
  <c r="F204" i="1"/>
  <c r="F206" i="1"/>
  <c r="E207" i="1"/>
  <c r="F207" i="1"/>
  <c r="F208" i="1"/>
  <c r="E209" i="1"/>
  <c r="F209" i="1"/>
  <c r="E211" i="1"/>
  <c r="F211" i="1"/>
  <c r="F212" i="1"/>
  <c r="E213" i="1"/>
  <c r="F213" i="1"/>
  <c r="F216" i="1"/>
  <c r="E217" i="1"/>
  <c r="F217" i="1"/>
  <c r="F218" i="1"/>
  <c r="E219" i="1"/>
  <c r="F219" i="1"/>
  <c r="F220" i="1"/>
  <c r="E221" i="1"/>
  <c r="F221" i="1"/>
  <c r="E223" i="1"/>
  <c r="F223" i="1"/>
  <c r="F224" i="1"/>
  <c r="E225" i="1"/>
  <c r="F225" i="1"/>
  <c r="F226" i="1"/>
  <c r="E227" i="1"/>
  <c r="F227" i="1"/>
  <c r="F230" i="1"/>
  <c r="E231" i="1"/>
  <c r="F232" i="1"/>
  <c r="E233" i="1"/>
  <c r="F233" i="1"/>
  <c r="F234" i="1"/>
  <c r="E235" i="1"/>
  <c r="F235" i="1"/>
  <c r="E237" i="1"/>
  <c r="F237" i="1"/>
  <c r="F238" i="1"/>
  <c r="E239" i="1"/>
  <c r="F239" i="1"/>
  <c r="F240" i="1"/>
  <c r="E241" i="1"/>
  <c r="F241" i="1"/>
  <c r="F242" i="1"/>
  <c r="E243" i="1"/>
  <c r="F243" i="1"/>
  <c r="F244" i="1"/>
  <c r="E245" i="1"/>
  <c r="F245" i="1"/>
  <c r="F246" i="1"/>
  <c r="E247" i="1"/>
  <c r="F247" i="1"/>
  <c r="F248" i="1"/>
  <c r="E249" i="1"/>
  <c r="F249" i="1"/>
  <c r="F250" i="1"/>
  <c r="E251" i="1"/>
  <c r="F252" i="1"/>
  <c r="E253" i="1"/>
  <c r="F253" i="1"/>
  <c r="F254" i="1"/>
  <c r="E255" i="1"/>
  <c r="F255" i="1"/>
  <c r="F256" i="1"/>
  <c r="F257" i="1"/>
  <c r="F258" i="1"/>
  <c r="E259" i="1"/>
  <c r="F259" i="1"/>
  <c r="F262" i="1"/>
  <c r="F264" i="1"/>
  <c r="F275" i="1"/>
  <c r="E276" i="1"/>
  <c r="F276" i="1"/>
  <c r="F277" i="1"/>
  <c r="E278" i="1"/>
  <c r="F278" i="1"/>
  <c r="F280" i="1"/>
  <c r="E281" i="1"/>
  <c r="F281" i="1"/>
  <c r="F282" i="1"/>
  <c r="E285" i="1"/>
  <c r="F285" i="1"/>
  <c r="F286" i="1"/>
  <c r="E287" i="1"/>
  <c r="F287" i="1"/>
  <c r="F288" i="1"/>
  <c r="E291" i="1"/>
  <c r="F292" i="1"/>
  <c r="E298" i="1"/>
  <c r="F298" i="1"/>
  <c r="F299" i="1"/>
  <c r="F302" i="1"/>
  <c r="E303" i="1"/>
  <c r="F303" i="1"/>
  <c r="F304" i="1"/>
  <c r="E305" i="1"/>
  <c r="F305" i="1"/>
  <c r="F306" i="1"/>
  <c r="F307" i="1"/>
  <c r="E308" i="1"/>
  <c r="F308" i="1"/>
  <c r="F309" i="1"/>
  <c r="E310" i="1"/>
  <c r="F310" i="1"/>
  <c r="F311" i="1"/>
  <c r="E312" i="1"/>
  <c r="F312" i="1"/>
  <c r="F313" i="1"/>
  <c r="E314" i="1"/>
  <c r="F314" i="1"/>
  <c r="F315" i="1"/>
  <c r="E316" i="1"/>
  <c r="F316" i="1"/>
  <c r="F317" i="1"/>
  <c r="E318" i="1"/>
  <c r="F318" i="1"/>
  <c r="F319" i="1"/>
  <c r="E320" i="1"/>
  <c r="F320" i="1"/>
  <c r="F321" i="1"/>
  <c r="E322" i="1"/>
  <c r="F322" i="1"/>
  <c r="F323" i="1"/>
  <c r="E325" i="1"/>
  <c r="F325" i="1"/>
  <c r="F326" i="1"/>
  <c r="E327" i="1"/>
  <c r="F327" i="1"/>
  <c r="F328" i="1"/>
  <c r="E329" i="1"/>
  <c r="F329" i="1"/>
  <c r="F330" i="1"/>
  <c r="E331" i="1"/>
  <c r="F331" i="1"/>
  <c r="F332" i="1"/>
  <c r="E333" i="1"/>
  <c r="F333" i="1"/>
  <c r="F334" i="1"/>
  <c r="E335" i="1"/>
  <c r="F335" i="1"/>
  <c r="F336" i="1"/>
  <c r="E171" i="34"/>
  <c r="F171" i="34"/>
  <c r="E177" i="34"/>
  <c r="F177" i="34"/>
  <c r="E178" i="34"/>
  <c r="F178" i="34"/>
  <c r="E179" i="34"/>
  <c r="F179" i="34"/>
  <c r="E180" i="34"/>
  <c r="F180" i="34"/>
  <c r="E181" i="34"/>
  <c r="F181" i="34"/>
  <c r="E182" i="34"/>
  <c r="F182" i="34"/>
  <c r="E185" i="34"/>
  <c r="F185" i="34"/>
  <c r="E186" i="34"/>
  <c r="F186" i="34"/>
  <c r="E187" i="34"/>
  <c r="F187" i="34"/>
  <c r="E191" i="34"/>
  <c r="F191" i="34"/>
  <c r="E192" i="34"/>
  <c r="F192" i="34"/>
  <c r="E193" i="34"/>
  <c r="F193" i="34"/>
  <c r="E198" i="34"/>
  <c r="F198" i="34"/>
  <c r="F199" i="34"/>
  <c r="E201" i="34"/>
  <c r="F201" i="34"/>
  <c r="E203" i="34"/>
  <c r="F203" i="34"/>
  <c r="E204" i="34"/>
  <c r="F204" i="34"/>
  <c r="E206" i="34"/>
  <c r="F206" i="34"/>
  <c r="E207" i="34"/>
  <c r="F207" i="34"/>
  <c r="E208" i="34"/>
  <c r="F208" i="34"/>
  <c r="E209" i="34"/>
  <c r="F209" i="34"/>
  <c r="E211" i="34"/>
  <c r="F211" i="34"/>
  <c r="E212" i="34"/>
  <c r="F212" i="34"/>
  <c r="E213" i="34"/>
  <c r="F213" i="34"/>
  <c r="E216" i="34"/>
  <c r="F216" i="34"/>
  <c r="E217" i="34"/>
  <c r="F217" i="34"/>
  <c r="E218" i="34"/>
  <c r="F218" i="34"/>
  <c r="E219" i="34"/>
  <c r="F219" i="34"/>
  <c r="E220" i="34"/>
  <c r="F220" i="34"/>
  <c r="E221" i="34"/>
  <c r="F221" i="34"/>
  <c r="E223" i="34"/>
  <c r="F223" i="34"/>
  <c r="E224" i="34"/>
  <c r="F224" i="34"/>
  <c r="E225" i="34"/>
  <c r="F225" i="34"/>
  <c r="E226" i="34"/>
  <c r="F226" i="34"/>
  <c r="E227" i="34"/>
  <c r="F227" i="34"/>
  <c r="E230" i="34"/>
  <c r="F230" i="34"/>
  <c r="E231" i="34"/>
  <c r="F231" i="34"/>
  <c r="E232" i="34"/>
  <c r="F232" i="34"/>
  <c r="E233" i="34"/>
  <c r="F233" i="34"/>
  <c r="E234" i="34"/>
  <c r="F234" i="34"/>
  <c r="E235" i="34"/>
  <c r="F235" i="34"/>
  <c r="E238" i="34"/>
  <c r="F238" i="34"/>
  <c r="E239" i="34"/>
  <c r="F239" i="34"/>
  <c r="E240" i="34"/>
  <c r="F240" i="34"/>
  <c r="E241" i="34"/>
  <c r="F241" i="34"/>
  <c r="E242" i="34"/>
  <c r="F242" i="34"/>
  <c r="E243" i="34"/>
  <c r="F243" i="34"/>
  <c r="E246" i="34"/>
  <c r="F246" i="34"/>
  <c r="E247" i="34"/>
  <c r="F247" i="34"/>
  <c r="E248" i="34"/>
  <c r="F248" i="34"/>
  <c r="E249" i="34"/>
  <c r="F249" i="34"/>
  <c r="E250" i="34"/>
  <c r="F250" i="34"/>
  <c r="E251" i="34"/>
  <c r="F251" i="34"/>
  <c r="E252" i="34"/>
  <c r="F252" i="34"/>
  <c r="E253" i="34"/>
  <c r="F253" i="34"/>
  <c r="E254" i="34"/>
  <c r="F254" i="34"/>
  <c r="E255" i="34"/>
  <c r="F255" i="34"/>
  <c r="E256" i="34"/>
  <c r="F256" i="34"/>
  <c r="E257" i="34"/>
  <c r="F257" i="34"/>
  <c r="E258" i="34"/>
  <c r="F258" i="34"/>
  <c r="E259" i="34"/>
  <c r="F259" i="34"/>
  <c r="E262" i="34"/>
  <c r="F262" i="34"/>
  <c r="E264" i="34"/>
  <c r="F264" i="34"/>
  <c r="E275" i="34"/>
  <c r="F275" i="34"/>
  <c r="E276" i="34"/>
  <c r="F276" i="34"/>
  <c r="E277" i="34"/>
  <c r="F277" i="34"/>
  <c r="E278" i="34"/>
  <c r="F278" i="34"/>
  <c r="E280" i="34"/>
  <c r="F280" i="34"/>
  <c r="E281" i="34"/>
  <c r="F281" i="34"/>
  <c r="E282" i="34"/>
  <c r="F282" i="34"/>
  <c r="E285" i="34"/>
  <c r="F285" i="34"/>
  <c r="E286" i="34"/>
  <c r="F286" i="34"/>
  <c r="E288" i="34"/>
  <c r="F288" i="34"/>
  <c r="E291" i="34"/>
  <c r="F291" i="34"/>
  <c r="E292" i="34"/>
  <c r="F292" i="34"/>
  <c r="E298" i="34"/>
  <c r="F298" i="34"/>
  <c r="E299" i="34"/>
  <c r="F299" i="34"/>
  <c r="E302" i="34"/>
  <c r="F302" i="34"/>
  <c r="E303" i="34"/>
  <c r="F303" i="34"/>
  <c r="E305" i="34"/>
  <c r="F305" i="34"/>
  <c r="E306" i="34"/>
  <c r="F306" i="34"/>
  <c r="E307" i="34"/>
  <c r="F307" i="34"/>
  <c r="E308" i="34"/>
  <c r="F308" i="34"/>
  <c r="E309" i="34"/>
  <c r="F309" i="34"/>
  <c r="E310" i="34"/>
  <c r="F310" i="34"/>
  <c r="E311" i="34"/>
  <c r="F311" i="34"/>
  <c r="E312" i="34"/>
  <c r="F312" i="34"/>
  <c r="E313" i="34"/>
  <c r="F313" i="34"/>
  <c r="E314" i="34"/>
  <c r="F314" i="34"/>
  <c r="E315" i="34"/>
  <c r="F315" i="34"/>
  <c r="E316" i="34"/>
  <c r="F316" i="34"/>
  <c r="E317" i="34"/>
  <c r="F317" i="34"/>
  <c r="E318" i="34"/>
  <c r="F318" i="34"/>
  <c r="E319" i="34"/>
  <c r="F319" i="34"/>
  <c r="E320" i="34"/>
  <c r="F320" i="34"/>
  <c r="E321" i="34"/>
  <c r="F321" i="34"/>
  <c r="E322" i="34"/>
  <c r="F322" i="34"/>
  <c r="E323" i="34"/>
  <c r="F323" i="34"/>
  <c r="E325" i="34"/>
  <c r="F325" i="34"/>
  <c r="E326" i="34"/>
  <c r="F326" i="34"/>
  <c r="E327" i="34"/>
  <c r="F327" i="34"/>
  <c r="E328" i="34"/>
  <c r="F328" i="34"/>
  <c r="E329" i="34"/>
  <c r="F329" i="34"/>
  <c r="E330" i="34"/>
  <c r="F330" i="34"/>
  <c r="E331" i="34"/>
  <c r="F331" i="34"/>
  <c r="E332" i="34"/>
  <c r="F332" i="34"/>
  <c r="E333" i="34"/>
  <c r="F333" i="34"/>
  <c r="E334" i="34"/>
  <c r="F334" i="34"/>
  <c r="E335" i="34"/>
  <c r="F335" i="34"/>
  <c r="E336" i="34"/>
  <c r="F336" i="34"/>
  <c r="E335" i="33"/>
  <c r="F170" i="1"/>
  <c r="F170" i="34"/>
  <c r="E170" i="34"/>
  <c r="F256" i="31"/>
  <c r="F182" i="29"/>
  <c r="F216" i="28"/>
  <c r="F239" i="27"/>
  <c r="F281" i="26"/>
  <c r="F263" i="24"/>
  <c r="E203" i="24"/>
  <c r="F201" i="23"/>
  <c r="F238" i="22"/>
  <c r="E186" i="22"/>
  <c r="E311" i="21"/>
  <c r="F320" i="20"/>
  <c r="F185" i="20"/>
  <c r="E246" i="20"/>
  <c r="F334" i="19"/>
  <c r="F310" i="18"/>
  <c r="E180" i="18"/>
  <c r="F286" i="16"/>
  <c r="F242" i="15"/>
  <c r="E242" i="15"/>
  <c r="F248" i="14"/>
  <c r="E303" i="14"/>
  <c r="F317" i="13"/>
  <c r="F250" i="12"/>
  <c r="E231" i="12"/>
  <c r="F186" i="11"/>
  <c r="F286" i="9"/>
  <c r="E178" i="8"/>
  <c r="F246" i="7"/>
  <c r="E213" i="7"/>
  <c r="F280" i="5"/>
  <c r="E281" i="5"/>
  <c r="F275" i="4"/>
  <c r="E320" i="4"/>
  <c r="F303" i="3"/>
  <c r="F213" i="2"/>
  <c r="F237" i="34"/>
  <c r="F255" i="33"/>
  <c r="E252" i="33"/>
  <c r="E82" i="32"/>
  <c r="F82" i="32"/>
  <c r="E83" i="32"/>
  <c r="F83" i="32"/>
  <c r="E84" i="32"/>
  <c r="F84" i="32"/>
  <c r="E85" i="32"/>
  <c r="F85" i="32"/>
  <c r="E87" i="32"/>
  <c r="F87" i="32"/>
  <c r="E91" i="32"/>
  <c r="F91" i="32"/>
  <c r="E93" i="32"/>
  <c r="F93" i="32"/>
  <c r="E94" i="32"/>
  <c r="F94" i="32"/>
  <c r="E99" i="32"/>
  <c r="F99" i="32"/>
  <c r="E100" i="32"/>
  <c r="F100" i="32"/>
  <c r="E101" i="32"/>
  <c r="F101" i="32"/>
  <c r="E104" i="32"/>
  <c r="E105" i="32"/>
  <c r="F105" i="32"/>
  <c r="E106" i="32"/>
  <c r="F106" i="32"/>
  <c r="E108" i="32"/>
  <c r="F108" i="32"/>
  <c r="E109" i="32"/>
  <c r="F109" i="32"/>
  <c r="E110" i="32"/>
  <c r="F110" i="32"/>
  <c r="E112" i="32"/>
  <c r="F112" i="32"/>
  <c r="E113" i="32"/>
  <c r="F113" i="32"/>
  <c r="E116" i="32"/>
  <c r="F116" i="32"/>
  <c r="E117" i="32"/>
  <c r="F117" i="32"/>
  <c r="E118" i="32"/>
  <c r="E120" i="32"/>
  <c r="F120" i="32"/>
  <c r="E122" i="32"/>
  <c r="F122" i="32"/>
  <c r="E125" i="32"/>
  <c r="F125" i="32"/>
  <c r="E138" i="32"/>
  <c r="F138" i="32"/>
  <c r="E139" i="32"/>
  <c r="F139" i="32"/>
  <c r="E142" i="32"/>
  <c r="F142" i="32"/>
  <c r="E146" i="32"/>
  <c r="F146" i="32"/>
  <c r="E148" i="32"/>
  <c r="F148" i="32"/>
  <c r="E149" i="32"/>
  <c r="F149" i="32"/>
  <c r="E151" i="32"/>
  <c r="F151" i="32"/>
  <c r="F152" i="32"/>
  <c r="E154" i="32"/>
  <c r="F154" i="32"/>
  <c r="F155" i="32"/>
  <c r="E157" i="32"/>
  <c r="F157" i="32"/>
  <c r="E158" i="32"/>
  <c r="F158" i="32"/>
  <c r="E85" i="31"/>
  <c r="F85" i="31"/>
  <c r="E101" i="31"/>
  <c r="F101" i="31"/>
  <c r="E116" i="31"/>
  <c r="F116" i="31"/>
  <c r="E117" i="31"/>
  <c r="F117" i="31"/>
  <c r="E125" i="31"/>
  <c r="F125" i="31"/>
  <c r="E76" i="30"/>
  <c r="F76" i="30"/>
  <c r="E82" i="30"/>
  <c r="F82" i="30"/>
  <c r="E84" i="30"/>
  <c r="F84" i="30"/>
  <c r="F85" i="30"/>
  <c r="F94" i="30"/>
  <c r="F99" i="30"/>
  <c r="E100" i="30"/>
  <c r="F100" i="30"/>
  <c r="F101" i="30"/>
  <c r="E104" i="30"/>
  <c r="F104" i="30"/>
  <c r="F105" i="30"/>
  <c r="E106" i="30"/>
  <c r="F106" i="30"/>
  <c r="F108" i="30"/>
  <c r="E109" i="30"/>
  <c r="F109" i="30"/>
  <c r="E111" i="30"/>
  <c r="F111" i="30"/>
  <c r="F116" i="30"/>
  <c r="E117" i="30"/>
  <c r="F117" i="30"/>
  <c r="E125" i="30"/>
  <c r="F125" i="30"/>
  <c r="E136" i="30"/>
  <c r="F136" i="30"/>
  <c r="F137" i="30"/>
  <c r="E138" i="30"/>
  <c r="F138" i="30"/>
  <c r="F139" i="30"/>
  <c r="E142" i="30"/>
  <c r="F142" i="30"/>
  <c r="F146" i="30"/>
  <c r="F148" i="30"/>
  <c r="E149" i="30"/>
  <c r="F149" i="30"/>
  <c r="E151" i="30"/>
  <c r="F151" i="30"/>
  <c r="F152" i="30"/>
  <c r="E154" i="30"/>
  <c r="F154" i="30"/>
  <c r="F155" i="30"/>
  <c r="E157" i="30"/>
  <c r="F157" i="30"/>
  <c r="F158" i="30"/>
  <c r="E82" i="29"/>
  <c r="F82" i="29"/>
  <c r="E84" i="29"/>
  <c r="F84" i="29"/>
  <c r="E87" i="29"/>
  <c r="F87" i="29"/>
  <c r="F99" i="29"/>
  <c r="E100" i="29"/>
  <c r="F100" i="29"/>
  <c r="E101" i="29"/>
  <c r="F101" i="29"/>
  <c r="E116" i="29"/>
  <c r="F116" i="29"/>
  <c r="E117" i="29"/>
  <c r="F117" i="29"/>
  <c r="E125" i="29"/>
  <c r="F125" i="29"/>
  <c r="E138" i="29"/>
  <c r="F138" i="29"/>
  <c r="E142" i="29"/>
  <c r="F142" i="29"/>
  <c r="E146" i="29"/>
  <c r="F146" i="29"/>
  <c r="E149" i="29"/>
  <c r="F149" i="29"/>
  <c r="E157" i="29"/>
  <c r="F157" i="29"/>
  <c r="F85" i="28"/>
  <c r="E117" i="28"/>
  <c r="E125" i="28"/>
  <c r="E142" i="28"/>
  <c r="E146" i="28"/>
  <c r="E82" i="27"/>
  <c r="F82" i="27"/>
  <c r="E85" i="27"/>
  <c r="F85" i="27"/>
  <c r="F87" i="27"/>
  <c r="E105" i="27"/>
  <c r="F105" i="27"/>
  <c r="E108" i="27"/>
  <c r="F108" i="27"/>
  <c r="E116" i="27"/>
  <c r="F116" i="27"/>
  <c r="E117" i="27"/>
  <c r="F117" i="27"/>
  <c r="E125" i="27"/>
  <c r="F125" i="27"/>
  <c r="E142" i="27"/>
  <c r="F142" i="27"/>
  <c r="E146" i="27"/>
  <c r="F146" i="27"/>
  <c r="E148" i="27"/>
  <c r="F148" i="27"/>
  <c r="E149" i="27"/>
  <c r="F149" i="27"/>
  <c r="E82" i="26"/>
  <c r="F82" i="26"/>
  <c r="E85" i="26"/>
  <c r="F85" i="26"/>
  <c r="E101" i="26"/>
  <c r="F101" i="26"/>
  <c r="E105" i="26"/>
  <c r="F105" i="26"/>
  <c r="E117" i="26"/>
  <c r="F117" i="26"/>
  <c r="E125" i="26"/>
  <c r="F125" i="26"/>
  <c r="E137" i="26"/>
  <c r="F137" i="26"/>
  <c r="E138" i="26"/>
  <c r="F138" i="26"/>
  <c r="E142" i="26"/>
  <c r="F142" i="26"/>
  <c r="E146" i="26"/>
  <c r="F146" i="26"/>
  <c r="E149" i="26"/>
  <c r="F149" i="26"/>
  <c r="E82" i="25"/>
  <c r="F82" i="25"/>
  <c r="E83" i="25"/>
  <c r="F83" i="25"/>
  <c r="E84" i="25"/>
  <c r="F84" i="25"/>
  <c r="E85" i="25"/>
  <c r="F85" i="25"/>
  <c r="F87" i="25"/>
  <c r="E100" i="25"/>
  <c r="F100" i="25"/>
  <c r="F101" i="25"/>
  <c r="E105" i="25"/>
  <c r="F105" i="25"/>
  <c r="E114" i="25"/>
  <c r="F114" i="25"/>
  <c r="E117" i="25"/>
  <c r="F117" i="25"/>
  <c r="E120" i="25"/>
  <c r="F120" i="25"/>
  <c r="E121" i="25"/>
  <c r="F121" i="25"/>
  <c r="E125" i="25"/>
  <c r="F125" i="25"/>
  <c r="E138" i="25"/>
  <c r="F138" i="25"/>
  <c r="E142" i="25"/>
  <c r="F142" i="25"/>
  <c r="E148" i="25"/>
  <c r="F148" i="25"/>
  <c r="E149" i="25"/>
  <c r="F149" i="25"/>
  <c r="E151" i="25"/>
  <c r="F151" i="25"/>
  <c r="F155" i="25"/>
  <c r="E157" i="25"/>
  <c r="F157" i="25"/>
  <c r="F158" i="25"/>
  <c r="E82" i="24"/>
  <c r="F82" i="24"/>
  <c r="E85" i="24"/>
  <c r="F85" i="24"/>
  <c r="E87" i="24"/>
  <c r="F87" i="24"/>
  <c r="E91" i="24"/>
  <c r="F91" i="24"/>
  <c r="E99" i="24"/>
  <c r="F99" i="24"/>
  <c r="E100" i="24"/>
  <c r="F100" i="24"/>
  <c r="E101" i="24"/>
  <c r="F101" i="24"/>
  <c r="E105" i="24"/>
  <c r="F105" i="24"/>
  <c r="E108" i="24"/>
  <c r="F108" i="24"/>
  <c r="E116" i="24"/>
  <c r="F116" i="24"/>
  <c r="E117" i="24"/>
  <c r="F117" i="24"/>
  <c r="E120" i="24"/>
  <c r="F120" i="24"/>
  <c r="E125" i="24"/>
  <c r="F125" i="24"/>
  <c r="E138" i="24"/>
  <c r="F138" i="24"/>
  <c r="E142" i="24"/>
  <c r="F142" i="24"/>
  <c r="E146" i="24"/>
  <c r="F146" i="24"/>
  <c r="E148" i="24"/>
  <c r="F148" i="24"/>
  <c r="E149" i="24"/>
  <c r="F149" i="24"/>
  <c r="F155" i="24"/>
  <c r="E157" i="24"/>
  <c r="F157" i="24"/>
  <c r="E82" i="23"/>
  <c r="F82" i="23"/>
  <c r="E85" i="23"/>
  <c r="F85" i="23"/>
  <c r="E86" i="23"/>
  <c r="F86" i="23"/>
  <c r="E99" i="23"/>
  <c r="F99" i="23"/>
  <c r="E100" i="23"/>
  <c r="F100" i="23"/>
  <c r="E105" i="23"/>
  <c r="F105" i="23"/>
  <c r="E106" i="23"/>
  <c r="F106" i="23"/>
  <c r="E108" i="23"/>
  <c r="F108" i="23"/>
  <c r="E111" i="23"/>
  <c r="F111" i="23"/>
  <c r="E115" i="23"/>
  <c r="F115" i="23"/>
  <c r="E116" i="23"/>
  <c r="F116" i="23"/>
  <c r="E117" i="23"/>
  <c r="F117" i="23"/>
  <c r="E120" i="23"/>
  <c r="F120" i="23"/>
  <c r="E121" i="23"/>
  <c r="F121" i="23"/>
  <c r="E125" i="23"/>
  <c r="F125" i="23"/>
  <c r="E128" i="23"/>
  <c r="F128" i="23"/>
  <c r="E136" i="23"/>
  <c r="F136" i="23"/>
  <c r="E138" i="23"/>
  <c r="F138" i="23"/>
  <c r="E139" i="23"/>
  <c r="F139" i="23"/>
  <c r="E142" i="23"/>
  <c r="F142" i="23"/>
  <c r="E143" i="23"/>
  <c r="F143" i="23"/>
  <c r="E146" i="23"/>
  <c r="F146" i="23"/>
  <c r="E148" i="23"/>
  <c r="F148" i="23"/>
  <c r="E149" i="23"/>
  <c r="F149" i="23"/>
  <c r="E154" i="23"/>
  <c r="F154" i="23"/>
  <c r="F155" i="23"/>
  <c r="E156" i="23"/>
  <c r="F156" i="23"/>
  <c r="E158" i="23"/>
  <c r="F158" i="23"/>
  <c r="E82" i="22"/>
  <c r="F82" i="22"/>
  <c r="E84" i="22"/>
  <c r="F84" i="22"/>
  <c r="E85" i="22"/>
  <c r="F85" i="22"/>
  <c r="E99" i="22"/>
  <c r="F99" i="22"/>
  <c r="E100" i="22"/>
  <c r="F100" i="22"/>
  <c r="E101" i="22"/>
  <c r="F101" i="22"/>
  <c r="E105" i="22"/>
  <c r="F105" i="22"/>
  <c r="E117" i="22"/>
  <c r="F117" i="22"/>
  <c r="E125" i="22"/>
  <c r="F125" i="22"/>
  <c r="E128" i="22"/>
  <c r="F128" i="22"/>
  <c r="E146" i="22"/>
  <c r="F146" i="22"/>
  <c r="E148" i="22"/>
  <c r="F148" i="22"/>
  <c r="E76" i="21"/>
  <c r="F76" i="21"/>
  <c r="E82" i="21"/>
  <c r="F82" i="21"/>
  <c r="E85" i="21"/>
  <c r="F85" i="21"/>
  <c r="E101" i="21"/>
  <c r="F101" i="21"/>
  <c r="E105" i="21"/>
  <c r="F105" i="21"/>
  <c r="E106" i="21"/>
  <c r="F106" i="21"/>
  <c r="E108" i="21"/>
  <c r="F108" i="21"/>
  <c r="E116" i="21"/>
  <c r="F116" i="21"/>
  <c r="E117" i="21"/>
  <c r="F117" i="21"/>
  <c r="E125" i="21"/>
  <c r="F125" i="21"/>
  <c r="E138" i="21"/>
  <c r="F138" i="21"/>
  <c r="E146" i="21"/>
  <c r="F146" i="21"/>
  <c r="E148" i="21"/>
  <c r="F148" i="21"/>
  <c r="E149" i="21"/>
  <c r="F149" i="21"/>
  <c r="F154" i="21"/>
  <c r="F155" i="21"/>
  <c r="E158" i="21"/>
  <c r="F158" i="21"/>
  <c r="E76" i="20"/>
  <c r="F76" i="20"/>
  <c r="F80" i="20"/>
  <c r="E82" i="20"/>
  <c r="F82" i="20"/>
  <c r="F83" i="20"/>
  <c r="E84" i="20"/>
  <c r="F84" i="20"/>
  <c r="F85" i="20"/>
  <c r="F87" i="20"/>
  <c r="F88" i="20"/>
  <c r="E91" i="20"/>
  <c r="F91" i="20"/>
  <c r="F92" i="20"/>
  <c r="F99" i="20"/>
  <c r="E100" i="20"/>
  <c r="F100" i="20"/>
  <c r="F101" i="20"/>
  <c r="F105" i="20"/>
  <c r="E106" i="20"/>
  <c r="F106" i="20"/>
  <c r="F108" i="20"/>
  <c r="F111" i="20"/>
  <c r="F112" i="20"/>
  <c r="F116" i="20"/>
  <c r="E117" i="20"/>
  <c r="F117" i="20"/>
  <c r="F120" i="20"/>
  <c r="E121" i="20"/>
  <c r="F121" i="20"/>
  <c r="F122" i="20"/>
  <c r="E125" i="20"/>
  <c r="F125" i="20"/>
  <c r="F128" i="20"/>
  <c r="F136" i="20"/>
  <c r="F137" i="20"/>
  <c r="E138" i="20"/>
  <c r="F138" i="20"/>
  <c r="F139" i="20"/>
  <c r="E145" i="20"/>
  <c r="F145" i="20"/>
  <c r="F146" i="20"/>
  <c r="F148" i="20"/>
  <c r="E149" i="20"/>
  <c r="F149" i="20"/>
  <c r="F152" i="20"/>
  <c r="E154" i="20"/>
  <c r="F154" i="20"/>
  <c r="F155" i="20"/>
  <c r="E157" i="20"/>
  <c r="F157" i="20"/>
  <c r="F158" i="20"/>
  <c r="E82" i="19"/>
  <c r="F82" i="19"/>
  <c r="E85" i="19"/>
  <c r="F85" i="19"/>
  <c r="E99" i="19"/>
  <c r="F99" i="19"/>
  <c r="E100" i="19"/>
  <c r="F100" i="19"/>
  <c r="E101" i="19"/>
  <c r="F101" i="19"/>
  <c r="E105" i="19"/>
  <c r="F108" i="19"/>
  <c r="E116" i="19"/>
  <c r="F116" i="19"/>
  <c r="E117" i="19"/>
  <c r="F117" i="19"/>
  <c r="E125" i="19"/>
  <c r="F125" i="19"/>
  <c r="F128" i="19"/>
  <c r="E136" i="19"/>
  <c r="F136" i="19"/>
  <c r="E138" i="19"/>
  <c r="F138" i="19"/>
  <c r="E146" i="19"/>
  <c r="F146" i="19"/>
  <c r="E148" i="19"/>
  <c r="F148" i="19"/>
  <c r="E149" i="19"/>
  <c r="F149" i="19"/>
  <c r="F151" i="19"/>
  <c r="E157" i="19"/>
  <c r="F157" i="19"/>
  <c r="E84" i="18"/>
  <c r="F84" i="18"/>
  <c r="E85" i="18"/>
  <c r="F85" i="18"/>
  <c r="E99" i="18"/>
  <c r="F99" i="18"/>
  <c r="E101" i="18"/>
  <c r="F101" i="18"/>
  <c r="E105" i="18"/>
  <c r="F105" i="18"/>
  <c r="E116" i="18"/>
  <c r="F116" i="18"/>
  <c r="E117" i="18"/>
  <c r="F117" i="18"/>
  <c r="E125" i="18"/>
  <c r="F125" i="18"/>
  <c r="E142" i="18"/>
  <c r="F142" i="18"/>
  <c r="E149" i="18"/>
  <c r="F149" i="18"/>
  <c r="E82" i="17"/>
  <c r="F82" i="17"/>
  <c r="E84" i="17"/>
  <c r="F84" i="17"/>
  <c r="E85" i="17"/>
  <c r="F85" i="17"/>
  <c r="E87" i="17"/>
  <c r="F87" i="17"/>
  <c r="E91" i="17"/>
  <c r="F91" i="17"/>
  <c r="E92" i="17"/>
  <c r="F92" i="17"/>
  <c r="E93" i="17"/>
  <c r="F93" i="17"/>
  <c r="E98" i="17"/>
  <c r="F98" i="17"/>
  <c r="E99" i="17"/>
  <c r="F99" i="17"/>
  <c r="E100" i="17"/>
  <c r="F100" i="17"/>
  <c r="E101" i="17"/>
  <c r="F101" i="17"/>
  <c r="E105" i="17"/>
  <c r="F105" i="17"/>
  <c r="E106" i="17"/>
  <c r="F106" i="17"/>
  <c r="E108" i="17"/>
  <c r="F108" i="17"/>
  <c r="F110" i="17"/>
  <c r="E111" i="17"/>
  <c r="F111" i="17"/>
  <c r="E116" i="17"/>
  <c r="F116" i="17"/>
  <c r="E117" i="17"/>
  <c r="F117" i="17"/>
  <c r="E120" i="17"/>
  <c r="F120" i="17"/>
  <c r="E122" i="17"/>
  <c r="F122" i="17"/>
  <c r="E125" i="17"/>
  <c r="F125" i="17"/>
  <c r="E130" i="17"/>
  <c r="F130" i="17"/>
  <c r="E138" i="17"/>
  <c r="F138" i="17"/>
  <c r="E142" i="17"/>
  <c r="F142" i="17"/>
  <c r="E146" i="17"/>
  <c r="F146" i="17"/>
  <c r="E148" i="17"/>
  <c r="F148" i="17"/>
  <c r="E149" i="17"/>
  <c r="F149" i="17"/>
  <c r="E151" i="17"/>
  <c r="F151" i="17"/>
  <c r="E154" i="17"/>
  <c r="F154" i="17"/>
  <c r="E157" i="17"/>
  <c r="F157" i="17"/>
  <c r="E82" i="16"/>
  <c r="F82" i="16"/>
  <c r="E84" i="16"/>
  <c r="F84" i="16"/>
  <c r="E85" i="16"/>
  <c r="F85" i="16"/>
  <c r="E99" i="16"/>
  <c r="F99" i="16"/>
  <c r="F100" i="16"/>
  <c r="E101" i="16"/>
  <c r="F101" i="16"/>
  <c r="E105" i="16"/>
  <c r="F105" i="16"/>
  <c r="E106" i="16"/>
  <c r="F106" i="16"/>
  <c r="E111" i="16"/>
  <c r="F111" i="16"/>
  <c r="E116" i="16"/>
  <c r="F116" i="16"/>
  <c r="E117" i="16"/>
  <c r="F117" i="16"/>
  <c r="E125" i="16"/>
  <c r="F125" i="16"/>
  <c r="E138" i="16"/>
  <c r="F138" i="16"/>
  <c r="E142" i="16"/>
  <c r="F142" i="16"/>
  <c r="E146" i="16"/>
  <c r="F146" i="16"/>
  <c r="E148" i="16"/>
  <c r="F148" i="16"/>
  <c r="F149" i="16"/>
  <c r="E154" i="16"/>
  <c r="F154" i="16"/>
  <c r="F155" i="16"/>
  <c r="E157" i="16"/>
  <c r="F157" i="16"/>
  <c r="E158" i="16"/>
  <c r="F158" i="16"/>
  <c r="E82" i="15"/>
  <c r="F82" i="15"/>
  <c r="E85" i="15"/>
  <c r="F85" i="15"/>
  <c r="E91" i="15"/>
  <c r="F91" i="15"/>
  <c r="E93" i="15"/>
  <c r="F93" i="15"/>
  <c r="E94" i="15"/>
  <c r="E99" i="15"/>
  <c r="F99" i="15"/>
  <c r="E100" i="15"/>
  <c r="F100" i="15"/>
  <c r="E101" i="15"/>
  <c r="F101" i="15"/>
  <c r="E105" i="15"/>
  <c r="F105" i="15"/>
  <c r="E106" i="15"/>
  <c r="F106" i="15"/>
  <c r="E109" i="15"/>
  <c r="F109" i="15"/>
  <c r="F111" i="15"/>
  <c r="E116" i="15"/>
  <c r="F116" i="15"/>
  <c r="E117" i="15"/>
  <c r="F117" i="15"/>
  <c r="E125" i="15"/>
  <c r="F125" i="15"/>
  <c r="E128" i="15"/>
  <c r="F128" i="15"/>
  <c r="E138" i="15"/>
  <c r="F138" i="15"/>
  <c r="F139" i="15"/>
  <c r="E142" i="15"/>
  <c r="F142" i="15"/>
  <c r="E146" i="15"/>
  <c r="F146" i="15"/>
  <c r="E148" i="15"/>
  <c r="F148" i="15"/>
  <c r="E149" i="15"/>
  <c r="F149" i="15"/>
  <c r="E152" i="15"/>
  <c r="E154" i="15"/>
  <c r="F154" i="15"/>
  <c r="E82" i="14"/>
  <c r="F82" i="14"/>
  <c r="E84" i="14"/>
  <c r="F84" i="14"/>
  <c r="E85" i="14"/>
  <c r="F85" i="14"/>
  <c r="E100" i="14"/>
  <c r="F100" i="14"/>
  <c r="E105" i="14"/>
  <c r="F105" i="14"/>
  <c r="E116" i="14"/>
  <c r="F116" i="14"/>
  <c r="E117" i="14"/>
  <c r="F117" i="14"/>
  <c r="E125" i="14"/>
  <c r="F125" i="14"/>
  <c r="E138" i="14"/>
  <c r="F138" i="14"/>
  <c r="E142" i="14"/>
  <c r="F142" i="14"/>
  <c r="E146" i="14"/>
  <c r="F146" i="14"/>
  <c r="E148" i="14"/>
  <c r="F148" i="14"/>
  <c r="E149" i="14"/>
  <c r="F149" i="14"/>
  <c r="E154" i="14"/>
  <c r="F154" i="14"/>
  <c r="F155" i="14"/>
  <c r="F80" i="13"/>
  <c r="E82" i="13"/>
  <c r="F82" i="13"/>
  <c r="E84" i="13"/>
  <c r="F84" i="13"/>
  <c r="E85" i="13"/>
  <c r="F85" i="13"/>
  <c r="E87" i="13"/>
  <c r="F87" i="13"/>
  <c r="E99" i="13"/>
  <c r="F99" i="13"/>
  <c r="E100" i="13"/>
  <c r="F100" i="13"/>
  <c r="E101" i="13"/>
  <c r="F101" i="13"/>
  <c r="E105" i="13"/>
  <c r="F105" i="13"/>
  <c r="E116" i="13"/>
  <c r="F116" i="13"/>
  <c r="E117" i="13"/>
  <c r="F117" i="13"/>
  <c r="E122" i="13"/>
  <c r="F122" i="13"/>
  <c r="E125" i="13"/>
  <c r="F125" i="13"/>
  <c r="E128" i="13"/>
  <c r="F128" i="13"/>
  <c r="E132" i="13"/>
  <c r="F132" i="13"/>
  <c r="E136" i="13"/>
  <c r="F136" i="13"/>
  <c r="E138" i="13"/>
  <c r="F138" i="13"/>
  <c r="E142" i="13"/>
  <c r="F142" i="13"/>
  <c r="E145" i="13"/>
  <c r="F145" i="13"/>
  <c r="E146" i="13"/>
  <c r="F146" i="13"/>
  <c r="E148" i="13"/>
  <c r="F148" i="13"/>
  <c r="E149" i="13"/>
  <c r="F149" i="13"/>
  <c r="F154" i="13"/>
  <c r="E157" i="13"/>
  <c r="F157" i="13"/>
  <c r="E158" i="13"/>
  <c r="F158" i="13"/>
  <c r="E82" i="12"/>
  <c r="F82" i="12"/>
  <c r="E84" i="12"/>
  <c r="F84" i="12"/>
  <c r="E85" i="12"/>
  <c r="F85" i="12"/>
  <c r="E99" i="12"/>
  <c r="F99" i="12"/>
  <c r="E100" i="12"/>
  <c r="F100" i="12"/>
  <c r="E105" i="12"/>
  <c r="F105" i="12"/>
  <c r="F110" i="12"/>
  <c r="E117" i="12"/>
  <c r="F117" i="12"/>
  <c r="E125" i="12"/>
  <c r="F125" i="12"/>
  <c r="E146" i="12"/>
  <c r="F146" i="12"/>
  <c r="E148" i="12"/>
  <c r="F148" i="12"/>
  <c r="E149" i="12"/>
  <c r="F149" i="12"/>
  <c r="E154" i="12"/>
  <c r="E82" i="11"/>
  <c r="F82" i="11"/>
  <c r="E85" i="11"/>
  <c r="F85" i="11"/>
  <c r="E99" i="11"/>
  <c r="F99" i="11"/>
  <c r="E100" i="11"/>
  <c r="F100" i="11"/>
  <c r="E101" i="11"/>
  <c r="F101" i="11"/>
  <c r="E105" i="11"/>
  <c r="F105" i="11"/>
  <c r="F108" i="11"/>
  <c r="E116" i="11"/>
  <c r="F116" i="11"/>
  <c r="E117" i="11"/>
  <c r="F117" i="11"/>
  <c r="E125" i="11"/>
  <c r="F125" i="11"/>
  <c r="E136" i="11"/>
  <c r="F136" i="11"/>
  <c r="E138" i="11"/>
  <c r="F138" i="11"/>
  <c r="E142" i="11"/>
  <c r="F142" i="11"/>
  <c r="E146" i="11"/>
  <c r="F146" i="11"/>
  <c r="E148" i="11"/>
  <c r="F148" i="11"/>
  <c r="E149" i="11"/>
  <c r="F149" i="11"/>
  <c r="E157" i="11"/>
  <c r="E158" i="11"/>
  <c r="F158" i="11"/>
  <c r="E82" i="10"/>
  <c r="F82" i="10"/>
  <c r="E84" i="10"/>
  <c r="F84" i="10"/>
  <c r="E85" i="10"/>
  <c r="F85" i="10"/>
  <c r="E105" i="10"/>
  <c r="F105" i="10"/>
  <c r="E108" i="10"/>
  <c r="F108" i="10"/>
  <c r="E117" i="10"/>
  <c r="F117" i="10"/>
  <c r="E125" i="10"/>
  <c r="F125" i="10"/>
  <c r="E136" i="10"/>
  <c r="F136" i="10"/>
  <c r="E148" i="10"/>
  <c r="F148" i="10"/>
  <c r="E149" i="10"/>
  <c r="F154" i="10"/>
  <c r="F156" i="10"/>
  <c r="E158" i="10"/>
  <c r="F158" i="10"/>
  <c r="E76" i="9"/>
  <c r="F76" i="9"/>
  <c r="E82" i="9"/>
  <c r="F82" i="9"/>
  <c r="F83" i="9"/>
  <c r="F85" i="9"/>
  <c r="E93" i="9"/>
  <c r="F93" i="9"/>
  <c r="F94" i="9"/>
  <c r="F99" i="9"/>
  <c r="E100" i="9"/>
  <c r="F100" i="9"/>
  <c r="F101" i="9"/>
  <c r="F105" i="9"/>
  <c r="F108" i="9"/>
  <c r="E109" i="9"/>
  <c r="F109" i="9"/>
  <c r="F116" i="9"/>
  <c r="E117" i="9"/>
  <c r="F117" i="9"/>
  <c r="F118" i="9"/>
  <c r="E125" i="9"/>
  <c r="F125" i="9"/>
  <c r="F130" i="9"/>
  <c r="E133" i="9"/>
  <c r="F133" i="9"/>
  <c r="E136" i="9"/>
  <c r="F136" i="9"/>
  <c r="F137" i="9"/>
  <c r="E138" i="9"/>
  <c r="F138" i="9"/>
  <c r="F139" i="9"/>
  <c r="E140" i="9"/>
  <c r="F140" i="9"/>
  <c r="E142" i="9"/>
  <c r="F142" i="9"/>
  <c r="F146" i="9"/>
  <c r="F148" i="9"/>
  <c r="E149" i="9"/>
  <c r="F149" i="9"/>
  <c r="E151" i="9"/>
  <c r="F151" i="9"/>
  <c r="E154" i="9"/>
  <c r="F154" i="9"/>
  <c r="F155" i="9"/>
  <c r="E157" i="9"/>
  <c r="F157" i="9"/>
  <c r="F158" i="9"/>
  <c r="E82" i="8"/>
  <c r="F82" i="8"/>
  <c r="E84" i="8"/>
  <c r="F84" i="8"/>
  <c r="E85" i="8"/>
  <c r="F85" i="8"/>
  <c r="E94" i="8"/>
  <c r="F94" i="8"/>
  <c r="E99" i="8"/>
  <c r="F99" i="8"/>
  <c r="E100" i="8"/>
  <c r="F100" i="8"/>
  <c r="E101" i="8"/>
  <c r="F101" i="8"/>
  <c r="E106" i="8"/>
  <c r="F106" i="8"/>
  <c r="E116" i="8"/>
  <c r="F116" i="8"/>
  <c r="E117" i="8"/>
  <c r="F117" i="8"/>
  <c r="E125" i="8"/>
  <c r="F125" i="8"/>
  <c r="E136" i="8"/>
  <c r="F136" i="8"/>
  <c r="E138" i="8"/>
  <c r="F138" i="8"/>
  <c r="E149" i="8"/>
  <c r="F149" i="8"/>
  <c r="E158" i="8"/>
  <c r="F158" i="8"/>
  <c r="E84" i="7"/>
  <c r="F84" i="7"/>
  <c r="E85" i="7"/>
  <c r="F85" i="7"/>
  <c r="E87" i="7"/>
  <c r="F87" i="7"/>
  <c r="E99" i="7"/>
  <c r="F99" i="7"/>
  <c r="E100" i="7"/>
  <c r="F100" i="7"/>
  <c r="E105" i="7"/>
  <c r="F105" i="7"/>
  <c r="E106" i="7"/>
  <c r="F106" i="7"/>
  <c r="E108" i="7"/>
  <c r="E117" i="7"/>
  <c r="F117" i="7"/>
  <c r="E125" i="7"/>
  <c r="F125" i="7"/>
  <c r="E136" i="7"/>
  <c r="F136" i="7"/>
  <c r="E137" i="7"/>
  <c r="F137" i="7"/>
  <c r="E138" i="7"/>
  <c r="F138" i="7"/>
  <c r="E140" i="7"/>
  <c r="F140" i="7"/>
  <c r="F145" i="7"/>
  <c r="E146" i="7"/>
  <c r="F146" i="7"/>
  <c r="F155" i="7"/>
  <c r="E158" i="7"/>
  <c r="F158" i="7"/>
  <c r="E82" i="6"/>
  <c r="F82" i="6"/>
  <c r="E85" i="6"/>
  <c r="F85" i="6"/>
  <c r="E99" i="6"/>
  <c r="F99" i="6"/>
  <c r="E101" i="6"/>
  <c r="F101" i="6"/>
  <c r="E105" i="6"/>
  <c r="F105" i="6"/>
  <c r="E106" i="6"/>
  <c r="F106" i="6"/>
  <c r="E108" i="6"/>
  <c r="F108" i="6"/>
  <c r="E117" i="6"/>
  <c r="F117" i="6"/>
  <c r="E118" i="6"/>
  <c r="F118" i="6"/>
  <c r="E120" i="6"/>
  <c r="F120" i="6"/>
  <c r="E122" i="6"/>
  <c r="F122" i="6"/>
  <c r="E125" i="6"/>
  <c r="F125" i="6"/>
  <c r="E128" i="6"/>
  <c r="F128" i="6"/>
  <c r="E138" i="6"/>
  <c r="F138" i="6"/>
  <c r="E140" i="6"/>
  <c r="F140" i="6"/>
  <c r="E143" i="6"/>
  <c r="F143" i="6"/>
  <c r="E146" i="6"/>
  <c r="F146" i="6"/>
  <c r="E148" i="6"/>
  <c r="F148" i="6"/>
  <c r="E151" i="6"/>
  <c r="F151" i="6"/>
  <c r="E157" i="6"/>
  <c r="F157" i="6"/>
  <c r="E82" i="5"/>
  <c r="F82" i="5"/>
  <c r="E85" i="5"/>
  <c r="F85" i="5"/>
  <c r="E100" i="5"/>
  <c r="F100" i="5"/>
  <c r="E117" i="5"/>
  <c r="F117" i="5"/>
  <c r="E125" i="5"/>
  <c r="F125" i="5"/>
  <c r="E142" i="5"/>
  <c r="F142" i="5"/>
  <c r="E146" i="5"/>
  <c r="F146" i="5"/>
  <c r="F148" i="5"/>
  <c r="E149" i="5"/>
  <c r="F149" i="5"/>
  <c r="E158" i="5"/>
  <c r="F158" i="5"/>
  <c r="E76" i="4"/>
  <c r="F80" i="4"/>
  <c r="E82" i="4"/>
  <c r="F82" i="4"/>
  <c r="F83" i="4"/>
  <c r="E84" i="4"/>
  <c r="F84" i="4"/>
  <c r="F85" i="4"/>
  <c r="F87" i="4"/>
  <c r="E93" i="4"/>
  <c r="F93" i="4"/>
  <c r="F94" i="4"/>
  <c r="F99" i="4"/>
  <c r="H99" i="4"/>
  <c r="E100" i="4"/>
  <c r="F100" i="4"/>
  <c r="F101" i="4"/>
  <c r="F105" i="4"/>
  <c r="E106" i="4"/>
  <c r="F106" i="4"/>
  <c r="F108" i="4"/>
  <c r="F110" i="4"/>
  <c r="H110" i="4"/>
  <c r="E111" i="4"/>
  <c r="F112" i="4"/>
  <c r="E115" i="4"/>
  <c r="F115" i="4"/>
  <c r="F116" i="4"/>
  <c r="E117" i="4"/>
  <c r="F117" i="4"/>
  <c r="E119" i="4"/>
  <c r="F119" i="4"/>
  <c r="E125" i="4"/>
  <c r="F125" i="4"/>
  <c r="F128" i="4"/>
  <c r="E131" i="4"/>
  <c r="F131" i="4"/>
  <c r="F132" i="4"/>
  <c r="E133" i="4"/>
  <c r="F136" i="4"/>
  <c r="F137" i="4"/>
  <c r="H137" i="4"/>
  <c r="E138" i="4"/>
  <c r="F138" i="4"/>
  <c r="E140" i="4"/>
  <c r="F140" i="4"/>
  <c r="E142" i="4"/>
  <c r="F142" i="4"/>
  <c r="F143" i="4"/>
  <c r="F146" i="4"/>
  <c r="F148" i="4"/>
  <c r="E149" i="4"/>
  <c r="F149" i="4"/>
  <c r="F150" i="4"/>
  <c r="E154" i="4"/>
  <c r="F154" i="4"/>
  <c r="F155" i="4"/>
  <c r="F156" i="4"/>
  <c r="E157" i="4"/>
  <c r="F157" i="4"/>
  <c r="F158" i="4"/>
  <c r="E82" i="3"/>
  <c r="F82" i="3"/>
  <c r="E85" i="3"/>
  <c r="F85" i="3"/>
  <c r="E99" i="3"/>
  <c r="F99" i="3"/>
  <c r="E105" i="3"/>
  <c r="F105" i="3"/>
  <c r="E106" i="3"/>
  <c r="F106" i="3"/>
  <c r="E108" i="3"/>
  <c r="F108" i="3"/>
  <c r="E116" i="3"/>
  <c r="F116" i="3"/>
  <c r="E117" i="3"/>
  <c r="F117" i="3"/>
  <c r="E125" i="3"/>
  <c r="F125" i="3"/>
  <c r="E136" i="3"/>
  <c r="F136" i="3"/>
  <c r="E139" i="3"/>
  <c r="F139" i="3"/>
  <c r="E146" i="3"/>
  <c r="F146" i="3"/>
  <c r="E149" i="3"/>
  <c r="F149" i="3"/>
  <c r="E154" i="3"/>
  <c r="F154" i="3"/>
  <c r="E84" i="2"/>
  <c r="F84" i="2"/>
  <c r="F85" i="2"/>
  <c r="E100" i="2"/>
  <c r="F100" i="2"/>
  <c r="E117" i="2"/>
  <c r="F117" i="2"/>
  <c r="E125" i="2"/>
  <c r="F125" i="2"/>
  <c r="E138" i="2"/>
  <c r="F138" i="2"/>
  <c r="F146" i="2"/>
  <c r="F148" i="2"/>
  <c r="E76" i="1"/>
  <c r="F76" i="1"/>
  <c r="F78" i="1"/>
  <c r="F80" i="1"/>
  <c r="E82" i="1"/>
  <c r="F82" i="1"/>
  <c r="F83" i="1"/>
  <c r="F85" i="1"/>
  <c r="F91" i="1"/>
  <c r="F94" i="1"/>
  <c r="F99" i="1"/>
  <c r="E100" i="1"/>
  <c r="F100" i="1"/>
  <c r="F105" i="1"/>
  <c r="E106" i="1"/>
  <c r="F106" i="1"/>
  <c r="F108" i="1"/>
  <c r="E109" i="1"/>
  <c r="F109" i="1"/>
  <c r="F110" i="1"/>
  <c r="E111" i="1"/>
  <c r="F111" i="1"/>
  <c r="F112" i="1"/>
  <c r="F114" i="1"/>
  <c r="F115" i="1"/>
  <c r="F116" i="1"/>
  <c r="E117" i="1"/>
  <c r="F117" i="1"/>
  <c r="F118" i="1"/>
  <c r="F120" i="1"/>
  <c r="E121" i="1"/>
  <c r="F121" i="1"/>
  <c r="F122" i="1"/>
  <c r="E125" i="1"/>
  <c r="F125" i="1"/>
  <c r="F128" i="1"/>
  <c r="F132" i="1"/>
  <c r="E136" i="1"/>
  <c r="F136" i="1"/>
  <c r="E138" i="1"/>
  <c r="F138" i="1"/>
  <c r="E140" i="1"/>
  <c r="F140" i="1"/>
  <c r="F142" i="1"/>
  <c r="F143" i="1"/>
  <c r="F146" i="1"/>
  <c r="F148" i="1"/>
  <c r="E149" i="1"/>
  <c r="F149" i="1"/>
  <c r="E151" i="1"/>
  <c r="F151" i="1"/>
  <c r="F152" i="1"/>
  <c r="E154" i="1"/>
  <c r="F154" i="1"/>
  <c r="F155" i="1"/>
  <c r="F158" i="1"/>
  <c r="E82" i="34"/>
  <c r="F82" i="34"/>
  <c r="E83" i="34"/>
  <c r="F83" i="34"/>
  <c r="E84" i="34"/>
  <c r="F84" i="34"/>
  <c r="E85" i="34"/>
  <c r="F85" i="34"/>
  <c r="E87" i="34"/>
  <c r="F87" i="34"/>
  <c r="E91" i="34"/>
  <c r="F91" i="34"/>
  <c r="E92" i="34"/>
  <c r="F92" i="34"/>
  <c r="E99" i="34"/>
  <c r="F99" i="34"/>
  <c r="E100" i="34"/>
  <c r="F100" i="34"/>
  <c r="E101" i="34"/>
  <c r="F101" i="34"/>
  <c r="E105" i="34"/>
  <c r="F105" i="34"/>
  <c r="E106" i="34"/>
  <c r="F106" i="34"/>
  <c r="E108" i="34"/>
  <c r="F108" i="34"/>
  <c r="F109" i="34"/>
  <c r="E112" i="34"/>
  <c r="F112" i="34"/>
  <c r="E114" i="34"/>
  <c r="F114" i="34"/>
  <c r="E115" i="34"/>
  <c r="F115" i="34"/>
  <c r="E116" i="34"/>
  <c r="F116" i="34"/>
  <c r="E117" i="34"/>
  <c r="F117" i="34"/>
  <c r="E119" i="34"/>
  <c r="F119" i="34"/>
  <c r="E120" i="34"/>
  <c r="F120" i="34"/>
  <c r="E121" i="34"/>
  <c r="F121" i="34"/>
  <c r="E122" i="34"/>
  <c r="F122" i="34"/>
  <c r="E125" i="34"/>
  <c r="F125" i="34"/>
  <c r="E130" i="34"/>
  <c r="F130" i="34"/>
  <c r="E137" i="34"/>
  <c r="F137" i="34"/>
  <c r="E138" i="34"/>
  <c r="F138" i="34"/>
  <c r="E139" i="34"/>
  <c r="F139" i="34"/>
  <c r="E142" i="34"/>
  <c r="F142" i="34"/>
  <c r="E143" i="34"/>
  <c r="F143" i="34"/>
  <c r="E146" i="34"/>
  <c r="F146" i="34"/>
  <c r="E148" i="34"/>
  <c r="F148" i="34"/>
  <c r="E149" i="34"/>
  <c r="F149" i="34"/>
  <c r="E151" i="34"/>
  <c r="F151" i="34"/>
  <c r="E152" i="34"/>
  <c r="F152" i="34"/>
  <c r="E154" i="34"/>
  <c r="F154" i="34"/>
  <c r="E158" i="34"/>
  <c r="F158" i="34"/>
  <c r="E117" i="33"/>
  <c r="F117" i="33"/>
  <c r="E125" i="33"/>
  <c r="F104" i="32"/>
  <c r="E81" i="32"/>
  <c r="H81" i="32" s="1"/>
  <c r="F133" i="31"/>
  <c r="F87" i="30"/>
  <c r="F101" i="27"/>
  <c r="E101" i="27"/>
  <c r="F99" i="25"/>
  <c r="F136" i="24"/>
  <c r="E150" i="24"/>
  <c r="F95" i="23"/>
  <c r="E95" i="23"/>
  <c r="H95" i="23" s="1"/>
  <c r="F154" i="22"/>
  <c r="E150" i="22"/>
  <c r="F87" i="19"/>
  <c r="F74" i="18"/>
  <c r="F152" i="17"/>
  <c r="F152" i="15"/>
  <c r="F112" i="14"/>
  <c r="F103" i="13"/>
  <c r="F91" i="13"/>
  <c r="F88" i="12"/>
  <c r="F151" i="11"/>
  <c r="F101" i="10"/>
  <c r="E101" i="10"/>
  <c r="F84" i="9"/>
  <c r="F142" i="8"/>
  <c r="E142" i="8"/>
  <c r="F114" i="7"/>
  <c r="F79" i="6"/>
  <c r="F78" i="5"/>
  <c r="F113" i="4"/>
  <c r="F100" i="3"/>
  <c r="F133" i="2"/>
  <c r="F88" i="34"/>
  <c r="D18" i="32"/>
  <c r="F46" i="32" s="1"/>
  <c r="C18" i="32"/>
  <c r="D18" i="31"/>
  <c r="F42" i="31" s="1"/>
  <c r="D18" i="30"/>
  <c r="D9" i="30" s="1"/>
  <c r="C18" i="30"/>
  <c r="E53" i="30" s="1"/>
  <c r="D18" i="29"/>
  <c r="F63" i="29" s="1"/>
  <c r="C18" i="29"/>
  <c r="C18" i="28"/>
  <c r="E58" i="28" s="1"/>
  <c r="H58" i="28" s="1"/>
  <c r="D18" i="27"/>
  <c r="F54" i="27" s="1"/>
  <c r="C18" i="27"/>
  <c r="D18" i="26"/>
  <c r="F25" i="26" s="1"/>
  <c r="C18" i="26"/>
  <c r="D18" i="25"/>
  <c r="F48" i="25" s="1"/>
  <c r="C18" i="25"/>
  <c r="E58" i="25" s="1"/>
  <c r="H58" i="25" s="1"/>
  <c r="D18" i="24"/>
  <c r="F66" i="24" s="1"/>
  <c r="C18" i="24"/>
  <c r="D18" i="23"/>
  <c r="F59" i="23" s="1"/>
  <c r="C18" i="23"/>
  <c r="E58" i="23" s="1"/>
  <c r="H58" i="23" s="1"/>
  <c r="D18" i="22"/>
  <c r="C18" i="22"/>
  <c r="D18" i="21"/>
  <c r="F32" i="21" s="1"/>
  <c r="D18" i="20"/>
  <c r="F22" i="20" s="1"/>
  <c r="C18" i="20"/>
  <c r="D18" i="19"/>
  <c r="F28" i="19" s="1"/>
  <c r="C18" i="19"/>
  <c r="E58" i="19" s="1"/>
  <c r="H58" i="19" s="1"/>
  <c r="C18" i="18"/>
  <c r="E34" i="18" s="1"/>
  <c r="D18" i="17"/>
  <c r="D9" i="17" s="1"/>
  <c r="C18" i="17"/>
  <c r="E36" i="17" s="1"/>
  <c r="D18" i="16"/>
  <c r="F18" i="16" s="1"/>
  <c r="C18" i="16"/>
  <c r="E38" i="16" s="1"/>
  <c r="D18" i="15"/>
  <c r="F29" i="15" s="1"/>
  <c r="C18" i="15"/>
  <c r="E43" i="15" s="1"/>
  <c r="D18" i="14"/>
  <c r="C18" i="14"/>
  <c r="E28" i="14" s="1"/>
  <c r="D18" i="13"/>
  <c r="F67" i="13" s="1"/>
  <c r="F19" i="13"/>
  <c r="C18" i="13"/>
  <c r="E36" i="13" s="1"/>
  <c r="D18" i="12"/>
  <c r="F64" i="12" s="1"/>
  <c r="C18" i="12"/>
  <c r="D18" i="11"/>
  <c r="F46" i="11" s="1"/>
  <c r="C18" i="11"/>
  <c r="E31" i="11" s="1"/>
  <c r="D18" i="10"/>
  <c r="F61" i="10" s="1"/>
  <c r="D18" i="9"/>
  <c r="F63" i="9" s="1"/>
  <c r="C18" i="9"/>
  <c r="E62" i="9" s="1"/>
  <c r="D18" i="8"/>
  <c r="F25" i="8" s="1"/>
  <c r="C18" i="8"/>
  <c r="D18" i="7"/>
  <c r="F51" i="7" s="1"/>
  <c r="C18" i="7"/>
  <c r="E52" i="7"/>
  <c r="D18" i="6"/>
  <c r="C18" i="6"/>
  <c r="E58" i="6" s="1"/>
  <c r="H58" i="6" s="1"/>
  <c r="C18" i="5"/>
  <c r="E58" i="5" s="1"/>
  <c r="H58" i="5" s="1"/>
  <c r="C18" i="4"/>
  <c r="D18" i="3"/>
  <c r="D18" i="2"/>
  <c r="F65" i="2" s="1"/>
  <c r="D18" i="1"/>
  <c r="F18" i="1" s="1"/>
  <c r="C18" i="1"/>
  <c r="C9" i="1" s="1"/>
  <c r="D18" i="34"/>
  <c r="C18" i="34"/>
  <c r="E43" i="34" s="1"/>
  <c r="D18" i="33"/>
  <c r="F58" i="33" s="1"/>
  <c r="C12" i="31"/>
  <c r="C13" i="18"/>
  <c r="C13" i="13"/>
  <c r="C13" i="9"/>
  <c r="H19" i="25"/>
  <c r="H19" i="9"/>
  <c r="H19" i="4"/>
  <c r="E381" i="5"/>
  <c r="F449" i="5"/>
  <c r="F372" i="5"/>
  <c r="E264" i="5"/>
  <c r="F224" i="5"/>
  <c r="E148" i="5"/>
  <c r="D18" i="5"/>
  <c r="F154" i="6"/>
  <c r="E594" i="6"/>
  <c r="E592" i="6"/>
  <c r="E585" i="6"/>
  <c r="C570" i="6"/>
  <c r="E590" i="6" s="1"/>
  <c r="E555" i="6"/>
  <c r="E528" i="6"/>
  <c r="F377" i="6"/>
  <c r="F359" i="6"/>
  <c r="E354" i="6"/>
  <c r="F349" i="6"/>
  <c r="D345" i="6"/>
  <c r="F375" i="6" s="1"/>
  <c r="E526" i="6"/>
  <c r="E367" i="6"/>
  <c r="H234" i="6"/>
  <c r="H224" i="6"/>
  <c r="H192" i="6"/>
  <c r="E299" i="6"/>
  <c r="F282" i="6"/>
  <c r="E113" i="6"/>
  <c r="F373" i="7"/>
  <c r="E596" i="7"/>
  <c r="E592" i="7"/>
  <c r="F589" i="7"/>
  <c r="F580" i="7"/>
  <c r="F578" i="7"/>
  <c r="F559" i="7"/>
  <c r="E478" i="7"/>
  <c r="F449" i="7"/>
  <c r="E401" i="7"/>
  <c r="F396" i="7"/>
  <c r="E366" i="7"/>
  <c r="F533" i="7"/>
  <c r="F531" i="7"/>
  <c r="E519" i="7"/>
  <c r="E501" i="7"/>
  <c r="E476" i="7"/>
  <c r="E453" i="7"/>
  <c r="E452" i="7"/>
  <c r="E400" i="7"/>
  <c r="E381" i="7"/>
  <c r="E372" i="7"/>
  <c r="E365" i="7"/>
  <c r="E518" i="7"/>
  <c r="E541" i="7"/>
  <c r="E533" i="7"/>
  <c r="E526" i="7"/>
  <c r="E447" i="7"/>
  <c r="E396" i="7"/>
  <c r="F381" i="7"/>
  <c r="E277" i="7"/>
  <c r="E226" i="7"/>
  <c r="F318" i="7"/>
  <c r="F277" i="7"/>
  <c r="F231" i="7"/>
  <c r="F221" i="7"/>
  <c r="E145" i="7"/>
  <c r="E116" i="7"/>
  <c r="E114" i="7"/>
  <c r="E51" i="7"/>
  <c r="E22" i="7"/>
  <c r="F21" i="7"/>
  <c r="E578" i="8"/>
  <c r="E587" i="8"/>
  <c r="E580" i="8"/>
  <c r="E571" i="8"/>
  <c r="E570" i="8"/>
  <c r="E573" i="8"/>
  <c r="E579" i="8"/>
  <c r="E588" i="8"/>
  <c r="E590" i="8"/>
  <c r="E596" i="8"/>
  <c r="F596" i="8"/>
  <c r="E594" i="8"/>
  <c r="E592" i="8"/>
  <c r="E577" i="8"/>
  <c r="F575" i="8"/>
  <c r="F590" i="8"/>
  <c r="F530" i="8"/>
  <c r="F501" i="8"/>
  <c r="E474" i="8"/>
  <c r="E442" i="8"/>
  <c r="E397" i="8"/>
  <c r="E353" i="8"/>
  <c r="F519" i="8"/>
  <c r="F500" i="8"/>
  <c r="E480" i="8"/>
  <c r="F451" i="8"/>
  <c r="E449" i="8"/>
  <c r="E448" i="8"/>
  <c r="F371" i="8"/>
  <c r="F363" i="8"/>
  <c r="E502" i="8"/>
  <c r="F449" i="8"/>
  <c r="E345" i="8"/>
  <c r="F564" i="8"/>
  <c r="E500" i="8"/>
  <c r="F496" i="8"/>
  <c r="E484" i="8"/>
  <c r="F446" i="8"/>
  <c r="E444" i="8"/>
  <c r="F433" i="8"/>
  <c r="F411" i="8"/>
  <c r="F374" i="8"/>
  <c r="E323" i="8"/>
  <c r="E313" i="8"/>
  <c r="E298" i="8"/>
  <c r="E287" i="8"/>
  <c r="E282" i="8"/>
  <c r="E263" i="8"/>
  <c r="E258" i="8"/>
  <c r="E254" i="8"/>
  <c r="E239" i="8"/>
  <c r="E237" i="8"/>
  <c r="E222" i="8"/>
  <c r="E207" i="8"/>
  <c r="E202" i="8"/>
  <c r="E200" i="8"/>
  <c r="E185" i="8"/>
  <c r="E177" i="8"/>
  <c r="E176" i="8"/>
  <c r="E171" i="8"/>
  <c r="H171" i="8" s="1"/>
  <c r="F329" i="8"/>
  <c r="F313" i="8"/>
  <c r="F227" i="8"/>
  <c r="F182" i="8"/>
  <c r="E150" i="8"/>
  <c r="F154" i="8"/>
  <c r="F148" i="8"/>
  <c r="F140" i="8"/>
  <c r="F139" i="8"/>
  <c r="F133" i="8"/>
  <c r="F120" i="8"/>
  <c r="F103" i="8"/>
  <c r="E65" i="8"/>
  <c r="E470" i="9"/>
  <c r="E460" i="9"/>
  <c r="E420" i="9"/>
  <c r="E383" i="9"/>
  <c r="E347" i="9"/>
  <c r="E397" i="9"/>
  <c r="E353" i="9"/>
  <c r="E379" i="9"/>
  <c r="E196" i="9"/>
  <c r="E199" i="9"/>
  <c r="E207" i="9"/>
  <c r="E237" i="9"/>
  <c r="E263" i="9"/>
  <c r="E169" i="9"/>
  <c r="E170" i="9"/>
  <c r="F238" i="9"/>
  <c r="E106" i="9"/>
  <c r="H137" i="9"/>
  <c r="F120" i="9"/>
  <c r="F115" i="9"/>
  <c r="F102" i="9"/>
  <c r="F36" i="9"/>
  <c r="F373" i="10"/>
  <c r="E580" i="10"/>
  <c r="E593" i="10"/>
  <c r="E591" i="10"/>
  <c r="F561" i="10"/>
  <c r="F560" i="10"/>
  <c r="E504" i="10"/>
  <c r="E480" i="10"/>
  <c r="E434" i="10"/>
  <c r="E369" i="10"/>
  <c r="E564" i="10"/>
  <c r="F517" i="10"/>
  <c r="E502" i="10"/>
  <c r="E454" i="10"/>
  <c r="F525" i="10"/>
  <c r="E469" i="10"/>
  <c r="F464" i="10"/>
  <c r="E398" i="10"/>
  <c r="F394" i="10"/>
  <c r="E334" i="10"/>
  <c r="E327" i="10"/>
  <c r="E299" i="10"/>
  <c r="E257" i="10"/>
  <c r="E254" i="10"/>
  <c r="E238" i="10"/>
  <c r="E237" i="10"/>
  <c r="F251" i="10"/>
  <c r="F241" i="10"/>
  <c r="E156" i="10"/>
  <c r="E154" i="10"/>
  <c r="E152" i="10"/>
  <c r="E140" i="10"/>
  <c r="E128" i="10"/>
  <c r="E83" i="10"/>
  <c r="F83" i="10"/>
  <c r="C18" i="10"/>
  <c r="E596" i="11"/>
  <c r="E595" i="11"/>
  <c r="E579" i="11"/>
  <c r="E572" i="11"/>
  <c r="F583" i="11"/>
  <c r="E575" i="11"/>
  <c r="E518" i="11"/>
  <c r="F477" i="11"/>
  <c r="E474" i="11"/>
  <c r="E458" i="11"/>
  <c r="E380" i="11"/>
  <c r="E364" i="11"/>
  <c r="F562" i="11"/>
  <c r="F560" i="11"/>
  <c r="E559" i="11"/>
  <c r="E540" i="11"/>
  <c r="E533" i="11"/>
  <c r="E496" i="11"/>
  <c r="E487" i="11"/>
  <c r="F459" i="11"/>
  <c r="F372" i="11"/>
  <c r="E350" i="11"/>
  <c r="F384" i="11"/>
  <c r="E373" i="11"/>
  <c r="E323" i="11"/>
  <c r="E305" i="11"/>
  <c r="E302" i="11"/>
  <c r="E286" i="11"/>
  <c r="E254" i="11"/>
  <c r="E249" i="11"/>
  <c r="E234" i="11"/>
  <c r="E225" i="11"/>
  <c r="E206" i="11"/>
  <c r="E182" i="11"/>
  <c r="F331" i="11"/>
  <c r="F250" i="11"/>
  <c r="F227" i="11"/>
  <c r="F176" i="11"/>
  <c r="F112" i="11"/>
  <c r="E91" i="11"/>
  <c r="E108" i="11"/>
  <c r="E90" i="11"/>
  <c r="E86" i="11"/>
  <c r="E76" i="11"/>
  <c r="E130" i="11"/>
  <c r="E114" i="11"/>
  <c r="E112" i="11"/>
  <c r="E42" i="11"/>
  <c r="E21" i="11"/>
  <c r="E560" i="12"/>
  <c r="E518" i="12"/>
  <c r="E450" i="12"/>
  <c r="E574" i="12"/>
  <c r="E575" i="12"/>
  <c r="E580" i="12"/>
  <c r="F576" i="12"/>
  <c r="E572" i="12"/>
  <c r="E470" i="12"/>
  <c r="E538" i="12"/>
  <c r="F531" i="12"/>
  <c r="F514" i="12"/>
  <c r="E501" i="12"/>
  <c r="F487" i="12"/>
  <c r="E459" i="12"/>
  <c r="F411" i="12"/>
  <c r="F538" i="12"/>
  <c r="F560" i="12"/>
  <c r="F529" i="12"/>
  <c r="F519" i="12"/>
  <c r="F490" i="12"/>
  <c r="E471" i="12"/>
  <c r="F467" i="12"/>
  <c r="F459" i="12"/>
  <c r="E411" i="12"/>
  <c r="E394" i="12"/>
  <c r="E169" i="12"/>
  <c r="E315" i="12"/>
  <c r="E306" i="12"/>
  <c r="E304" i="12"/>
  <c r="E302" i="12"/>
  <c r="E291" i="12"/>
  <c r="E277" i="12"/>
  <c r="E263" i="12"/>
  <c r="E257" i="12"/>
  <c r="E254" i="12"/>
  <c r="E238" i="12"/>
  <c r="E237" i="12"/>
  <c r="E224" i="12"/>
  <c r="E211" i="12"/>
  <c r="E206" i="12"/>
  <c r="E202" i="12"/>
  <c r="E199" i="12"/>
  <c r="E196" i="12"/>
  <c r="E186" i="12"/>
  <c r="E184" i="12"/>
  <c r="E178" i="12"/>
  <c r="E175" i="12"/>
  <c r="E174" i="12"/>
  <c r="F288" i="12"/>
  <c r="F259" i="12"/>
  <c r="E110" i="12"/>
  <c r="F152" i="12"/>
  <c r="E38" i="12"/>
  <c r="E31" i="12"/>
  <c r="E23" i="12"/>
  <c r="F68" i="12"/>
  <c r="F381" i="13"/>
  <c r="F391" i="13"/>
  <c r="E413" i="13"/>
  <c r="F518" i="13"/>
  <c r="F459" i="13"/>
  <c r="E438" i="13"/>
  <c r="E596" i="13"/>
  <c r="E587" i="13"/>
  <c r="E578" i="13"/>
  <c r="E531" i="13"/>
  <c r="F424" i="13"/>
  <c r="F413" i="13"/>
  <c r="E545" i="13"/>
  <c r="F531" i="13"/>
  <c r="E500" i="13"/>
  <c r="E476" i="13"/>
  <c r="E452" i="13"/>
  <c r="E432" i="13"/>
  <c r="F366" i="13"/>
  <c r="F359" i="13"/>
  <c r="E535" i="13"/>
  <c r="F530" i="13"/>
  <c r="E380" i="13"/>
  <c r="E170" i="13"/>
  <c r="F225" i="13"/>
  <c r="F211" i="13"/>
  <c r="E334" i="13"/>
  <c r="E291" i="13"/>
  <c r="E276" i="13"/>
  <c r="F242" i="13"/>
  <c r="F220" i="13"/>
  <c r="F206" i="13"/>
  <c r="F176" i="13"/>
  <c r="E171" i="13"/>
  <c r="F334" i="13"/>
  <c r="F320" i="13"/>
  <c r="F285" i="13"/>
  <c r="F276" i="13"/>
  <c r="F237" i="13"/>
  <c r="E212" i="13"/>
  <c r="F209" i="13"/>
  <c r="E187" i="13"/>
  <c r="E182" i="13"/>
  <c r="F212" i="13"/>
  <c r="F195" i="13"/>
  <c r="E123" i="13"/>
  <c r="E156" i="13"/>
  <c r="E112" i="13"/>
  <c r="E154" i="13"/>
  <c r="E127" i="13"/>
  <c r="E150" i="13"/>
  <c r="E143" i="13"/>
  <c r="E124" i="13"/>
  <c r="E109" i="13"/>
  <c r="E80" i="13"/>
  <c r="E48" i="13"/>
  <c r="E578" i="14"/>
  <c r="E587" i="14"/>
  <c r="E570" i="14"/>
  <c r="E572" i="14"/>
  <c r="E580" i="14"/>
  <c r="E574" i="14"/>
  <c r="E575" i="14"/>
  <c r="E592" i="14"/>
  <c r="F579" i="14"/>
  <c r="E531" i="14"/>
  <c r="E527" i="14"/>
  <c r="E517" i="14"/>
  <c r="E477" i="14"/>
  <c r="E473" i="14"/>
  <c r="E472" i="14"/>
  <c r="E465" i="14"/>
  <c r="E462" i="14"/>
  <c r="E456" i="14"/>
  <c r="E449" i="14"/>
  <c r="E401" i="14"/>
  <c r="E393" i="14"/>
  <c r="E382" i="14"/>
  <c r="E379" i="14"/>
  <c r="E367" i="14"/>
  <c r="E350" i="14"/>
  <c r="E347" i="14"/>
  <c r="F551" i="14"/>
  <c r="F518" i="14"/>
  <c r="F497" i="14"/>
  <c r="F449" i="14"/>
  <c r="F281" i="14"/>
  <c r="F246" i="14"/>
  <c r="F305" i="14"/>
  <c r="F288" i="14"/>
  <c r="F99" i="14"/>
  <c r="E137" i="14"/>
  <c r="F145" i="14"/>
  <c r="E55" i="14"/>
  <c r="E51" i="14"/>
  <c r="E139" i="15"/>
  <c r="F309" i="15"/>
  <c r="E479" i="15"/>
  <c r="E413" i="15"/>
  <c r="E393" i="15"/>
  <c r="E379" i="15"/>
  <c r="E365" i="15"/>
  <c r="E353" i="15"/>
  <c r="F558" i="15"/>
  <c r="F499" i="15"/>
  <c r="F470" i="15"/>
  <c r="F414" i="15"/>
  <c r="F413" i="15"/>
  <c r="F366" i="15"/>
  <c r="E263" i="15"/>
  <c r="E291" i="15"/>
  <c r="E244" i="15"/>
  <c r="F237" i="15"/>
  <c r="E222" i="15"/>
  <c r="E206" i="15"/>
  <c r="E175" i="15"/>
  <c r="E141" i="15"/>
  <c r="E41" i="15"/>
  <c r="E66" i="15"/>
  <c r="F575" i="16"/>
  <c r="E589" i="16"/>
  <c r="E588" i="16"/>
  <c r="E572" i="16"/>
  <c r="F590" i="16"/>
  <c r="E587" i="16"/>
  <c r="F596" i="16"/>
  <c r="E593" i="16"/>
  <c r="E499" i="16"/>
  <c r="F540" i="16"/>
  <c r="E466" i="16"/>
  <c r="F391" i="16"/>
  <c r="E388" i="16"/>
  <c r="E361" i="16"/>
  <c r="F458" i="16"/>
  <c r="F406" i="16"/>
  <c r="F353" i="16"/>
  <c r="E543" i="16"/>
  <c r="E532" i="16"/>
  <c r="E355" i="16"/>
  <c r="E304" i="16"/>
  <c r="E238" i="16"/>
  <c r="E212" i="16"/>
  <c r="F304" i="16"/>
  <c r="F181" i="16"/>
  <c r="E128" i="16"/>
  <c r="F128" i="16"/>
  <c r="E100" i="16"/>
  <c r="E149" i="16"/>
  <c r="E68" i="16"/>
  <c r="E49" i="16"/>
  <c r="F24" i="16"/>
  <c r="E66" i="16"/>
  <c r="F51" i="16"/>
  <c r="E169" i="17"/>
  <c r="E594" i="17"/>
  <c r="E467" i="17"/>
  <c r="E525" i="17"/>
  <c r="E517" i="17"/>
  <c r="F467" i="17"/>
  <c r="E450" i="17"/>
  <c r="F346" i="17"/>
  <c r="E462" i="17"/>
  <c r="E445" i="17"/>
  <c r="E313" i="17"/>
  <c r="E237" i="17"/>
  <c r="E222" i="17"/>
  <c r="E218" i="17"/>
  <c r="E198" i="17"/>
  <c r="E184" i="17"/>
  <c r="E175" i="17"/>
  <c r="E110" i="17"/>
  <c r="E88" i="17"/>
  <c r="E76" i="17"/>
  <c r="F49" i="17"/>
  <c r="E346" i="18"/>
  <c r="E430" i="18"/>
  <c r="E519" i="18"/>
  <c r="E595" i="18"/>
  <c r="E579" i="18"/>
  <c r="D570" i="18"/>
  <c r="F594" i="18" s="1"/>
  <c r="E577" i="18"/>
  <c r="E525" i="18"/>
  <c r="E518" i="18"/>
  <c r="E497" i="18"/>
  <c r="F493" i="18"/>
  <c r="E489" i="18"/>
  <c r="E472" i="18"/>
  <c r="E465" i="18"/>
  <c r="E458" i="18"/>
  <c r="E450" i="18"/>
  <c r="E435" i="18"/>
  <c r="E397" i="18"/>
  <c r="E395" i="18"/>
  <c r="E370" i="18"/>
  <c r="E368" i="18"/>
  <c r="E548" i="18"/>
  <c r="E503" i="18"/>
  <c r="E447" i="18"/>
  <c r="E411" i="18"/>
  <c r="F396" i="18"/>
  <c r="E358" i="18"/>
  <c r="E350" i="18"/>
  <c r="E562" i="18"/>
  <c r="E531" i="18"/>
  <c r="E530" i="18"/>
  <c r="E521" i="18"/>
  <c r="E484" i="18"/>
  <c r="E476" i="18"/>
  <c r="E446" i="18"/>
  <c r="E444" i="18"/>
  <c r="E401" i="18"/>
  <c r="E399" i="18"/>
  <c r="E366" i="18"/>
  <c r="E357" i="18"/>
  <c r="F328" i="18"/>
  <c r="F225" i="18"/>
  <c r="F219" i="18"/>
  <c r="E330" i="18"/>
  <c r="E319" i="18"/>
  <c r="E311" i="18"/>
  <c r="E310" i="18"/>
  <c r="E282" i="18"/>
  <c r="E277" i="18"/>
  <c r="E243" i="18"/>
  <c r="E209" i="18"/>
  <c r="E198" i="18"/>
  <c r="E191" i="18"/>
  <c r="F138" i="18"/>
  <c r="D18" i="18"/>
  <c r="F36" i="18" s="1"/>
  <c r="E169" i="19"/>
  <c r="E570" i="19"/>
  <c r="E583" i="19"/>
  <c r="F571" i="19"/>
  <c r="F585" i="19"/>
  <c r="F575" i="19"/>
  <c r="E586" i="19"/>
  <c r="E585" i="19"/>
  <c r="F579" i="19"/>
  <c r="F531" i="19"/>
  <c r="F529" i="19"/>
  <c r="F522" i="19"/>
  <c r="F501" i="19"/>
  <c r="E499" i="19"/>
  <c r="E459" i="19"/>
  <c r="F420" i="19"/>
  <c r="E415" i="19"/>
  <c r="E559" i="19"/>
  <c r="E542" i="19"/>
  <c r="E518" i="19"/>
  <c r="E516" i="19"/>
  <c r="F511" i="19"/>
  <c r="E505" i="19"/>
  <c r="E504" i="19"/>
  <c r="E480" i="19"/>
  <c r="E442" i="19"/>
  <c r="E438" i="19"/>
  <c r="E435" i="19"/>
  <c r="E414" i="19"/>
  <c r="E369" i="19"/>
  <c r="E455" i="19"/>
  <c r="F438" i="19"/>
  <c r="F395" i="19"/>
  <c r="F359" i="19"/>
  <c r="E531" i="19"/>
  <c r="E513" i="19"/>
  <c r="E512" i="19"/>
  <c r="E501" i="19"/>
  <c r="E478" i="19"/>
  <c r="E477" i="19"/>
  <c r="E453" i="19"/>
  <c r="E444" i="19"/>
  <c r="E393" i="19"/>
  <c r="E263" i="19"/>
  <c r="E181" i="19"/>
  <c r="E304" i="19"/>
  <c r="E302" i="19"/>
  <c r="E301" i="19"/>
  <c r="E277" i="19"/>
  <c r="F247" i="19"/>
  <c r="E244" i="19"/>
  <c r="F213" i="19"/>
  <c r="F195" i="19"/>
  <c r="E258" i="19"/>
  <c r="F238" i="19"/>
  <c r="F329" i="19"/>
  <c r="F314" i="19"/>
  <c r="F301" i="19"/>
  <c r="F237" i="19"/>
  <c r="E213" i="19"/>
  <c r="E198" i="19"/>
  <c r="E93" i="19"/>
  <c r="E133" i="19"/>
  <c r="E108" i="19"/>
  <c r="E67" i="19"/>
  <c r="F20" i="19"/>
  <c r="F479" i="20"/>
  <c r="E531" i="20"/>
  <c r="F524" i="20"/>
  <c r="F583" i="20"/>
  <c r="E571" i="20"/>
  <c r="E579" i="20"/>
  <c r="E595" i="20"/>
  <c r="E570" i="20"/>
  <c r="E575" i="20"/>
  <c r="E472" i="20"/>
  <c r="E413" i="20"/>
  <c r="E387" i="20"/>
  <c r="E380" i="20"/>
  <c r="E345" i="20"/>
  <c r="F558" i="20"/>
  <c r="E479" i="20"/>
  <c r="F472" i="20"/>
  <c r="E463" i="20"/>
  <c r="F456" i="20"/>
  <c r="F413" i="20"/>
  <c r="F395" i="20"/>
  <c r="F368" i="20"/>
  <c r="F353" i="20"/>
  <c r="E401" i="20"/>
  <c r="E399" i="20"/>
  <c r="E382" i="20"/>
  <c r="F350" i="20"/>
  <c r="E347" i="20"/>
  <c r="E499" i="20"/>
  <c r="F477" i="20"/>
  <c r="E459" i="20"/>
  <c r="F301" i="20"/>
  <c r="E201" i="20"/>
  <c r="E191" i="20"/>
  <c r="E287" i="20"/>
  <c r="F319" i="20"/>
  <c r="E301" i="20"/>
  <c r="E285" i="20"/>
  <c r="F244" i="20"/>
  <c r="E222" i="20"/>
  <c r="F171" i="20"/>
  <c r="F309" i="20"/>
  <c r="F275" i="20"/>
  <c r="E263" i="20"/>
  <c r="E81" i="20"/>
  <c r="H81" i="20" s="1"/>
  <c r="E158" i="20"/>
  <c r="E148" i="20"/>
  <c r="F133" i="20"/>
  <c r="E122" i="20"/>
  <c r="E108" i="20"/>
  <c r="E105" i="20"/>
  <c r="E99" i="20"/>
  <c r="E87" i="20"/>
  <c r="E85" i="20"/>
  <c r="E43" i="20"/>
  <c r="E39" i="20"/>
  <c r="E29" i="20"/>
  <c r="E571" i="21"/>
  <c r="E572" i="21"/>
  <c r="E443" i="21"/>
  <c r="E398" i="21"/>
  <c r="E481" i="21"/>
  <c r="E458" i="21"/>
  <c r="E456" i="21"/>
  <c r="E442" i="21"/>
  <c r="E429" i="21"/>
  <c r="F371" i="21"/>
  <c r="E540" i="21"/>
  <c r="E532" i="21"/>
  <c r="F413" i="21"/>
  <c r="E411" i="21"/>
  <c r="F353" i="21"/>
  <c r="E562" i="21"/>
  <c r="E444" i="21"/>
  <c r="E366" i="21"/>
  <c r="E318" i="21"/>
  <c r="E251" i="21"/>
  <c r="E199" i="21"/>
  <c r="F192" i="21"/>
  <c r="F320" i="21"/>
  <c r="E315" i="21"/>
  <c r="F305" i="21"/>
  <c r="E275" i="21"/>
  <c r="F237" i="21"/>
  <c r="E222" i="21"/>
  <c r="E198" i="21"/>
  <c r="E184" i="21"/>
  <c r="F178" i="21"/>
  <c r="E174" i="21"/>
  <c r="E169" i="21"/>
  <c r="F275" i="21"/>
  <c r="E313" i="21"/>
  <c r="E304" i="21"/>
  <c r="E291" i="21"/>
  <c r="E244" i="21"/>
  <c r="E238" i="21"/>
  <c r="E237" i="21"/>
  <c r="F221" i="21"/>
  <c r="F211" i="21"/>
  <c r="E209" i="21"/>
  <c r="F203" i="21"/>
  <c r="E202" i="21"/>
  <c r="E200" i="21"/>
  <c r="E191" i="21"/>
  <c r="F182" i="21"/>
  <c r="E178" i="21"/>
  <c r="F156" i="21"/>
  <c r="E154" i="21"/>
  <c r="F136" i="21"/>
  <c r="E132" i="21"/>
  <c r="F152" i="21"/>
  <c r="E131" i="21"/>
  <c r="F157" i="21"/>
  <c r="C18" i="21"/>
  <c r="F41" i="21"/>
  <c r="H19" i="21"/>
  <c r="E571" i="22"/>
  <c r="F577" i="22"/>
  <c r="E592" i="22"/>
  <c r="E591" i="22"/>
  <c r="E579" i="22"/>
  <c r="E558" i="22"/>
  <c r="E505" i="22"/>
  <c r="E490" i="22"/>
  <c r="E473" i="22"/>
  <c r="E472" i="22"/>
  <c r="F443" i="22"/>
  <c r="F415" i="22"/>
  <c r="E397" i="22"/>
  <c r="E388" i="22"/>
  <c r="E379" i="22"/>
  <c r="E369" i="22"/>
  <c r="E360" i="22"/>
  <c r="E351" i="22"/>
  <c r="E345" i="22"/>
  <c r="F526" i="22"/>
  <c r="E524" i="22"/>
  <c r="F488" i="22"/>
  <c r="E487" i="22"/>
  <c r="F456" i="22"/>
  <c r="E434" i="22"/>
  <c r="E386" i="22"/>
  <c r="E556" i="22"/>
  <c r="E547" i="22"/>
  <c r="E539" i="22"/>
  <c r="E478" i="22"/>
  <c r="E468" i="22"/>
  <c r="E454" i="22"/>
  <c r="E445" i="22"/>
  <c r="E432" i="22"/>
  <c r="E409" i="22"/>
  <c r="E399" i="22"/>
  <c r="E393" i="22"/>
  <c r="E383" i="22"/>
  <c r="E366" i="22"/>
  <c r="E365" i="22"/>
  <c r="E357" i="22"/>
  <c r="E348" i="22"/>
  <c r="E347" i="22"/>
  <c r="E346" i="22"/>
  <c r="F529" i="22"/>
  <c r="E475" i="22"/>
  <c r="E398" i="22"/>
  <c r="F392" i="22"/>
  <c r="E354" i="22"/>
  <c r="E285" i="22"/>
  <c r="F208" i="22"/>
  <c r="E175" i="22"/>
  <c r="E231" i="22"/>
  <c r="E203" i="22"/>
  <c r="E238" i="22"/>
  <c r="E237" i="22"/>
  <c r="E201" i="22"/>
  <c r="E178" i="22"/>
  <c r="E199" i="22"/>
  <c r="F149" i="22"/>
  <c r="F87" i="22"/>
  <c r="E157" i="22"/>
  <c r="E112" i="22"/>
  <c r="E83" i="22"/>
  <c r="F41" i="22"/>
  <c r="E38" i="22"/>
  <c r="F21" i="22"/>
  <c r="F287" i="23"/>
  <c r="E573" i="23"/>
  <c r="E594" i="23"/>
  <c r="E577" i="23"/>
  <c r="E575" i="23"/>
  <c r="E574" i="23"/>
  <c r="C13" i="23"/>
  <c r="E345" i="23"/>
  <c r="E347" i="23"/>
  <c r="E351" i="23"/>
  <c r="E361" i="23"/>
  <c r="E365" i="23"/>
  <c r="E367" i="23"/>
  <c r="E383" i="23"/>
  <c r="E387" i="23"/>
  <c r="E389" i="23"/>
  <c r="E401" i="23"/>
  <c r="E468" i="23"/>
  <c r="E524" i="23"/>
  <c r="E346" i="23"/>
  <c r="E352" i="23"/>
  <c r="E357" i="23"/>
  <c r="E360" i="23"/>
  <c r="E369" i="23"/>
  <c r="E386" i="23"/>
  <c r="E398" i="23"/>
  <c r="E409" i="23"/>
  <c r="E460" i="23"/>
  <c r="E470" i="23"/>
  <c r="E547" i="23"/>
  <c r="E556" i="23"/>
  <c r="E392" i="23"/>
  <c r="E399" i="23"/>
  <c r="E445" i="23"/>
  <c r="E370" i="23"/>
  <c r="E454" i="23"/>
  <c r="E475" i="23"/>
  <c r="C12" i="23"/>
  <c r="E527" i="23"/>
  <c r="E549" i="23"/>
  <c r="F558" i="23"/>
  <c r="E525" i="23"/>
  <c r="H520" i="23"/>
  <c r="E516" i="23"/>
  <c r="H512" i="23"/>
  <c r="E508" i="23"/>
  <c r="F505" i="23"/>
  <c r="E504" i="23"/>
  <c r="F524" i="23"/>
  <c r="F475" i="23"/>
  <c r="F456" i="23"/>
  <c r="F412" i="23"/>
  <c r="F397" i="23"/>
  <c r="F393" i="23"/>
  <c r="F389" i="23"/>
  <c r="F387" i="23"/>
  <c r="F382" i="23"/>
  <c r="F367" i="23"/>
  <c r="F366" i="23"/>
  <c r="F354" i="23"/>
  <c r="F352" i="23"/>
  <c r="F348" i="23"/>
  <c r="F347" i="23"/>
  <c r="F544" i="23"/>
  <c r="H256" i="23"/>
  <c r="E254" i="23"/>
  <c r="E252" i="23"/>
  <c r="E246" i="23"/>
  <c r="E244" i="23"/>
  <c r="E238" i="23"/>
  <c r="E236" i="23"/>
  <c r="E230" i="23"/>
  <c r="E226" i="23"/>
  <c r="E220" i="23"/>
  <c r="E218" i="23"/>
  <c r="E210" i="23"/>
  <c r="E208" i="23"/>
  <c r="E200" i="23"/>
  <c r="E187" i="23"/>
  <c r="E180" i="23"/>
  <c r="E178" i="23"/>
  <c r="H176" i="23"/>
  <c r="E299" i="23"/>
  <c r="E225" i="23"/>
  <c r="E199" i="23"/>
  <c r="E177" i="23"/>
  <c r="E169" i="23"/>
  <c r="E263" i="23"/>
  <c r="F237" i="23"/>
  <c r="F179" i="23"/>
  <c r="E175" i="23"/>
  <c r="E304" i="23"/>
  <c r="E239" i="23"/>
  <c r="F80" i="23"/>
  <c r="F151" i="23"/>
  <c r="F140" i="23"/>
  <c r="F133" i="23"/>
  <c r="F112" i="23"/>
  <c r="F23" i="23"/>
  <c r="E65" i="23"/>
  <c r="E345" i="24"/>
  <c r="E596" i="24"/>
  <c r="E580" i="24"/>
  <c r="E572" i="24"/>
  <c r="F586" i="24"/>
  <c r="E587" i="24"/>
  <c r="F583" i="24"/>
  <c r="E585" i="24"/>
  <c r="E346" i="24"/>
  <c r="F532" i="24"/>
  <c r="F406" i="24"/>
  <c r="E549" i="24"/>
  <c r="E547" i="24"/>
  <c r="E532" i="24"/>
  <c r="E528" i="24"/>
  <c r="E524" i="24"/>
  <c r="E501" i="24"/>
  <c r="E500" i="24"/>
  <c r="E499" i="24"/>
  <c r="E479" i="24"/>
  <c r="E475" i="24"/>
  <c r="E465" i="24"/>
  <c r="E460" i="24"/>
  <c r="E458" i="24"/>
  <c r="E454" i="24"/>
  <c r="E434" i="24"/>
  <c r="E432" i="24"/>
  <c r="E414" i="24"/>
  <c r="E413" i="24"/>
  <c r="E409" i="24"/>
  <c r="E401" i="24"/>
  <c r="E399" i="24"/>
  <c r="E398" i="24"/>
  <c r="E389" i="24"/>
  <c r="E387" i="24"/>
  <c r="E386" i="24"/>
  <c r="E383" i="24"/>
  <c r="E370" i="24"/>
  <c r="E369" i="24"/>
  <c r="E368" i="24"/>
  <c r="E366" i="24"/>
  <c r="E365" i="24"/>
  <c r="E364" i="24"/>
  <c r="E361" i="24"/>
  <c r="E360" i="24"/>
  <c r="E358" i="24"/>
  <c r="E357" i="24"/>
  <c r="E354" i="24"/>
  <c r="E352" i="24"/>
  <c r="E351" i="24"/>
  <c r="E305" i="24"/>
  <c r="E277" i="24"/>
  <c r="E236" i="24"/>
  <c r="E287" i="24"/>
  <c r="E276" i="24"/>
  <c r="F237" i="24"/>
  <c r="E198" i="24"/>
  <c r="E185" i="24"/>
  <c r="E175" i="24"/>
  <c r="E127" i="24"/>
  <c r="F133" i="24"/>
  <c r="E586" i="25"/>
  <c r="F575" i="25"/>
  <c r="E595" i="25"/>
  <c r="F561" i="25"/>
  <c r="F521" i="25"/>
  <c r="F456" i="25"/>
  <c r="F371" i="25"/>
  <c r="E564" i="25"/>
  <c r="E554" i="25"/>
  <c r="E552" i="25"/>
  <c r="E545" i="25"/>
  <c r="E541" i="25"/>
  <c r="E535" i="25"/>
  <c r="E525" i="25"/>
  <c r="E516" i="25"/>
  <c r="E514" i="25"/>
  <c r="E508" i="25"/>
  <c r="E506" i="25"/>
  <c r="E502" i="25"/>
  <c r="E494" i="25"/>
  <c r="E492" i="25"/>
  <c r="E488" i="25"/>
  <c r="E482" i="25"/>
  <c r="E480" i="25"/>
  <c r="E466" i="25"/>
  <c r="E435" i="25"/>
  <c r="E429" i="25"/>
  <c r="E423" i="25"/>
  <c r="E416" i="25"/>
  <c r="E410" i="25"/>
  <c r="E408" i="25"/>
  <c r="E384" i="25"/>
  <c r="E364" i="25"/>
  <c r="E359" i="25"/>
  <c r="E349" i="25"/>
  <c r="C345" i="25"/>
  <c r="E539" i="25" s="1"/>
  <c r="F522" i="25"/>
  <c r="F455" i="25"/>
  <c r="E334" i="25"/>
  <c r="E332" i="25"/>
  <c r="E326" i="25"/>
  <c r="E323" i="25"/>
  <c r="E309" i="25"/>
  <c r="E307" i="25"/>
  <c r="E302" i="25"/>
  <c r="E264" i="25"/>
  <c r="E257" i="25"/>
  <c r="E256" i="25"/>
  <c r="E240" i="25"/>
  <c r="F237" i="25"/>
  <c r="E232" i="25"/>
  <c r="F180" i="25"/>
  <c r="E304" i="25"/>
  <c r="F108" i="25"/>
  <c r="F156" i="25"/>
  <c r="E556" i="26"/>
  <c r="E583" i="26"/>
  <c r="E533" i="26"/>
  <c r="E532" i="26"/>
  <c r="E487" i="26"/>
  <c r="E477" i="26"/>
  <c r="E459" i="26"/>
  <c r="E443" i="26"/>
  <c r="E405" i="26"/>
  <c r="E395" i="26"/>
  <c r="E392" i="26"/>
  <c r="E384" i="26"/>
  <c r="E351" i="26"/>
  <c r="F477" i="26"/>
  <c r="F467" i="26"/>
  <c r="F334" i="26"/>
  <c r="F333" i="26"/>
  <c r="F331" i="26"/>
  <c r="F327" i="26"/>
  <c r="F326" i="26"/>
  <c r="F325" i="26"/>
  <c r="F226" i="26"/>
  <c r="F223" i="26"/>
  <c r="F208" i="26"/>
  <c r="E198" i="26"/>
  <c r="F186" i="26"/>
  <c r="E181" i="26"/>
  <c r="E321" i="26"/>
  <c r="E306" i="26"/>
  <c r="E258" i="26"/>
  <c r="E238" i="26"/>
  <c r="E135" i="26"/>
  <c r="E87" i="26"/>
  <c r="E21" i="26"/>
  <c r="E34" i="26"/>
  <c r="E39" i="26"/>
  <c r="E593" i="27"/>
  <c r="E590" i="27"/>
  <c r="F475" i="27"/>
  <c r="F462" i="27"/>
  <c r="E345" i="27"/>
  <c r="E346" i="27"/>
  <c r="E559" i="27"/>
  <c r="E558" i="27"/>
  <c r="E557" i="27"/>
  <c r="E556" i="27"/>
  <c r="E553" i="27"/>
  <c r="E552" i="27"/>
  <c r="E551" i="27"/>
  <c r="E549" i="27"/>
  <c r="E548" i="27"/>
  <c r="E547" i="27"/>
  <c r="E542" i="27"/>
  <c r="E539" i="27"/>
  <c r="E537" i="27"/>
  <c r="E536" i="27"/>
  <c r="E533" i="27"/>
  <c r="E528" i="27"/>
  <c r="E527" i="27"/>
  <c r="E521" i="27"/>
  <c r="E500" i="27"/>
  <c r="E489" i="27"/>
  <c r="E488" i="27"/>
  <c r="E487" i="27"/>
  <c r="E486" i="27"/>
  <c r="E484" i="27"/>
  <c r="E479" i="27"/>
  <c r="E478" i="27"/>
  <c r="E476" i="27"/>
  <c r="E475" i="27"/>
  <c r="E473" i="27"/>
  <c r="E472" i="27"/>
  <c r="E470" i="27"/>
  <c r="E468" i="27"/>
  <c r="E460" i="27"/>
  <c r="E458" i="27"/>
  <c r="E457" i="27"/>
  <c r="E456" i="27"/>
  <c r="E455" i="27"/>
  <c r="E454" i="27"/>
  <c r="E453" i="27"/>
  <c r="E452" i="27"/>
  <c r="E450" i="27"/>
  <c r="E447" i="27"/>
  <c r="E445" i="27"/>
  <c r="E444" i="27"/>
  <c r="E421" i="27"/>
  <c r="E414" i="27"/>
  <c r="E413" i="27"/>
  <c r="E412" i="27"/>
  <c r="E409" i="27"/>
  <c r="E401" i="27"/>
  <c r="E400" i="27"/>
  <c r="E399" i="27"/>
  <c r="E398" i="27"/>
  <c r="E393" i="27"/>
  <c r="E392" i="27"/>
  <c r="E389" i="27"/>
  <c r="E388" i="27"/>
  <c r="E387" i="27"/>
  <c r="E386" i="27"/>
  <c r="E379" i="27"/>
  <c r="E373" i="27"/>
  <c r="E370" i="27"/>
  <c r="E369" i="27"/>
  <c r="E368" i="27"/>
  <c r="E365" i="27"/>
  <c r="E361" i="27"/>
  <c r="E360" i="27"/>
  <c r="E357" i="27"/>
  <c r="E354" i="27"/>
  <c r="E351" i="27"/>
  <c r="E347" i="27"/>
  <c r="F334" i="27"/>
  <c r="E277" i="27"/>
  <c r="E248" i="27"/>
  <c r="E244" i="27"/>
  <c r="E207" i="27"/>
  <c r="E199" i="27"/>
  <c r="E169" i="27"/>
  <c r="E321" i="27"/>
  <c r="E313" i="27"/>
  <c r="E311" i="27"/>
  <c r="E287" i="27"/>
  <c r="E276" i="27"/>
  <c r="E263" i="27"/>
  <c r="E258" i="27"/>
  <c r="E247" i="27"/>
  <c r="E239" i="27"/>
  <c r="E236" i="27"/>
  <c r="E222" i="27"/>
  <c r="E219" i="27"/>
  <c r="E218" i="27"/>
  <c r="E206" i="27"/>
  <c r="E198" i="27"/>
  <c r="E195" i="27"/>
  <c r="E185" i="27"/>
  <c r="E184" i="27"/>
  <c r="E175" i="27"/>
  <c r="E174" i="27"/>
  <c r="E203" i="27"/>
  <c r="E334" i="27"/>
  <c r="E315" i="27"/>
  <c r="E301" i="27"/>
  <c r="E291" i="27"/>
  <c r="E210" i="27"/>
  <c r="E202" i="27"/>
  <c r="E201" i="27"/>
  <c r="E200" i="27"/>
  <c r="E192" i="27"/>
  <c r="E158" i="27"/>
  <c r="E87" i="27"/>
  <c r="E137" i="27"/>
  <c r="F359" i="28"/>
  <c r="H359" i="28"/>
  <c r="F416" i="28"/>
  <c r="F491" i="28"/>
  <c r="H491" i="28"/>
  <c r="F508" i="28"/>
  <c r="H508" i="28"/>
  <c r="F553" i="28"/>
  <c r="D570" i="28"/>
  <c r="F125" i="28"/>
  <c r="F364" i="28"/>
  <c r="F232" i="28"/>
  <c r="H232" i="28"/>
  <c r="F240" i="28"/>
  <c r="F262" i="28"/>
  <c r="H262" i="28"/>
  <c r="F551" i="28"/>
  <c r="D18" i="28"/>
  <c r="F516" i="28"/>
  <c r="F507" i="28"/>
  <c r="F407" i="28"/>
  <c r="F45" i="28"/>
  <c r="F435" i="28"/>
  <c r="F546" i="28"/>
  <c r="F218" i="28"/>
  <c r="F536" i="28"/>
  <c r="F492" i="28"/>
  <c r="E586" i="28"/>
  <c r="E575" i="28"/>
  <c r="E594" i="28"/>
  <c r="E571" i="28"/>
  <c r="E591" i="28"/>
  <c r="E574" i="28"/>
  <c r="E588" i="28"/>
  <c r="E579" i="28"/>
  <c r="E562" i="28"/>
  <c r="E561" i="28"/>
  <c r="E559" i="28"/>
  <c r="E526" i="28"/>
  <c r="E520" i="28"/>
  <c r="E515" i="28"/>
  <c r="E510" i="28"/>
  <c r="E478" i="28"/>
  <c r="E471" i="28"/>
  <c r="E455" i="28"/>
  <c r="E416" i="28"/>
  <c r="E414" i="28"/>
  <c r="E379" i="28"/>
  <c r="E367" i="28"/>
  <c r="E357" i="28"/>
  <c r="F564" i="28"/>
  <c r="F562" i="28"/>
  <c r="F561" i="28"/>
  <c r="F559" i="28"/>
  <c r="F544" i="28"/>
  <c r="F543" i="28"/>
  <c r="F540" i="28"/>
  <c r="F534" i="28"/>
  <c r="F529" i="28"/>
  <c r="F526" i="28"/>
  <c r="F525" i="28"/>
  <c r="F515" i="28"/>
  <c r="F510" i="28"/>
  <c r="F502" i="28"/>
  <c r="F494" i="28"/>
  <c r="F490" i="28"/>
  <c r="F484" i="28"/>
  <c r="F483" i="28"/>
  <c r="F482" i="28"/>
  <c r="F471" i="28"/>
  <c r="F467" i="28"/>
  <c r="F466" i="28"/>
  <c r="F464" i="28"/>
  <c r="F463" i="28"/>
  <c r="F462" i="28"/>
  <c r="F461" i="28"/>
  <c r="F453" i="28"/>
  <c r="F449" i="28"/>
  <c r="F433" i="28"/>
  <c r="F422" i="28"/>
  <c r="F420" i="28"/>
  <c r="F405" i="28"/>
  <c r="F327" i="28"/>
  <c r="F318" i="28"/>
  <c r="E302" i="28"/>
  <c r="E301" i="28"/>
  <c r="E249" i="28"/>
  <c r="F243" i="28"/>
  <c r="E233" i="28"/>
  <c r="E175" i="28"/>
  <c r="F332" i="28"/>
  <c r="F302" i="28"/>
  <c r="F301" i="28"/>
  <c r="E263" i="28"/>
  <c r="E255" i="28"/>
  <c r="E239" i="28"/>
  <c r="F233" i="28"/>
  <c r="F213" i="28"/>
  <c r="E173" i="28"/>
  <c r="E328" i="28"/>
  <c r="F322" i="28"/>
  <c r="F298" i="28"/>
  <c r="E237" i="28"/>
  <c r="E230" i="28"/>
  <c r="E201" i="28"/>
  <c r="E192" i="28"/>
  <c r="E178" i="28"/>
  <c r="F328" i="28"/>
  <c r="F312" i="28"/>
  <c r="F311" i="28"/>
  <c r="F306" i="28"/>
  <c r="F280" i="28"/>
  <c r="F278" i="28"/>
  <c r="F230" i="28"/>
  <c r="E217" i="28"/>
  <c r="F208" i="28"/>
  <c r="F187" i="28"/>
  <c r="F179" i="28"/>
  <c r="F117" i="28"/>
  <c r="E116" i="28"/>
  <c r="E105" i="28"/>
  <c r="E143" i="28"/>
  <c r="E136" i="28"/>
  <c r="F146" i="28"/>
  <c r="E100" i="28"/>
  <c r="F40" i="28"/>
  <c r="E46" i="28"/>
  <c r="F39" i="28"/>
  <c r="F46" i="28"/>
  <c r="F42" i="28"/>
  <c r="E41" i="28"/>
  <c r="E571" i="29"/>
  <c r="F583" i="29"/>
  <c r="E591" i="29"/>
  <c r="E580" i="29"/>
  <c r="F576" i="29"/>
  <c r="E560" i="29"/>
  <c r="E558" i="29"/>
  <c r="E556" i="29"/>
  <c r="E555" i="29"/>
  <c r="E551" i="29"/>
  <c r="E549" i="29"/>
  <c r="E548" i="29"/>
  <c r="E547" i="29"/>
  <c r="E544" i="29"/>
  <c r="E542" i="29"/>
  <c r="E532" i="29"/>
  <c r="E531" i="29"/>
  <c r="E530" i="29"/>
  <c r="E528" i="29"/>
  <c r="E527" i="29"/>
  <c r="E525" i="29"/>
  <c r="E524" i="29"/>
  <c r="E521" i="29"/>
  <c r="E520" i="29"/>
  <c r="E518" i="29"/>
  <c r="E508" i="29"/>
  <c r="E505" i="29"/>
  <c r="E504" i="29"/>
  <c r="E499" i="29"/>
  <c r="E498" i="29"/>
  <c r="E497" i="29"/>
  <c r="E495" i="29"/>
  <c r="E489" i="29"/>
  <c r="E487" i="29"/>
  <c r="E484" i="29"/>
  <c r="E483" i="29"/>
  <c r="E479" i="29"/>
  <c r="E478" i="29"/>
  <c r="E477" i="29"/>
  <c r="E476" i="29"/>
  <c r="E475" i="29"/>
  <c r="E474" i="29"/>
  <c r="E473" i="29"/>
  <c r="E472" i="29"/>
  <c r="E471" i="29"/>
  <c r="E470" i="29"/>
  <c r="E468" i="29"/>
  <c r="E465" i="29"/>
  <c r="E460" i="29"/>
  <c r="E459" i="29"/>
  <c r="E457" i="29"/>
  <c r="E455" i="29"/>
  <c r="E454" i="29"/>
  <c r="E453" i="29"/>
  <c r="E446" i="29"/>
  <c r="E445" i="29"/>
  <c r="E434" i="29"/>
  <c r="E432" i="29"/>
  <c r="E421" i="29"/>
  <c r="E409" i="29"/>
  <c r="E401" i="29"/>
  <c r="E400" i="29"/>
  <c r="E394" i="29"/>
  <c r="E393" i="29"/>
  <c r="E386" i="29"/>
  <c r="E383" i="29"/>
  <c r="E366" i="29"/>
  <c r="E365" i="29"/>
  <c r="E358" i="29"/>
  <c r="E357" i="29"/>
  <c r="E348" i="29"/>
  <c r="E345" i="29"/>
  <c r="F519" i="29"/>
  <c r="F498" i="29"/>
  <c r="F497" i="29"/>
  <c r="F462" i="29"/>
  <c r="E452" i="29"/>
  <c r="E444" i="29"/>
  <c r="E399" i="29"/>
  <c r="E382" i="29"/>
  <c r="E355" i="29"/>
  <c r="E347" i="29"/>
  <c r="E346" i="29"/>
  <c r="E451" i="29"/>
  <c r="E450" i="29"/>
  <c r="E443" i="29"/>
  <c r="E413" i="29"/>
  <c r="E398" i="29"/>
  <c r="E397" i="29"/>
  <c r="E389" i="29"/>
  <c r="E388" i="29"/>
  <c r="E381" i="29"/>
  <c r="E379" i="29"/>
  <c r="E370" i="29"/>
  <c r="E369" i="29"/>
  <c r="E363" i="29"/>
  <c r="E361" i="29"/>
  <c r="E360" i="29"/>
  <c r="E354" i="29"/>
  <c r="E435" i="29"/>
  <c r="F415" i="29"/>
  <c r="E412" i="29"/>
  <c r="E395" i="29"/>
  <c r="E387" i="29"/>
  <c r="E377" i="29"/>
  <c r="E368" i="29"/>
  <c r="F363" i="29"/>
  <c r="E315" i="29"/>
  <c r="E302" i="29"/>
  <c r="E301" i="29"/>
  <c r="E285" i="29"/>
  <c r="E282" i="29"/>
  <c r="E275" i="29"/>
  <c r="E250" i="29"/>
  <c r="E249" i="29"/>
  <c r="E242" i="29"/>
  <c r="E224" i="29"/>
  <c r="E223" i="29"/>
  <c r="E212" i="29"/>
  <c r="E204" i="29"/>
  <c r="E198" i="29"/>
  <c r="E196" i="29"/>
  <c r="E185" i="29"/>
  <c r="E184" i="29"/>
  <c r="E182" i="29"/>
  <c r="E175" i="29"/>
  <c r="E174" i="29"/>
  <c r="F334" i="29"/>
  <c r="F302" i="29"/>
  <c r="E263" i="29"/>
  <c r="F242" i="29"/>
  <c r="F234" i="29"/>
  <c r="F223" i="29"/>
  <c r="E203" i="29"/>
  <c r="E181" i="29"/>
  <c r="F176" i="29"/>
  <c r="F331" i="29"/>
  <c r="E320" i="29"/>
  <c r="E313" i="29"/>
  <c r="E311" i="29"/>
  <c r="E304" i="29"/>
  <c r="E291" i="29"/>
  <c r="E288" i="29"/>
  <c r="E244" i="29"/>
  <c r="E237" i="29"/>
  <c r="E236" i="29"/>
  <c r="F231" i="29"/>
  <c r="E227" i="29"/>
  <c r="F221" i="29"/>
  <c r="E210" i="29"/>
  <c r="E209" i="29"/>
  <c r="E201" i="29"/>
  <c r="E200" i="29"/>
  <c r="E178" i="29"/>
  <c r="E171" i="29"/>
  <c r="E169" i="29"/>
  <c r="F336" i="29"/>
  <c r="F321" i="29"/>
  <c r="E318" i="29"/>
  <c r="E310" i="29"/>
  <c r="F304" i="29"/>
  <c r="E276" i="29"/>
  <c r="E258" i="29"/>
  <c r="F244" i="29"/>
  <c r="F237" i="29"/>
  <c r="E225" i="29"/>
  <c r="F220" i="29"/>
  <c r="E207" i="29"/>
  <c r="E199" i="29"/>
  <c r="E186" i="29"/>
  <c r="F172" i="29"/>
  <c r="F85" i="29"/>
  <c r="F83" i="29"/>
  <c r="E156" i="29"/>
  <c r="E154" i="29"/>
  <c r="E150" i="29"/>
  <c r="E137" i="29"/>
  <c r="E136" i="29"/>
  <c r="E122" i="29"/>
  <c r="E119" i="29"/>
  <c r="E99" i="29"/>
  <c r="E88" i="29"/>
  <c r="F137" i="29"/>
  <c r="F136" i="29"/>
  <c r="E76" i="29"/>
  <c r="E114" i="29"/>
  <c r="E113" i="29"/>
  <c r="E105" i="29"/>
  <c r="E104" i="29"/>
  <c r="E49" i="29"/>
  <c r="E41" i="29"/>
  <c r="F30" i="29"/>
  <c r="E29" i="29"/>
  <c r="F21" i="29"/>
  <c r="F41" i="29"/>
  <c r="E28" i="29"/>
  <c r="E66" i="29"/>
  <c r="F48" i="29"/>
  <c r="E43" i="29"/>
  <c r="E35" i="29"/>
  <c r="E50" i="29"/>
  <c r="F80" i="30"/>
  <c r="F237" i="30"/>
  <c r="F180" i="30"/>
  <c r="E413" i="30"/>
  <c r="E389" i="30"/>
  <c r="F544" i="30"/>
  <c r="F535" i="30"/>
  <c r="F413" i="30"/>
  <c r="F361" i="30"/>
  <c r="F393" i="30"/>
  <c r="F366" i="30"/>
  <c r="E336" i="30"/>
  <c r="H332" i="30"/>
  <c r="E330" i="30"/>
  <c r="E328" i="30"/>
  <c r="H326" i="30"/>
  <c r="H323" i="30"/>
  <c r="E321" i="30"/>
  <c r="H317" i="30"/>
  <c r="E313" i="30"/>
  <c r="E311" i="30"/>
  <c r="E306" i="30"/>
  <c r="E292" i="30"/>
  <c r="E288" i="30"/>
  <c r="H286" i="30"/>
  <c r="E280" i="30"/>
  <c r="E277" i="30"/>
  <c r="E262" i="30"/>
  <c r="E254" i="30"/>
  <c r="E252" i="30"/>
  <c r="E246" i="30"/>
  <c r="E230" i="30"/>
  <c r="E226" i="30"/>
  <c r="E220" i="30"/>
  <c r="E218" i="30"/>
  <c r="H216" i="30"/>
  <c r="E208" i="30"/>
  <c r="E202" i="30"/>
  <c r="E192" i="30"/>
  <c r="E187" i="30"/>
  <c r="E178" i="30"/>
  <c r="E172" i="30"/>
  <c r="E160" i="30"/>
  <c r="H160" i="30" s="1"/>
  <c r="E152" i="30"/>
  <c r="E146" i="30"/>
  <c r="E137" i="30"/>
  <c r="E101" i="30"/>
  <c r="F156" i="30"/>
  <c r="E570" i="31"/>
  <c r="E588" i="31"/>
  <c r="E580" i="31"/>
  <c r="E572" i="31"/>
  <c r="E594" i="31"/>
  <c r="F587" i="31"/>
  <c r="F578" i="31"/>
  <c r="E558" i="31"/>
  <c r="E549" i="31"/>
  <c r="E533" i="31"/>
  <c r="H533" i="31" s="1"/>
  <c r="E400" i="31"/>
  <c r="E383" i="31"/>
  <c r="E373" i="31"/>
  <c r="E365" i="31"/>
  <c r="E348" i="31"/>
  <c r="E346" i="31"/>
  <c r="E556" i="31"/>
  <c r="E548" i="31"/>
  <c r="E547" i="31"/>
  <c r="E539" i="31"/>
  <c r="E532" i="31"/>
  <c r="E531" i="31"/>
  <c r="E530" i="31"/>
  <c r="E524" i="31"/>
  <c r="E522" i="31"/>
  <c r="E521" i="31"/>
  <c r="E515" i="31"/>
  <c r="E399" i="31"/>
  <c r="E398" i="31"/>
  <c r="E397" i="31"/>
  <c r="E391" i="31"/>
  <c r="E389" i="31"/>
  <c r="E382" i="31"/>
  <c r="E381" i="31"/>
  <c r="E380" i="31"/>
  <c r="E372" i="31"/>
  <c r="E371" i="31"/>
  <c r="E370" i="31"/>
  <c r="E363" i="31"/>
  <c r="E361" i="31"/>
  <c r="E355" i="31"/>
  <c r="E354" i="31"/>
  <c r="E353" i="31"/>
  <c r="E347" i="31"/>
  <c r="E345" i="31"/>
  <c r="E562" i="31"/>
  <c r="E537" i="31"/>
  <c r="E388" i="31"/>
  <c r="E379" i="31"/>
  <c r="E369" i="31"/>
  <c r="E360" i="31"/>
  <c r="E352" i="31"/>
  <c r="E561" i="31"/>
  <c r="E560" i="31"/>
  <c r="E559" i="31"/>
  <c r="E542" i="31"/>
  <c r="E528" i="31"/>
  <c r="E527" i="31"/>
  <c r="E526" i="31"/>
  <c r="E519" i="31"/>
  <c r="E518" i="31"/>
  <c r="E517" i="31"/>
  <c r="E511" i="31"/>
  <c r="E510" i="31"/>
  <c r="E509" i="31"/>
  <c r="E505" i="31"/>
  <c r="E504" i="31"/>
  <c r="E503" i="31"/>
  <c r="E502" i="31"/>
  <c r="E501" i="31"/>
  <c r="E500" i="31"/>
  <c r="E499" i="31"/>
  <c r="E498" i="31"/>
  <c r="E497" i="31"/>
  <c r="E496" i="31"/>
  <c r="E495" i="31"/>
  <c r="E489" i="31"/>
  <c r="E488" i="31"/>
  <c r="E487" i="31"/>
  <c r="E482" i="31"/>
  <c r="E479" i="31"/>
  <c r="E478" i="31"/>
  <c r="E477" i="31"/>
  <c r="E476" i="31"/>
  <c r="E475" i="31"/>
  <c r="E474" i="31"/>
  <c r="E473" i="31"/>
  <c r="E472" i="31"/>
  <c r="E470" i="31"/>
  <c r="E469" i="31"/>
  <c r="E468" i="31"/>
  <c r="E465" i="31"/>
  <c r="E463" i="31"/>
  <c r="E460" i="31"/>
  <c r="E459" i="31"/>
  <c r="E458" i="31"/>
  <c r="E457" i="31"/>
  <c r="E456" i="31"/>
  <c r="E455" i="31"/>
  <c r="E454" i="31"/>
  <c r="E453" i="31"/>
  <c r="E452" i="31"/>
  <c r="E450" i="31"/>
  <c r="E448" i="31"/>
  <c r="E447" i="31"/>
  <c r="E446" i="31"/>
  <c r="E445" i="31"/>
  <c r="E444" i="31"/>
  <c r="E443" i="31"/>
  <c r="E442" i="31"/>
  <c r="E434" i="31"/>
  <c r="E420" i="31"/>
  <c r="E414" i="31"/>
  <c r="E413" i="31"/>
  <c r="E412" i="31"/>
  <c r="E411" i="31"/>
  <c r="E409" i="31"/>
  <c r="E401" i="31"/>
  <c r="E395" i="31"/>
  <c r="E394" i="31"/>
  <c r="E393" i="31"/>
  <c r="E387" i="31"/>
  <c r="E386" i="31"/>
  <c r="E384" i="31"/>
  <c r="E368" i="31"/>
  <c r="E366" i="31"/>
  <c r="E358" i="31"/>
  <c r="E357" i="31"/>
  <c r="F224" i="31"/>
  <c r="H336" i="31"/>
  <c r="E332" i="31"/>
  <c r="E326" i="31"/>
  <c r="F310" i="31"/>
  <c r="E307" i="31"/>
  <c r="E216" i="31"/>
  <c r="E204" i="31"/>
  <c r="F232" i="31"/>
  <c r="E325" i="31"/>
  <c r="F292" i="31"/>
  <c r="F227" i="31"/>
  <c r="E152" i="31"/>
  <c r="E124" i="31"/>
  <c r="E100" i="31"/>
  <c r="E99" i="31"/>
  <c r="E88" i="31"/>
  <c r="E157" i="31"/>
  <c r="E123" i="31"/>
  <c r="E155" i="31"/>
  <c r="E120" i="31"/>
  <c r="E92" i="31"/>
  <c r="E111" i="31"/>
  <c r="E26" i="31"/>
  <c r="E50" i="31"/>
  <c r="E28" i="31"/>
  <c r="E48" i="31"/>
  <c r="E52" i="31"/>
  <c r="E27" i="31"/>
  <c r="E60" i="31"/>
  <c r="E68" i="31"/>
  <c r="E62" i="31"/>
  <c r="E53" i="31"/>
  <c r="E49" i="31"/>
  <c r="E45" i="31"/>
  <c r="E41" i="31"/>
  <c r="E37" i="31"/>
  <c r="E33" i="31"/>
  <c r="E29" i="31"/>
  <c r="E24" i="31"/>
  <c r="E20" i="31"/>
  <c r="E18" i="31"/>
  <c r="F592" i="32"/>
  <c r="F585" i="32"/>
  <c r="F575" i="32"/>
  <c r="F583" i="32"/>
  <c r="E472" i="32"/>
  <c r="E350" i="32"/>
  <c r="E373" i="32"/>
  <c r="E364" i="32"/>
  <c r="E249" i="32"/>
  <c r="E222" i="32"/>
  <c r="E210" i="32"/>
  <c r="E207" i="32"/>
  <c r="E175" i="32"/>
  <c r="E263" i="32"/>
  <c r="E239" i="32"/>
  <c r="F184" i="32"/>
  <c r="E169" i="32"/>
  <c r="E152" i="32"/>
  <c r="E132" i="32"/>
  <c r="F111" i="32"/>
  <c r="F588" i="33"/>
  <c r="E596" i="33"/>
  <c r="E592" i="33"/>
  <c r="E588" i="33"/>
  <c r="E584" i="33"/>
  <c r="E578" i="33"/>
  <c r="E573" i="33"/>
  <c r="E345" i="33"/>
  <c r="E350" i="33"/>
  <c r="E352" i="33"/>
  <c r="E353" i="33"/>
  <c r="E355" i="33"/>
  <c r="E357" i="33"/>
  <c r="E358" i="33"/>
  <c r="E366" i="33"/>
  <c r="E368" i="33"/>
  <c r="E371" i="33"/>
  <c r="E380" i="33"/>
  <c r="E383" i="33"/>
  <c r="E387" i="33"/>
  <c r="E395" i="33"/>
  <c r="E398" i="33"/>
  <c r="E401" i="33"/>
  <c r="E405" i="33"/>
  <c r="E406" i="33"/>
  <c r="E409" i="33"/>
  <c r="E414" i="33"/>
  <c r="E420" i="33"/>
  <c r="E423" i="33"/>
  <c r="E430" i="33"/>
  <c r="E433" i="33"/>
  <c r="E438" i="33"/>
  <c r="E444" i="33"/>
  <c r="E447" i="33"/>
  <c r="E450" i="33"/>
  <c r="E453" i="33"/>
  <c r="E456" i="33"/>
  <c r="E459" i="33"/>
  <c r="E462" i="33"/>
  <c r="E465" i="33"/>
  <c r="E468" i="33"/>
  <c r="E471" i="33"/>
  <c r="E473" i="33"/>
  <c r="E477" i="33"/>
  <c r="E480" i="33"/>
  <c r="E482" i="33"/>
  <c r="E490" i="33"/>
  <c r="E493" i="33"/>
  <c r="E495" i="33"/>
  <c r="E497" i="33"/>
  <c r="E500" i="33"/>
  <c r="E503" i="33"/>
  <c r="E510" i="33"/>
  <c r="E518" i="33"/>
  <c r="E521" i="33"/>
  <c r="E525" i="33"/>
  <c r="E528" i="33"/>
  <c r="E531" i="33"/>
  <c r="E538" i="33"/>
  <c r="E348" i="33"/>
  <c r="E360" i="33"/>
  <c r="E361" i="33"/>
  <c r="E363" i="33"/>
  <c r="E365" i="33"/>
  <c r="E369" i="33"/>
  <c r="E372" i="33"/>
  <c r="E381" i="33"/>
  <c r="E384" i="33"/>
  <c r="E388" i="33"/>
  <c r="E391" i="33"/>
  <c r="E393" i="33"/>
  <c r="E396" i="33"/>
  <c r="E399" i="33"/>
  <c r="E411" i="33"/>
  <c r="E413" i="33"/>
  <c r="E416" i="33"/>
  <c r="E422" i="33"/>
  <c r="E429" i="33"/>
  <c r="E431" i="33"/>
  <c r="E434" i="33"/>
  <c r="E442" i="33"/>
  <c r="E445" i="33"/>
  <c r="E448" i="33"/>
  <c r="E451" i="33"/>
  <c r="E454" i="33"/>
  <c r="E457" i="33"/>
  <c r="E460" i="33"/>
  <c r="E463" i="33"/>
  <c r="E464" i="33"/>
  <c r="E467" i="33"/>
  <c r="E469" i="33"/>
  <c r="E472" i="33"/>
  <c r="E475" i="33"/>
  <c r="E478" i="33"/>
  <c r="E481" i="33"/>
  <c r="E484" i="33"/>
  <c r="E487" i="33"/>
  <c r="E488" i="33"/>
  <c r="E491" i="33"/>
  <c r="E499" i="33"/>
  <c r="E502" i="33"/>
  <c r="E505" i="33"/>
  <c r="E509" i="33"/>
  <c r="E512" i="33"/>
  <c r="H512" i="33" s="1"/>
  <c r="E515" i="33"/>
  <c r="E517" i="33"/>
  <c r="E520" i="33"/>
  <c r="E524" i="33"/>
  <c r="E527" i="33"/>
  <c r="E530" i="33"/>
  <c r="E532" i="33"/>
  <c r="E535" i="33"/>
  <c r="E537" i="33"/>
  <c r="C12" i="33"/>
  <c r="E347" i="33"/>
  <c r="E351" i="33"/>
  <c r="E354" i="33"/>
  <c r="E364" i="33"/>
  <c r="E367" i="33"/>
  <c r="E370" i="33"/>
  <c r="E373" i="33"/>
  <c r="E377" i="33"/>
  <c r="E379" i="33"/>
  <c r="E382" i="33"/>
  <c r="E386" i="33"/>
  <c r="E389" i="33"/>
  <c r="E392" i="33"/>
  <c r="E394" i="33"/>
  <c r="E397" i="33"/>
  <c r="E400" i="33"/>
  <c r="E412" i="33"/>
  <c r="E415" i="33"/>
  <c r="E421" i="33"/>
  <c r="E432" i="33"/>
  <c r="E435" i="33"/>
  <c r="E443" i="33"/>
  <c r="E446" i="33"/>
  <c r="E449" i="33"/>
  <c r="E452" i="33"/>
  <c r="E455" i="33"/>
  <c r="E458" i="33"/>
  <c r="E466" i="33"/>
  <c r="E470" i="33"/>
  <c r="E474" i="33"/>
  <c r="E476" i="33"/>
  <c r="E479" i="33"/>
  <c r="E483" i="33"/>
  <c r="E486" i="33"/>
  <c r="E489" i="33"/>
  <c r="E496" i="33"/>
  <c r="E498" i="33"/>
  <c r="E501" i="33"/>
  <c r="E504" i="33"/>
  <c r="E506" i="33"/>
  <c r="E508" i="33"/>
  <c r="E511" i="33"/>
  <c r="E513" i="33"/>
  <c r="E516" i="33"/>
  <c r="E519" i="33"/>
  <c r="E522" i="33"/>
  <c r="E526" i="33"/>
  <c r="E533" i="33"/>
  <c r="E536" i="33"/>
  <c r="F359" i="33"/>
  <c r="F424" i="33"/>
  <c r="F514" i="33"/>
  <c r="E346" i="33"/>
  <c r="E334" i="33"/>
  <c r="E331" i="33"/>
  <c r="E330" i="33"/>
  <c r="E329" i="33"/>
  <c r="E328" i="33"/>
  <c r="E327" i="33"/>
  <c r="E323" i="33"/>
  <c r="E321" i="33"/>
  <c r="E320" i="33"/>
  <c r="E319" i="33"/>
  <c r="E318" i="33"/>
  <c r="E317" i="33"/>
  <c r="E315" i="33"/>
  <c r="E313" i="33"/>
  <c r="E312" i="33"/>
  <c r="E311" i="33"/>
  <c r="E310" i="33"/>
  <c r="E309" i="33"/>
  <c r="E308" i="33"/>
  <c r="E307" i="33"/>
  <c r="E306" i="33"/>
  <c r="E305" i="33"/>
  <c r="E304" i="33"/>
  <c r="E302" i="33"/>
  <c r="E301" i="33"/>
  <c r="E299" i="33"/>
  <c r="E298" i="33"/>
  <c r="E291" i="33"/>
  <c r="E288" i="33"/>
  <c r="E287" i="33"/>
  <c r="E286" i="33"/>
  <c r="E285" i="33"/>
  <c r="E282" i="33"/>
  <c r="E277" i="33"/>
  <c r="E276" i="33"/>
  <c r="E275" i="33"/>
  <c r="E264" i="33"/>
  <c r="E263" i="33"/>
  <c r="E259" i="33"/>
  <c r="E258" i="33"/>
  <c r="E257" i="33"/>
  <c r="E255" i="33"/>
  <c r="E254" i="33"/>
  <c r="E251" i="33"/>
  <c r="E250" i="33"/>
  <c r="E249" i="33"/>
  <c r="E248" i="33"/>
  <c r="E247" i="33"/>
  <c r="E244" i="33"/>
  <c r="E243" i="33"/>
  <c r="E242" i="33"/>
  <c r="E239" i="33"/>
  <c r="E238" i="33"/>
  <c r="E237" i="33"/>
  <c r="E236" i="33"/>
  <c r="E234" i="33"/>
  <c r="E233" i="33"/>
  <c r="E231" i="33"/>
  <c r="E230" i="33"/>
  <c r="E227" i="33"/>
  <c r="E226" i="33"/>
  <c r="E225" i="33"/>
  <c r="E224" i="33"/>
  <c r="E223" i="33"/>
  <c r="E222" i="33"/>
  <c r="E219" i="33"/>
  <c r="E218" i="33"/>
  <c r="E217" i="33"/>
  <c r="E213" i="33"/>
  <c r="E212" i="33"/>
  <c r="E211" i="33"/>
  <c r="E210" i="33"/>
  <c r="E209" i="33"/>
  <c r="E208" i="33"/>
  <c r="E207" i="33"/>
  <c r="E206" i="33"/>
  <c r="E204" i="33"/>
  <c r="E203" i="33"/>
  <c r="E202" i="33"/>
  <c r="E201" i="33"/>
  <c r="E200" i="33"/>
  <c r="E199" i="33"/>
  <c r="E198" i="33"/>
  <c r="E196" i="33"/>
  <c r="E195" i="33"/>
  <c r="E192" i="33"/>
  <c r="E191" i="33"/>
  <c r="E187" i="33"/>
  <c r="E186" i="33"/>
  <c r="E185" i="33"/>
  <c r="E184" i="33"/>
  <c r="E182" i="33"/>
  <c r="E181" i="33"/>
  <c r="E178" i="33"/>
  <c r="E177" i="33"/>
  <c r="E176" i="33"/>
  <c r="E175" i="33"/>
  <c r="E174" i="33"/>
  <c r="E173" i="33"/>
  <c r="E172" i="33"/>
  <c r="E171" i="33"/>
  <c r="E169" i="33"/>
  <c r="F332" i="33"/>
  <c r="F154" i="33"/>
  <c r="F143" i="33"/>
  <c r="F130" i="33"/>
  <c r="F126" i="33"/>
  <c r="F112" i="33"/>
  <c r="F103" i="33"/>
  <c r="F88" i="33"/>
  <c r="F85" i="33"/>
  <c r="C18" i="33"/>
  <c r="E58" i="33" s="1"/>
  <c r="H58" i="33" s="1"/>
  <c r="E577" i="6"/>
  <c r="F552" i="6"/>
  <c r="F503" i="6"/>
  <c r="E202" i="6"/>
  <c r="E171" i="6"/>
  <c r="E291" i="6"/>
  <c r="E113" i="9"/>
  <c r="E118" i="9"/>
  <c r="E20" i="10"/>
  <c r="E51" i="10"/>
  <c r="E52" i="10"/>
  <c r="E68" i="10"/>
  <c r="E130" i="20"/>
  <c r="E79" i="20"/>
  <c r="E88" i="20"/>
  <c r="E102" i="20"/>
  <c r="E111" i="20"/>
  <c r="E119" i="20"/>
  <c r="E136" i="20"/>
  <c r="E86" i="20"/>
  <c r="E104" i="20"/>
  <c r="E92" i="20"/>
  <c r="E150" i="20"/>
  <c r="E118" i="20"/>
  <c r="E80" i="20"/>
  <c r="E116" i="20"/>
  <c r="E124" i="20"/>
  <c r="E139" i="20"/>
  <c r="E31" i="21"/>
  <c r="E53" i="21"/>
  <c r="E433" i="25"/>
  <c r="E415" i="25"/>
  <c r="E475" i="25"/>
  <c r="E515" i="25"/>
  <c r="E561" i="25"/>
  <c r="E382" i="25"/>
  <c r="E474" i="25"/>
  <c r="E510" i="25"/>
  <c r="E181" i="25"/>
  <c r="E259" i="25"/>
  <c r="E133" i="25"/>
  <c r="E102" i="25"/>
  <c r="E93" i="25"/>
  <c r="E74" i="25"/>
  <c r="E139" i="25"/>
  <c r="E156" i="25"/>
  <c r="E75" i="25"/>
  <c r="E110" i="25"/>
  <c r="E247" i="30"/>
  <c r="E219" i="30"/>
  <c r="E115" i="30"/>
  <c r="E85" i="33"/>
  <c r="E39" i="33"/>
  <c r="E304" i="34"/>
  <c r="H461" i="34"/>
  <c r="H438" i="34"/>
  <c r="C570" i="34"/>
  <c r="E547" i="34"/>
  <c r="E432" i="34"/>
  <c r="F547" i="34"/>
  <c r="F524" i="34"/>
  <c r="F413" i="34"/>
  <c r="F387" i="34"/>
  <c r="F386" i="34"/>
  <c r="F383" i="34"/>
  <c r="E199" i="34"/>
  <c r="E109" i="34"/>
  <c r="F140" i="34"/>
  <c r="F132" i="34"/>
  <c r="F129" i="34"/>
  <c r="F127" i="34"/>
  <c r="F113" i="34"/>
  <c r="F103" i="34"/>
  <c r="F98" i="34"/>
  <c r="E489" i="1"/>
  <c r="H557" i="1"/>
  <c r="E524" i="1"/>
  <c r="H515" i="1"/>
  <c r="E444" i="1"/>
  <c r="E479" i="1"/>
  <c r="F587" i="1"/>
  <c r="F572" i="1"/>
  <c r="C570" i="1"/>
  <c r="C13" i="1" s="1"/>
  <c r="E413" i="1"/>
  <c r="E409" i="1"/>
  <c r="E401" i="1"/>
  <c r="E399" i="1"/>
  <c r="E387" i="1"/>
  <c r="E379" i="1"/>
  <c r="E360" i="1"/>
  <c r="E357" i="1"/>
  <c r="E352" i="1"/>
  <c r="E351" i="1"/>
  <c r="F480" i="1"/>
  <c r="F475" i="1"/>
  <c r="F473" i="1"/>
  <c r="F472" i="1"/>
  <c r="F459" i="1"/>
  <c r="F413" i="1"/>
  <c r="F398" i="1"/>
  <c r="F387" i="1"/>
  <c r="F365" i="1"/>
  <c r="F351" i="1"/>
  <c r="C11" i="1"/>
  <c r="E258" i="1"/>
  <c r="E263" i="1"/>
  <c r="E169" i="1"/>
  <c r="F301" i="1"/>
  <c r="F231" i="1"/>
  <c r="F196" i="1"/>
  <c r="F184" i="1"/>
  <c r="F175" i="1"/>
  <c r="E170" i="1"/>
  <c r="E336" i="1"/>
  <c r="E334" i="1"/>
  <c r="E332" i="1"/>
  <c r="E330" i="1"/>
  <c r="E328" i="1"/>
  <c r="E326" i="1"/>
  <c r="E323" i="1"/>
  <c r="E321" i="1"/>
  <c r="H321" i="1" s="1"/>
  <c r="E319" i="1"/>
  <c r="E317" i="1"/>
  <c r="E315" i="1"/>
  <c r="E313" i="1"/>
  <c r="E311" i="1"/>
  <c r="E309" i="1"/>
  <c r="E307" i="1"/>
  <c r="E306" i="1"/>
  <c r="H306" i="1" s="1"/>
  <c r="E304" i="1"/>
  <c r="E302" i="1"/>
  <c r="E299" i="1"/>
  <c r="E292" i="1"/>
  <c r="E288" i="1"/>
  <c r="E286" i="1"/>
  <c r="E282" i="1"/>
  <c r="E280" i="1"/>
  <c r="H280" i="1" s="1"/>
  <c r="E277" i="1"/>
  <c r="E275" i="1"/>
  <c r="E264" i="1"/>
  <c r="E262" i="1"/>
  <c r="E257" i="1"/>
  <c r="E256" i="1"/>
  <c r="E254" i="1"/>
  <c r="E252" i="1"/>
  <c r="E250" i="1"/>
  <c r="E248" i="1"/>
  <c r="E246" i="1"/>
  <c r="E244" i="1"/>
  <c r="E242" i="1"/>
  <c r="E240" i="1"/>
  <c r="E238" i="1"/>
  <c r="E236" i="1"/>
  <c r="E234" i="1"/>
  <c r="E232" i="1"/>
  <c r="E230" i="1"/>
  <c r="E226" i="1"/>
  <c r="E224" i="1"/>
  <c r="E222" i="1"/>
  <c r="E220" i="1"/>
  <c r="E218" i="1"/>
  <c r="E216" i="1"/>
  <c r="E212" i="1"/>
  <c r="E210" i="1"/>
  <c r="E208" i="1"/>
  <c r="E206" i="1"/>
  <c r="E204" i="1"/>
  <c r="E202" i="1"/>
  <c r="E200" i="1"/>
  <c r="E198" i="1"/>
  <c r="E195" i="1"/>
  <c r="E192" i="1"/>
  <c r="E187" i="1"/>
  <c r="E185" i="1"/>
  <c r="E182" i="1"/>
  <c r="E180" i="1"/>
  <c r="E178" i="1"/>
  <c r="E176" i="1"/>
  <c r="E174" i="1"/>
  <c r="E172" i="1"/>
  <c r="F201" i="1"/>
  <c r="F291" i="1"/>
  <c r="F222" i="1"/>
  <c r="E105" i="1"/>
  <c r="F150" i="1"/>
  <c r="F135" i="1"/>
  <c r="F131" i="1"/>
  <c r="F127" i="1"/>
  <c r="F124" i="1"/>
  <c r="F123" i="1"/>
  <c r="F119" i="1"/>
  <c r="F113" i="1"/>
  <c r="F102" i="1"/>
  <c r="F90" i="1"/>
  <c r="F87" i="1"/>
  <c r="E357" i="2"/>
  <c r="E366" i="2"/>
  <c r="E384" i="2"/>
  <c r="E393" i="2"/>
  <c r="E401" i="2"/>
  <c r="E446" i="2"/>
  <c r="E454" i="2"/>
  <c r="E470" i="2"/>
  <c r="E478" i="2"/>
  <c r="E531" i="2"/>
  <c r="E547" i="2"/>
  <c r="E556" i="2"/>
  <c r="E346" i="2"/>
  <c r="E361" i="2"/>
  <c r="E370" i="2"/>
  <c r="E380" i="2"/>
  <c r="E389" i="2"/>
  <c r="E397" i="2"/>
  <c r="E406" i="2"/>
  <c r="E442" i="2"/>
  <c r="E450" i="2"/>
  <c r="E458" i="2"/>
  <c r="E474" i="2"/>
  <c r="E518" i="2"/>
  <c r="E527" i="2"/>
  <c r="E560" i="2"/>
  <c r="E351" i="2"/>
  <c r="E368" i="2"/>
  <c r="E387" i="2"/>
  <c r="E395" i="2"/>
  <c r="E472" i="2"/>
  <c r="E504" i="2"/>
  <c r="E549" i="2"/>
  <c r="E558" i="2"/>
  <c r="E596" i="2"/>
  <c r="E593" i="2"/>
  <c r="E589" i="2"/>
  <c r="E587" i="2"/>
  <c r="E580" i="2"/>
  <c r="E577" i="2"/>
  <c r="E574" i="2"/>
  <c r="E572" i="2"/>
  <c r="F593" i="2"/>
  <c r="H560" i="2"/>
  <c r="H529" i="2"/>
  <c r="H508" i="2"/>
  <c r="H408" i="2"/>
  <c r="C12" i="2"/>
  <c r="E345" i="2"/>
  <c r="E559" i="2"/>
  <c r="E555" i="2"/>
  <c r="H555" i="2" s="1"/>
  <c r="E551" i="2"/>
  <c r="E548" i="2"/>
  <c r="E544" i="2"/>
  <c r="E542" i="2"/>
  <c r="H542" i="2" s="1"/>
  <c r="E530" i="2"/>
  <c r="E528" i="2"/>
  <c r="E524" i="2"/>
  <c r="E521" i="2"/>
  <c r="E519" i="2"/>
  <c r="E517" i="2"/>
  <c r="E511" i="2"/>
  <c r="E505" i="2"/>
  <c r="E501" i="2"/>
  <c r="E499" i="2"/>
  <c r="E493" i="2"/>
  <c r="E491" i="2"/>
  <c r="E487" i="2"/>
  <c r="E483" i="2"/>
  <c r="E481" i="2"/>
  <c r="E479" i="2"/>
  <c r="E477" i="2"/>
  <c r="E475" i="2"/>
  <c r="E473" i="2"/>
  <c r="E471" i="2"/>
  <c r="E465" i="2"/>
  <c r="E459" i="2"/>
  <c r="E455" i="2"/>
  <c r="E453" i="2"/>
  <c r="E447" i="2"/>
  <c r="E445" i="2"/>
  <c r="E443" i="2"/>
  <c r="E434" i="2"/>
  <c r="E432" i="2"/>
  <c r="E413" i="2"/>
  <c r="E409" i="2"/>
  <c r="E400" i="2"/>
  <c r="E398" i="2"/>
  <c r="E394" i="2"/>
  <c r="E388" i="2"/>
  <c r="E386" i="2"/>
  <c r="E383" i="2"/>
  <c r="E379" i="2"/>
  <c r="E373" i="2"/>
  <c r="E369" i="2"/>
  <c r="E365" i="2"/>
  <c r="E363" i="2"/>
  <c r="E360" i="2"/>
  <c r="E358" i="2"/>
  <c r="E354" i="2"/>
  <c r="E352" i="2"/>
  <c r="E348" i="2"/>
  <c r="F559" i="2"/>
  <c r="F549" i="2"/>
  <c r="F524" i="2"/>
  <c r="F518" i="2"/>
  <c r="F505" i="2"/>
  <c r="F486" i="2"/>
  <c r="F472" i="2"/>
  <c r="F459" i="2"/>
  <c r="F445" i="2"/>
  <c r="F401" i="2"/>
  <c r="F388" i="2"/>
  <c r="F377" i="2"/>
  <c r="F361" i="2"/>
  <c r="F351" i="2"/>
  <c r="F350" i="2"/>
  <c r="E171" i="2"/>
  <c r="E181" i="2"/>
  <c r="E184" i="2"/>
  <c r="E196" i="2"/>
  <c r="E203" i="2"/>
  <c r="E225" i="2"/>
  <c r="E227" i="2"/>
  <c r="E231" i="2"/>
  <c r="E251" i="2"/>
  <c r="E285" i="2"/>
  <c r="E287" i="2"/>
  <c r="E291" i="2"/>
  <c r="E298" i="2"/>
  <c r="H298" i="2" s="1"/>
  <c r="E320" i="2"/>
  <c r="E331" i="2"/>
  <c r="E169" i="2"/>
  <c r="E172" i="2"/>
  <c r="E178" i="2"/>
  <c r="E182" i="2"/>
  <c r="E195" i="2"/>
  <c r="E202" i="2"/>
  <c r="E204" i="2"/>
  <c r="E206" i="2"/>
  <c r="E210" i="2"/>
  <c r="E236" i="2"/>
  <c r="E244" i="2"/>
  <c r="E248" i="2"/>
  <c r="E254" i="2"/>
  <c r="E264" i="2"/>
  <c r="E275" i="2"/>
  <c r="E282" i="2"/>
  <c r="E307" i="2"/>
  <c r="E311" i="2"/>
  <c r="E313" i="2"/>
  <c r="E315" i="2"/>
  <c r="E317" i="2"/>
  <c r="E321" i="2"/>
  <c r="E330" i="2"/>
  <c r="E170" i="2"/>
  <c r="F251" i="2"/>
  <c r="F249" i="2"/>
  <c r="H85" i="2"/>
  <c r="E101" i="2"/>
  <c r="F149" i="2"/>
  <c r="F137" i="2"/>
  <c r="F131" i="2"/>
  <c r="F118" i="2"/>
  <c r="F99" i="2"/>
  <c r="F78" i="2"/>
  <c r="C18" i="2"/>
  <c r="F51" i="2"/>
  <c r="F48" i="2"/>
  <c r="E480" i="3"/>
  <c r="E364" i="3"/>
  <c r="E518" i="3"/>
  <c r="F595" i="3"/>
  <c r="F592" i="3"/>
  <c r="F590" i="3"/>
  <c r="F588" i="3"/>
  <c r="F587" i="3"/>
  <c r="F586" i="3"/>
  <c r="F580" i="3"/>
  <c r="F579" i="3"/>
  <c r="F572" i="3"/>
  <c r="F574" i="3"/>
  <c r="H564" i="3"/>
  <c r="H541" i="3"/>
  <c r="H533" i="3"/>
  <c r="H522" i="3"/>
  <c r="H520" i="3"/>
  <c r="H514" i="3"/>
  <c r="H512" i="3"/>
  <c r="H510" i="3"/>
  <c r="H502" i="3"/>
  <c r="H476" i="3"/>
  <c r="H410" i="3"/>
  <c r="H404" i="3"/>
  <c r="H349" i="3"/>
  <c r="E540" i="3"/>
  <c r="E467" i="3"/>
  <c r="E420" i="3"/>
  <c r="E411" i="3"/>
  <c r="E400" i="3"/>
  <c r="E394" i="3"/>
  <c r="E371" i="3"/>
  <c r="F535" i="3"/>
  <c r="F518" i="3"/>
  <c r="F474" i="3"/>
  <c r="F472" i="3"/>
  <c r="F456" i="3"/>
  <c r="F444" i="3"/>
  <c r="F443" i="3"/>
  <c r="E178" i="3"/>
  <c r="E198" i="3"/>
  <c r="E202" i="3"/>
  <c r="E222" i="3"/>
  <c r="E236" i="3"/>
  <c r="E275" i="3"/>
  <c r="E286" i="3"/>
  <c r="E309" i="3"/>
  <c r="E323" i="3"/>
  <c r="E175" i="3"/>
  <c r="E184" i="3"/>
  <c r="E186" i="3"/>
  <c r="E191" i="3"/>
  <c r="E196" i="3"/>
  <c r="E201" i="3"/>
  <c r="E203" i="3"/>
  <c r="E211" i="3"/>
  <c r="E231" i="3"/>
  <c r="E237" i="3"/>
  <c r="E259" i="3"/>
  <c r="E263" i="3"/>
  <c r="E276" i="3"/>
  <c r="E285" i="3"/>
  <c r="E291" i="3"/>
  <c r="C11" i="3"/>
  <c r="E169" i="3"/>
  <c r="E182" i="3"/>
  <c r="E185" i="3"/>
  <c r="E200" i="3"/>
  <c r="E244" i="3"/>
  <c r="E304" i="3"/>
  <c r="E315" i="3"/>
  <c r="E206" i="3"/>
  <c r="E210" i="3"/>
  <c r="E230" i="3"/>
  <c r="E302" i="3"/>
  <c r="E313" i="3"/>
  <c r="E170" i="3"/>
  <c r="H328" i="3"/>
  <c r="H307" i="3"/>
  <c r="H292" i="3"/>
  <c r="H264" i="3"/>
  <c r="H262" i="3"/>
  <c r="H248" i="3"/>
  <c r="H246" i="3"/>
  <c r="H220" i="3"/>
  <c r="H218" i="3"/>
  <c r="H187" i="3"/>
  <c r="G169" i="3"/>
  <c r="F334" i="3"/>
  <c r="F304" i="3"/>
  <c r="F301" i="3"/>
  <c r="F281" i="3"/>
  <c r="F277" i="3"/>
  <c r="F258" i="3"/>
  <c r="F231" i="3"/>
  <c r="F212" i="3"/>
  <c r="F209" i="3"/>
  <c r="F207" i="3"/>
  <c r="F206" i="3"/>
  <c r="F199" i="3"/>
  <c r="F196" i="3"/>
  <c r="F180" i="3"/>
  <c r="F178" i="3"/>
  <c r="F177" i="3"/>
  <c r="E152" i="3"/>
  <c r="E135" i="3"/>
  <c r="E83" i="3"/>
  <c r="E80" i="3"/>
  <c r="C18" i="3"/>
  <c r="E58" i="3" s="1"/>
  <c r="H58" i="3" s="1"/>
  <c r="F68" i="3"/>
  <c r="F67" i="3"/>
  <c r="H19" i="3"/>
  <c r="F575" i="4"/>
  <c r="F585" i="4"/>
  <c r="C570" i="4"/>
  <c r="E584" i="4" s="1"/>
  <c r="E596" i="4"/>
  <c r="E590" i="4"/>
  <c r="E579" i="4"/>
  <c r="E571" i="4"/>
  <c r="F589" i="4"/>
  <c r="F580" i="4"/>
  <c r="E353" i="4"/>
  <c r="F559" i="4"/>
  <c r="H512" i="4"/>
  <c r="H494" i="4"/>
  <c r="H484" i="4"/>
  <c r="H470" i="4"/>
  <c r="H458" i="4"/>
  <c r="H452" i="4"/>
  <c r="H448" i="4"/>
  <c r="H416" i="4"/>
  <c r="H410" i="4"/>
  <c r="H404" i="4"/>
  <c r="H397" i="4"/>
  <c r="H391" i="4"/>
  <c r="H374" i="4"/>
  <c r="H359" i="4"/>
  <c r="E239" i="4"/>
  <c r="F227" i="4"/>
  <c r="F225" i="4"/>
  <c r="F207" i="4"/>
  <c r="F202" i="4"/>
  <c r="E126" i="4"/>
  <c r="E135" i="4"/>
  <c r="E136" i="4"/>
  <c r="E145" i="4"/>
  <c r="E150" i="4"/>
  <c r="E112" i="4"/>
  <c r="E124" i="4"/>
  <c r="E152" i="4"/>
  <c r="F133" i="4"/>
  <c r="F130" i="4"/>
  <c r="F118" i="4"/>
  <c r="F111" i="4"/>
  <c r="F91" i="4"/>
  <c r="D18" i="4"/>
  <c r="F64" i="4" s="1"/>
  <c r="H56" i="4"/>
  <c r="H48" i="4"/>
  <c r="H40" i="4"/>
  <c r="H36" i="4"/>
  <c r="H23" i="4"/>
  <c r="E87" i="1"/>
  <c r="E150" i="1"/>
  <c r="E156" i="1"/>
  <c r="E572" i="1"/>
  <c r="E574" i="1"/>
  <c r="E86" i="1"/>
  <c r="E91" i="1"/>
  <c r="E102" i="1"/>
  <c r="E113" i="1"/>
  <c r="E115" i="1"/>
  <c r="E127" i="1"/>
  <c r="E142" i="1"/>
  <c r="E126" i="1"/>
  <c r="E110" i="1"/>
  <c r="E148" i="2"/>
  <c r="F571" i="1"/>
  <c r="E589" i="29"/>
  <c r="E585" i="29"/>
  <c r="E573" i="29"/>
  <c r="E580" i="26"/>
  <c r="E590" i="26"/>
  <c r="E596" i="26"/>
  <c r="E586" i="26"/>
  <c r="E586" i="22"/>
  <c r="E574" i="22"/>
  <c r="E587" i="22"/>
  <c r="C13" i="22"/>
  <c r="E587" i="27"/>
  <c r="C13" i="27"/>
  <c r="E589" i="27"/>
  <c r="E571" i="27"/>
  <c r="E580" i="4"/>
  <c r="E589" i="4"/>
  <c r="E585" i="4"/>
  <c r="E575" i="4"/>
  <c r="E592" i="21"/>
  <c r="E570" i="21"/>
  <c r="C13" i="21"/>
  <c r="E574" i="21"/>
  <c r="E588" i="21"/>
  <c r="E575" i="26"/>
  <c r="E591" i="26"/>
  <c r="C13" i="26"/>
  <c r="E583" i="29"/>
  <c r="E576" i="29"/>
  <c r="C13" i="29"/>
  <c r="E590" i="29"/>
  <c r="E586" i="27"/>
  <c r="E588" i="26"/>
  <c r="E571" i="26"/>
  <c r="E585" i="26"/>
  <c r="E587" i="26"/>
  <c r="E595" i="22"/>
  <c r="E573" i="21"/>
  <c r="E572" i="33"/>
  <c r="H572" i="33" s="1"/>
  <c r="E594" i="18"/>
  <c r="E592" i="18"/>
  <c r="E589" i="18"/>
  <c r="E588" i="22"/>
  <c r="E572" i="27"/>
  <c r="E573" i="27"/>
  <c r="E574" i="27"/>
  <c r="E584" i="27"/>
  <c r="E579" i="26"/>
  <c r="E570" i="26"/>
  <c r="E584" i="26"/>
  <c r="E573" i="22"/>
  <c r="E596" i="22"/>
  <c r="E570" i="22"/>
  <c r="E580" i="21"/>
  <c r="E592" i="9"/>
  <c r="E588" i="9"/>
  <c r="E592" i="26"/>
  <c r="E583" i="2"/>
  <c r="E585" i="2"/>
  <c r="E575" i="7"/>
  <c r="E586" i="7"/>
  <c r="E589" i="7"/>
  <c r="E579" i="7"/>
  <c r="E583" i="11"/>
  <c r="E575" i="13"/>
  <c r="E595" i="13"/>
  <c r="E579" i="13"/>
  <c r="E592" i="13"/>
  <c r="E575" i="24"/>
  <c r="E583" i="24"/>
  <c r="E589" i="24"/>
  <c r="E575" i="25"/>
  <c r="E596" i="25"/>
  <c r="E592" i="25"/>
  <c r="E579" i="12"/>
  <c r="E592" i="12"/>
  <c r="E587" i="23"/>
  <c r="E595" i="23"/>
  <c r="E588" i="23"/>
  <c r="E586" i="14"/>
  <c r="E596" i="14"/>
  <c r="E577" i="14"/>
  <c r="E579" i="14"/>
  <c r="E590" i="14"/>
  <c r="E571" i="19"/>
  <c r="E596" i="16"/>
  <c r="E575" i="16"/>
  <c r="E590" i="19"/>
  <c r="E584" i="19"/>
  <c r="E580" i="19"/>
  <c r="E593" i="28"/>
  <c r="E585" i="31"/>
  <c r="E575" i="19"/>
  <c r="E585" i="28"/>
  <c r="E578" i="28"/>
  <c r="H431" i="34"/>
  <c r="E384" i="11"/>
  <c r="E477" i="11"/>
  <c r="E560" i="11"/>
  <c r="E363" i="11"/>
  <c r="E372" i="11"/>
  <c r="E479" i="11"/>
  <c r="E562" i="11"/>
  <c r="E389" i="11"/>
  <c r="E366" i="11"/>
  <c r="E478" i="11"/>
  <c r="E459" i="11"/>
  <c r="E371" i="25"/>
  <c r="E450" i="25"/>
  <c r="E484" i="25"/>
  <c r="E371" i="10"/>
  <c r="E391" i="10"/>
  <c r="E414" i="10"/>
  <c r="E487" i="10"/>
  <c r="E518" i="10"/>
  <c r="E363" i="10"/>
  <c r="E455" i="10"/>
  <c r="E532" i="10"/>
  <c r="E544" i="10"/>
  <c r="E560" i="10"/>
  <c r="E373" i="10"/>
  <c r="E384" i="10"/>
  <c r="E394" i="10"/>
  <c r="E415" i="10"/>
  <c r="E464" i="10"/>
  <c r="E490" i="10"/>
  <c r="E517" i="10"/>
  <c r="E562" i="10"/>
  <c r="E375" i="10"/>
  <c r="E382" i="10"/>
  <c r="E476" i="10"/>
  <c r="E525" i="10"/>
  <c r="E537" i="10"/>
  <c r="E561" i="10"/>
  <c r="C12" i="10"/>
  <c r="E450" i="10"/>
  <c r="E397" i="10"/>
  <c r="E549" i="10"/>
  <c r="E524" i="10"/>
  <c r="E503" i="10"/>
  <c r="E447" i="10"/>
  <c r="E422" i="10"/>
  <c r="E413" i="10"/>
  <c r="E388" i="10"/>
  <c r="E352" i="10"/>
  <c r="E470" i="10"/>
  <c r="E345" i="10"/>
  <c r="E500" i="10"/>
  <c r="E475" i="10"/>
  <c r="E445" i="10"/>
  <c r="E400" i="10"/>
  <c r="E381" i="10"/>
  <c r="E365" i="10"/>
  <c r="E348" i="10"/>
  <c r="E374" i="14"/>
  <c r="E400" i="14"/>
  <c r="E431" i="14"/>
  <c r="E551" i="14"/>
  <c r="E352" i="14"/>
  <c r="E447" i="14"/>
  <c r="E458" i="14"/>
  <c r="E489" i="14"/>
  <c r="E391" i="14"/>
  <c r="E414" i="14"/>
  <c r="E421" i="14"/>
  <c r="E455" i="14"/>
  <c r="E505" i="14"/>
  <c r="E375" i="14"/>
  <c r="E381" i="14"/>
  <c r="E497" i="14"/>
  <c r="E353" i="14"/>
  <c r="E518" i="14"/>
  <c r="E346" i="14"/>
  <c r="E371" i="21"/>
  <c r="E353" i="21"/>
  <c r="E413" i="21"/>
  <c r="E486" i="2"/>
  <c r="E452" i="2"/>
  <c r="E412" i="2"/>
  <c r="E377" i="2"/>
  <c r="E353" i="2"/>
  <c r="E350" i="2"/>
  <c r="E381" i="2"/>
  <c r="E374" i="28"/>
  <c r="E449" i="28"/>
  <c r="E512" i="28"/>
  <c r="E525" i="28"/>
  <c r="E564" i="28"/>
  <c r="E482" i="28"/>
  <c r="E484" i="28"/>
  <c r="E490" i="28"/>
  <c r="E464" i="28"/>
  <c r="E384" i="28"/>
  <c r="E522" i="25"/>
  <c r="E560" i="25"/>
  <c r="E361" i="22"/>
  <c r="E380" i="22"/>
  <c r="E415" i="22"/>
  <c r="E456" i="22"/>
  <c r="E470" i="22"/>
  <c r="E529" i="22"/>
  <c r="E548" i="22"/>
  <c r="E562" i="22"/>
  <c r="E443" i="22"/>
  <c r="E459" i="22"/>
  <c r="E495" i="22"/>
  <c r="E526" i="22"/>
  <c r="E532" i="22"/>
  <c r="E542" i="22"/>
  <c r="E358" i="22"/>
  <c r="E401" i="22"/>
  <c r="E412" i="22"/>
  <c r="E455" i="22"/>
  <c r="E488" i="22"/>
  <c r="E499" i="22"/>
  <c r="E392" i="22"/>
  <c r="E444" i="22"/>
  <c r="E460" i="22"/>
  <c r="E527" i="22"/>
  <c r="E560" i="22"/>
  <c r="C12" i="22"/>
  <c r="E535" i="3"/>
  <c r="E474" i="3"/>
  <c r="E452" i="3"/>
  <c r="E443" i="3"/>
  <c r="E395" i="7"/>
  <c r="E531" i="7"/>
  <c r="E363" i="7"/>
  <c r="E449" i="7"/>
  <c r="E450" i="7"/>
  <c r="E414" i="7"/>
  <c r="E361" i="15"/>
  <c r="E399" i="15"/>
  <c r="E414" i="15"/>
  <c r="E470" i="15"/>
  <c r="E499" i="15"/>
  <c r="E347" i="15"/>
  <c r="E366" i="15"/>
  <c r="E558" i="15"/>
  <c r="E381" i="15"/>
  <c r="E527" i="17"/>
  <c r="E395" i="17"/>
  <c r="E365" i="17"/>
  <c r="E396" i="18"/>
  <c r="E496" i="18"/>
  <c r="E505" i="18"/>
  <c r="E391" i="18"/>
  <c r="E512" i="18"/>
  <c r="E462" i="18"/>
  <c r="E442" i="18"/>
  <c r="E392" i="18"/>
  <c r="E363" i="18"/>
  <c r="E493" i="18"/>
  <c r="E380" i="24"/>
  <c r="E450" i="24"/>
  <c r="E379" i="24"/>
  <c r="E431" i="24"/>
  <c r="E468" i="24"/>
  <c r="E347" i="24"/>
  <c r="E388" i="24"/>
  <c r="E397" i="24"/>
  <c r="E400" i="24"/>
  <c r="E406" i="24"/>
  <c r="E525" i="24"/>
  <c r="E556" i="24"/>
  <c r="E527" i="24"/>
  <c r="E548" i="24"/>
  <c r="E473" i="24"/>
  <c r="E504" i="24"/>
  <c r="E518" i="24"/>
  <c r="E531" i="24"/>
  <c r="E456" i="26"/>
  <c r="E462" i="26"/>
  <c r="E509" i="26"/>
  <c r="E515" i="26"/>
  <c r="E446" i="26"/>
  <c r="E511" i="26"/>
  <c r="E393" i="26"/>
  <c r="E400" i="26"/>
  <c r="E513" i="26"/>
  <c r="E467" i="26"/>
  <c r="E562" i="26"/>
  <c r="E537" i="26"/>
  <c r="E366" i="1"/>
  <c r="E472" i="1"/>
  <c r="E475" i="1"/>
  <c r="E387" i="9"/>
  <c r="E366" i="9"/>
  <c r="E365" i="9"/>
  <c r="E358" i="12"/>
  <c r="E412" i="12"/>
  <c r="E514" i="12"/>
  <c r="E467" i="12"/>
  <c r="E487" i="12"/>
  <c r="E528" i="12"/>
  <c r="E531" i="12"/>
  <c r="E381" i="12"/>
  <c r="E519" i="12"/>
  <c r="E537" i="12"/>
  <c r="E543" i="12"/>
  <c r="E557" i="12"/>
  <c r="E490" i="12"/>
  <c r="E521" i="12"/>
  <c r="E529" i="12"/>
  <c r="E459" i="13"/>
  <c r="E359" i="13"/>
  <c r="E381" i="13"/>
  <c r="E472" i="13"/>
  <c r="E530" i="13"/>
  <c r="E518" i="13"/>
  <c r="E391" i="13"/>
  <c r="E442" i="13"/>
  <c r="E350" i="20"/>
  <c r="E456" i="20"/>
  <c r="E353" i="20"/>
  <c r="E365" i="20"/>
  <c r="E368" i="20"/>
  <c r="E371" i="20"/>
  <c r="E556" i="20"/>
  <c r="E354" i="20"/>
  <c r="E412" i="20"/>
  <c r="E558" i="20"/>
  <c r="E395" i="20"/>
  <c r="E477" i="20"/>
  <c r="E524" i="20"/>
  <c r="E352" i="20"/>
  <c r="E398" i="1"/>
  <c r="E559" i="7"/>
  <c r="E552" i="6"/>
  <c r="E472" i="6"/>
  <c r="E503" i="6"/>
  <c r="E395" i="8"/>
  <c r="E405" i="8"/>
  <c r="E411" i="8"/>
  <c r="E478" i="8"/>
  <c r="E501" i="8"/>
  <c r="E519" i="8"/>
  <c r="E527" i="8"/>
  <c r="E548" i="8"/>
  <c r="E564" i="8"/>
  <c r="E433" i="8"/>
  <c r="E446" i="8"/>
  <c r="E451" i="8"/>
  <c r="E505" i="8"/>
  <c r="E531" i="8"/>
  <c r="E363" i="8"/>
  <c r="E431" i="8"/>
  <c r="E562" i="8"/>
  <c r="E447" i="8"/>
  <c r="E496" i="8"/>
  <c r="E380" i="8"/>
  <c r="E412" i="8"/>
  <c r="E414" i="8"/>
  <c r="E348" i="16"/>
  <c r="E381" i="16"/>
  <c r="E444" i="16"/>
  <c r="E470" i="16"/>
  <c r="E527" i="16"/>
  <c r="E540" i="16"/>
  <c r="E556" i="16"/>
  <c r="E352" i="16"/>
  <c r="E360" i="16"/>
  <c r="E368" i="16"/>
  <c r="E370" i="16"/>
  <c r="E393" i="16"/>
  <c r="E398" i="16"/>
  <c r="E406" i="16"/>
  <c r="E474" i="16"/>
  <c r="E558" i="16"/>
  <c r="E379" i="16"/>
  <c r="E382" i="16"/>
  <c r="E389" i="16"/>
  <c r="E395" i="16"/>
  <c r="E421" i="16"/>
  <c r="E432" i="16"/>
  <c r="E445" i="16"/>
  <c r="E458" i="16"/>
  <c r="E528" i="16"/>
  <c r="E397" i="16"/>
  <c r="E547" i="16"/>
  <c r="E460" i="16"/>
  <c r="E468" i="16"/>
  <c r="E447" i="16"/>
  <c r="E353" i="16"/>
  <c r="E358" i="16"/>
  <c r="E391" i="16"/>
  <c r="E479" i="16"/>
  <c r="E355" i="19"/>
  <c r="E361" i="19"/>
  <c r="E395" i="19"/>
  <c r="E529" i="19"/>
  <c r="E350" i="19"/>
  <c r="E384" i="19"/>
  <c r="E420" i="19"/>
  <c r="E511" i="19"/>
  <c r="E522" i="19"/>
  <c r="E359" i="19"/>
  <c r="E397" i="27"/>
  <c r="E464" i="27"/>
  <c r="E481" i="27"/>
  <c r="E524" i="27"/>
  <c r="E560" i="27"/>
  <c r="E499" i="27"/>
  <c r="E519" i="27"/>
  <c r="E562" i="27"/>
  <c r="E348" i="27"/>
  <c r="E355" i="27"/>
  <c r="E430" i="27"/>
  <c r="E446" i="27"/>
  <c r="E465" i="27"/>
  <c r="E555" i="27"/>
  <c r="E442" i="27"/>
  <c r="E462" i="27"/>
  <c r="E474" i="27"/>
  <c r="E485" i="27"/>
  <c r="E538" i="27"/>
  <c r="E392" i="29"/>
  <c r="E442" i="29"/>
  <c r="E458" i="29"/>
  <c r="E501" i="29"/>
  <c r="E519" i="29"/>
  <c r="E353" i="29"/>
  <c r="E375" i="29"/>
  <c r="E415" i="29"/>
  <c r="E462" i="29"/>
  <c r="E485" i="29"/>
  <c r="E513" i="29"/>
  <c r="E539" i="29"/>
  <c r="E553" i="29"/>
  <c r="E557" i="29"/>
  <c r="E352" i="29"/>
  <c r="E374" i="29"/>
  <c r="E380" i="29"/>
  <c r="E391" i="29"/>
  <c r="E500" i="29"/>
  <c r="E503" i="29"/>
  <c r="E431" i="29"/>
  <c r="E464" i="29"/>
  <c r="E447" i="29"/>
  <c r="E350" i="29"/>
  <c r="E535" i="30"/>
  <c r="E361" i="30"/>
  <c r="E393" i="30"/>
  <c r="E366" i="30"/>
  <c r="E544" i="30"/>
  <c r="E375" i="31"/>
  <c r="E431" i="31"/>
  <c r="E483" i="31"/>
  <c r="E544" i="31"/>
  <c r="E430" i="31"/>
  <c r="E486" i="31"/>
  <c r="E555" i="31"/>
  <c r="E374" i="31"/>
  <c r="E432" i="31"/>
  <c r="E480" i="31"/>
  <c r="E490" i="31"/>
  <c r="E421" i="31"/>
  <c r="E462" i="31"/>
  <c r="E464" i="31"/>
  <c r="E513" i="31"/>
  <c r="E520" i="31"/>
  <c r="E540" i="31"/>
  <c r="E524" i="34"/>
  <c r="E480" i="1"/>
  <c r="E365" i="1"/>
  <c r="E373" i="7"/>
  <c r="E368" i="4"/>
  <c r="E558" i="4"/>
  <c r="E429" i="4"/>
  <c r="E239" i="30"/>
  <c r="E237" i="30"/>
  <c r="E275" i="30"/>
  <c r="E174" i="30"/>
  <c r="E184" i="30"/>
  <c r="E175" i="30"/>
  <c r="E191" i="30"/>
  <c r="E169" i="30"/>
  <c r="E309" i="2"/>
  <c r="E277" i="2"/>
  <c r="E234" i="2"/>
  <c r="E288" i="2"/>
  <c r="E249" i="2"/>
  <c r="E211" i="2"/>
  <c r="E318" i="2"/>
  <c r="E175" i="2"/>
  <c r="E191" i="2"/>
  <c r="E201" i="2"/>
  <c r="E237" i="2"/>
  <c r="E258" i="2"/>
  <c r="E276" i="2"/>
  <c r="E301" i="2"/>
  <c r="E304" i="2"/>
  <c r="E222" i="2"/>
  <c r="E200" i="2"/>
  <c r="E185" i="2"/>
  <c r="C11" i="2"/>
  <c r="E263" i="2"/>
  <c r="E247" i="2"/>
  <c r="E209" i="2"/>
  <c r="E177" i="2"/>
  <c r="H177" i="2" s="1"/>
  <c r="E282" i="6"/>
  <c r="E237" i="25"/>
  <c r="E180" i="25"/>
  <c r="E175" i="25"/>
  <c r="E171" i="16"/>
  <c r="E320" i="16"/>
  <c r="E200" i="16"/>
  <c r="E181" i="16"/>
  <c r="E206" i="16"/>
  <c r="E298" i="16"/>
  <c r="E171" i="18"/>
  <c r="E285" i="18"/>
  <c r="E221" i="18"/>
  <c r="E239" i="18"/>
  <c r="E302" i="18"/>
  <c r="E225" i="18"/>
  <c r="E325" i="18"/>
  <c r="E328" i="18"/>
  <c r="E169" i="18"/>
  <c r="E286" i="18"/>
  <c r="E315" i="18"/>
  <c r="E291" i="18"/>
  <c r="E259" i="18"/>
  <c r="E237" i="18"/>
  <c r="E211" i="18"/>
  <c r="E203" i="18"/>
  <c r="E200" i="18"/>
  <c r="E185" i="18"/>
  <c r="E181" i="18"/>
  <c r="E174" i="18"/>
  <c r="E320" i="18"/>
  <c r="E313" i="18"/>
  <c r="E304" i="18"/>
  <c r="E287" i="18"/>
  <c r="E236" i="18"/>
  <c r="E207" i="18"/>
  <c r="E202" i="18"/>
  <c r="E196" i="18"/>
  <c r="E184" i="18"/>
  <c r="E176" i="18"/>
  <c r="E172" i="18"/>
  <c r="C11" i="30"/>
  <c r="E200" i="30"/>
  <c r="E334" i="2"/>
  <c r="E250" i="2"/>
  <c r="E242" i="2"/>
  <c r="E198" i="2"/>
  <c r="E174" i="2"/>
  <c r="E239" i="2"/>
  <c r="E207" i="2"/>
  <c r="E199" i="2"/>
  <c r="E186" i="2"/>
  <c r="E227" i="31"/>
  <c r="E292" i="31"/>
  <c r="E312" i="31"/>
  <c r="E239" i="31"/>
  <c r="E303" i="31"/>
  <c r="C11" i="31"/>
  <c r="E174" i="26"/>
  <c r="E185" i="26"/>
  <c r="E315" i="26"/>
  <c r="E211" i="26"/>
  <c r="E250" i="26"/>
  <c r="E325" i="26"/>
  <c r="E331" i="26"/>
  <c r="E223" i="26"/>
  <c r="E282" i="26"/>
  <c r="E326" i="26"/>
  <c r="E333" i="26"/>
  <c r="E186" i="26"/>
  <c r="E334" i="26"/>
  <c r="E203" i="26"/>
  <c r="E208" i="26"/>
  <c r="E327" i="26"/>
  <c r="E310" i="26"/>
  <c r="E313" i="26"/>
  <c r="E196" i="26"/>
  <c r="E184" i="26"/>
  <c r="E175" i="26"/>
  <c r="E169" i="26"/>
  <c r="E263" i="26"/>
  <c r="E226" i="26"/>
  <c r="E201" i="26"/>
  <c r="E177" i="29"/>
  <c r="E221" i="29"/>
  <c r="E231" i="29"/>
  <c r="E238" i="29"/>
  <c r="E321" i="29"/>
  <c r="E234" i="29"/>
  <c r="E329" i="29"/>
  <c r="E331" i="29"/>
  <c r="E334" i="29"/>
  <c r="E248" i="29"/>
  <c r="E330" i="29"/>
  <c r="E336" i="29"/>
  <c r="E220" i="29"/>
  <c r="E187" i="29"/>
  <c r="E170" i="29"/>
  <c r="E317" i="29"/>
  <c r="E222" i="29"/>
  <c r="E206" i="29"/>
  <c r="E176" i="29"/>
  <c r="E239" i="29"/>
  <c r="E211" i="29"/>
  <c r="E259" i="29"/>
  <c r="E202" i="29"/>
  <c r="E191" i="29"/>
  <c r="E172" i="29"/>
  <c r="E287" i="29"/>
  <c r="E232" i="33"/>
  <c r="E303" i="33"/>
  <c r="E325" i="33"/>
  <c r="E170" i="33"/>
  <c r="E281" i="33"/>
  <c r="E292" i="33"/>
  <c r="E326" i="33"/>
  <c r="E224" i="11"/>
  <c r="E196" i="11"/>
  <c r="E236" i="11"/>
  <c r="E172" i="11"/>
  <c r="E203" i="11"/>
  <c r="E288" i="11"/>
  <c r="E239" i="11"/>
  <c r="E231" i="11"/>
  <c r="E222" i="11"/>
  <c r="E258" i="14"/>
  <c r="E276" i="14"/>
  <c r="E281" i="14"/>
  <c r="E246" i="14"/>
  <c r="E231" i="14"/>
  <c r="E287" i="14"/>
  <c r="E315" i="14"/>
  <c r="E288" i="14"/>
  <c r="E305" i="14"/>
  <c r="E191" i="14"/>
  <c r="E195" i="14"/>
  <c r="E263" i="17"/>
  <c r="E315" i="17"/>
  <c r="E236" i="17"/>
  <c r="E241" i="33"/>
  <c r="E315" i="8"/>
  <c r="E247" i="8"/>
  <c r="E170" i="8"/>
  <c r="E206" i="8"/>
  <c r="E182" i="8"/>
  <c r="E191" i="8"/>
  <c r="E184" i="8"/>
  <c r="E172" i="8"/>
  <c r="E301" i="8"/>
  <c r="C11" i="8"/>
  <c r="E196" i="19"/>
  <c r="E237" i="19"/>
  <c r="E239" i="19"/>
  <c r="E329" i="19"/>
  <c r="E171" i="19"/>
  <c r="E178" i="19"/>
  <c r="E219" i="19"/>
  <c r="E222" i="19"/>
  <c r="E225" i="19"/>
  <c r="E247" i="19"/>
  <c r="E185" i="19"/>
  <c r="E191" i="19"/>
  <c r="E195" i="19"/>
  <c r="E182" i="19"/>
  <c r="E309" i="19"/>
  <c r="E314" i="19"/>
  <c r="E313" i="19"/>
  <c r="E291" i="19"/>
  <c r="E184" i="19"/>
  <c r="H184" i="19" s="1"/>
  <c r="E177" i="22"/>
  <c r="E171" i="22"/>
  <c r="E191" i="22"/>
  <c r="E198" i="22"/>
  <c r="E208" i="22"/>
  <c r="E184" i="22"/>
  <c r="E172" i="22"/>
  <c r="E211" i="22"/>
  <c r="E207" i="22"/>
  <c r="E304" i="22"/>
  <c r="E301" i="22"/>
  <c r="E206" i="22"/>
  <c r="E170" i="22"/>
  <c r="E202" i="22"/>
  <c r="E276" i="22"/>
  <c r="E184" i="32"/>
  <c r="E288" i="32"/>
  <c r="E336" i="33"/>
  <c r="H336" i="33" s="1"/>
  <c r="E332" i="33"/>
  <c r="E221" i="33"/>
  <c r="E180" i="33"/>
  <c r="E250" i="11"/>
  <c r="E212" i="11"/>
  <c r="E171" i="12"/>
  <c r="E227" i="12"/>
  <c r="E185" i="12"/>
  <c r="E203" i="12"/>
  <c r="E259" i="12"/>
  <c r="E196" i="15"/>
  <c r="E236" i="15"/>
  <c r="E207" i="15"/>
  <c r="E210" i="15"/>
  <c r="E309" i="15"/>
  <c r="E171" i="21"/>
  <c r="E305" i="21"/>
  <c r="E319" i="21"/>
  <c r="E182" i="21"/>
  <c r="E203" i="21"/>
  <c r="E213" i="21"/>
  <c r="E221" i="21"/>
  <c r="E211" i="21"/>
  <c r="E287" i="21"/>
  <c r="E301" i="21"/>
  <c r="E177" i="28"/>
  <c r="E248" i="28"/>
  <c r="E321" i="28"/>
  <c r="E318" i="28"/>
  <c r="E332" i="28"/>
  <c r="E334" i="28"/>
  <c r="E187" i="28"/>
  <c r="E209" i="28"/>
  <c r="E217" i="12"/>
  <c r="E237" i="15"/>
  <c r="E191" i="15"/>
  <c r="E225" i="4"/>
  <c r="E318" i="5"/>
  <c r="E310" i="5"/>
  <c r="E231" i="7"/>
  <c r="E221" i="7"/>
  <c r="E306" i="7"/>
  <c r="E318" i="7"/>
  <c r="E302" i="10"/>
  <c r="E241" i="10"/>
  <c r="E211" i="13"/>
  <c r="E225" i="13"/>
  <c r="E242" i="13"/>
  <c r="E282" i="13"/>
  <c r="E220" i="13"/>
  <c r="E195" i="13"/>
  <c r="E285" i="13"/>
  <c r="E315" i="13"/>
  <c r="E237" i="13"/>
  <c r="E185" i="20"/>
  <c r="E231" i="20"/>
  <c r="E237" i="20"/>
  <c r="E275" i="20"/>
  <c r="E319" i="20"/>
  <c r="E304" i="20"/>
  <c r="E171" i="20"/>
  <c r="E309" i="20"/>
  <c r="E179" i="23"/>
  <c r="E287" i="23"/>
  <c r="E198" i="23"/>
  <c r="E237" i="23"/>
  <c r="E301" i="23"/>
  <c r="E315" i="24"/>
  <c r="E222" i="24"/>
  <c r="E184" i="24"/>
  <c r="E237" i="24"/>
  <c r="E177" i="27"/>
  <c r="E181" i="27"/>
  <c r="E221" i="27"/>
  <c r="E237" i="27"/>
  <c r="E242" i="27"/>
  <c r="E275" i="27"/>
  <c r="E331" i="27"/>
  <c r="E182" i="27"/>
  <c r="E187" i="27"/>
  <c r="E202" i="4"/>
  <c r="E303" i="5"/>
  <c r="E221" i="13"/>
  <c r="E209" i="13"/>
  <c r="E206" i="13"/>
  <c r="E217" i="24"/>
  <c r="E236" i="9"/>
  <c r="E317" i="3"/>
  <c r="E176" i="3"/>
  <c r="E334" i="3"/>
  <c r="E277" i="3"/>
  <c r="E212" i="3"/>
  <c r="E174" i="3"/>
  <c r="E200" i="9"/>
  <c r="E238" i="9"/>
  <c r="E299" i="9"/>
  <c r="E127" i="34"/>
  <c r="E129" i="34"/>
  <c r="E140" i="34"/>
  <c r="E132" i="34"/>
  <c r="E112" i="23"/>
  <c r="E137" i="1"/>
  <c r="E101" i="1"/>
  <c r="E103" i="1"/>
  <c r="E93" i="1"/>
  <c r="E131" i="1"/>
  <c r="E116" i="12"/>
  <c r="E152" i="12"/>
  <c r="E119" i="12"/>
  <c r="E111" i="15"/>
  <c r="E115" i="15"/>
  <c r="E75" i="1"/>
  <c r="E104" i="1"/>
  <c r="E98" i="1"/>
  <c r="E88" i="1"/>
  <c r="E79" i="1"/>
  <c r="E124" i="1"/>
  <c r="E94" i="14"/>
  <c r="E99" i="14"/>
  <c r="E157" i="14"/>
  <c r="E145" i="14"/>
  <c r="E150" i="14"/>
  <c r="E119" i="14"/>
  <c r="E119" i="1"/>
  <c r="E80" i="23"/>
  <c r="E133" i="23"/>
  <c r="E152" i="23"/>
  <c r="E104" i="23"/>
  <c r="E114" i="23"/>
  <c r="E110" i="23"/>
  <c r="E151" i="23"/>
  <c r="E92" i="23"/>
  <c r="E140" i="23"/>
  <c r="E126" i="23"/>
  <c r="E113" i="34"/>
  <c r="E98" i="34"/>
  <c r="E114" i="22"/>
  <c r="E149" i="22"/>
  <c r="E87" i="22"/>
  <c r="E94" i="22"/>
  <c r="E119" i="22"/>
  <c r="E108" i="12"/>
  <c r="E90" i="1"/>
  <c r="E103" i="34"/>
  <c r="E80" i="30"/>
  <c r="E122" i="12"/>
  <c r="E133" i="24"/>
  <c r="E80" i="24"/>
  <c r="E145" i="26"/>
  <c r="E74" i="26"/>
  <c r="E112" i="26"/>
  <c r="E123" i="26"/>
  <c r="E119" i="27"/>
  <c r="E109" i="27"/>
  <c r="E123" i="1"/>
  <c r="E78" i="25"/>
  <c r="E92" i="25"/>
  <c r="E108" i="25"/>
  <c r="E154" i="25"/>
  <c r="E87" i="9"/>
  <c r="E120" i="9"/>
  <c r="E112" i="9"/>
  <c r="E103" i="9"/>
  <c r="E122" i="9"/>
  <c r="E102" i="9"/>
  <c r="E115" i="9"/>
  <c r="E145" i="9"/>
  <c r="E137" i="11"/>
  <c r="C10" i="11"/>
  <c r="E120" i="11"/>
  <c r="E157" i="21"/>
  <c r="E104" i="21"/>
  <c r="E120" i="21"/>
  <c r="E133" i="21"/>
  <c r="E145" i="21"/>
  <c r="E152" i="21"/>
  <c r="E100" i="21"/>
  <c r="E137" i="28"/>
  <c r="E138" i="28"/>
  <c r="E84" i="28"/>
  <c r="E154" i="28"/>
  <c r="E133" i="32"/>
  <c r="E78" i="32"/>
  <c r="E80" i="32"/>
  <c r="E111" i="32"/>
  <c r="E141" i="32"/>
  <c r="C10" i="32"/>
  <c r="E133" i="11"/>
  <c r="E78" i="20"/>
  <c r="E98" i="20"/>
  <c r="E133" i="20"/>
  <c r="E75" i="20"/>
  <c r="E113" i="20"/>
  <c r="E123" i="20"/>
  <c r="E120" i="8"/>
  <c r="E133" i="8"/>
  <c r="E139" i="8"/>
  <c r="E154" i="8"/>
  <c r="E148" i="8"/>
  <c r="E122" i="8"/>
  <c r="E102" i="8"/>
  <c r="E140" i="8"/>
  <c r="E114" i="8"/>
  <c r="E109" i="8"/>
  <c r="E83" i="8"/>
  <c r="E116" i="10"/>
  <c r="E113" i="10"/>
  <c r="E111" i="10"/>
  <c r="E137" i="10"/>
  <c r="E150" i="10"/>
  <c r="E120" i="10"/>
  <c r="E93" i="10"/>
  <c r="E80" i="10"/>
  <c r="E133" i="16"/>
  <c r="E156" i="16"/>
  <c r="E114" i="16"/>
  <c r="E151" i="16"/>
  <c r="E137" i="16"/>
  <c r="E87" i="18"/>
  <c r="E100" i="18"/>
  <c r="E137" i="18"/>
  <c r="E138" i="18"/>
  <c r="E76" i="18"/>
  <c r="E126" i="19"/>
  <c r="E83" i="19"/>
  <c r="E94" i="19"/>
  <c r="E114" i="19"/>
  <c r="E83" i="29"/>
  <c r="E143" i="29"/>
  <c r="E85" i="29"/>
  <c r="E108" i="29"/>
  <c r="E94" i="31"/>
  <c r="E148" i="31"/>
  <c r="E155" i="8"/>
  <c r="E110" i="11"/>
  <c r="E98" i="3"/>
  <c r="E78" i="13"/>
  <c r="E83" i="13"/>
  <c r="E110" i="13"/>
  <c r="E114" i="13"/>
  <c r="E121" i="13"/>
  <c r="E91" i="13"/>
  <c r="E103" i="13"/>
  <c r="E76" i="13"/>
  <c r="E152" i="13"/>
  <c r="E110" i="3"/>
  <c r="E100" i="3"/>
  <c r="E101" i="5"/>
  <c r="E131" i="13"/>
  <c r="E119" i="17"/>
  <c r="E143" i="17"/>
  <c r="E90" i="17"/>
  <c r="E93" i="3"/>
  <c r="E119" i="13"/>
  <c r="E92" i="13"/>
  <c r="E118" i="4"/>
  <c r="F41" i="6"/>
  <c r="E51" i="2"/>
  <c r="E52" i="2"/>
  <c r="E44" i="21"/>
  <c r="E35" i="14"/>
  <c r="E48" i="14"/>
  <c r="E22" i="14"/>
  <c r="E43" i="14"/>
  <c r="E68" i="3"/>
  <c r="E41" i="21"/>
  <c r="E65" i="16"/>
  <c r="E24" i="16"/>
  <c r="E51" i="16"/>
  <c r="E62" i="16"/>
  <c r="E26" i="16"/>
  <c r="E61" i="16"/>
  <c r="E20" i="18"/>
  <c r="E65" i="18"/>
  <c r="E44" i="22"/>
  <c r="E21" i="22"/>
  <c r="E68" i="22"/>
  <c r="E52" i="26"/>
  <c r="E24" i="26"/>
  <c r="E37" i="26"/>
  <c r="E43" i="22"/>
  <c r="E43" i="13"/>
  <c r="E23" i="13"/>
  <c r="E44" i="13"/>
  <c r="E23" i="28"/>
  <c r="E28" i="13"/>
  <c r="E52" i="28"/>
  <c r="E30" i="7"/>
  <c r="E24" i="7"/>
  <c r="E67" i="13"/>
  <c r="E65" i="13"/>
  <c r="E65" i="28"/>
  <c r="E46" i="11"/>
  <c r="E68" i="11"/>
  <c r="E41" i="11"/>
  <c r="E26" i="17"/>
  <c r="E49" i="17"/>
  <c r="E44" i="19"/>
  <c r="E22" i="19"/>
  <c r="E20" i="19"/>
  <c r="E28" i="19"/>
  <c r="E24" i="29"/>
  <c r="E44" i="29"/>
  <c r="E48" i="29"/>
  <c r="E30" i="29"/>
  <c r="E38" i="29"/>
  <c r="E52" i="29"/>
  <c r="E38" i="11"/>
  <c r="E65" i="11"/>
  <c r="E20" i="15"/>
  <c r="E41" i="25"/>
  <c r="E21" i="29"/>
  <c r="E55" i="15"/>
  <c r="E61" i="29"/>
  <c r="F20" i="15"/>
  <c r="F55" i="15"/>
  <c r="E37" i="2"/>
  <c r="E111" i="2"/>
  <c r="F138" i="28"/>
  <c r="E203" i="14"/>
  <c r="E242" i="14"/>
  <c r="E206" i="14"/>
  <c r="E301" i="14"/>
  <c r="E200" i="14"/>
  <c r="E207" i="14"/>
  <c r="E199" i="14"/>
  <c r="E210" i="14"/>
  <c r="E198" i="14"/>
  <c r="E184" i="14"/>
  <c r="E171" i="14"/>
  <c r="E304" i="14"/>
  <c r="E244" i="14"/>
  <c r="E222" i="14"/>
  <c r="E239" i="14"/>
  <c r="E177" i="14"/>
  <c r="E202" i="14"/>
  <c r="E185" i="14"/>
  <c r="E291" i="14"/>
  <c r="E196" i="14"/>
  <c r="E175" i="14"/>
  <c r="E236" i="14"/>
  <c r="E263" i="14"/>
  <c r="E211" i="14"/>
  <c r="E257" i="14"/>
  <c r="C11" i="14"/>
  <c r="E275" i="14"/>
  <c r="E174" i="14"/>
  <c r="E225" i="14"/>
  <c r="E201" i="14"/>
  <c r="E312" i="14"/>
  <c r="F41" i="25"/>
  <c r="E202" i="25"/>
  <c r="E317" i="25"/>
  <c r="E248" i="25"/>
  <c r="E169" i="14"/>
  <c r="E313" i="14"/>
  <c r="E18" i="6"/>
  <c r="E41" i="6"/>
  <c r="C9" i="6"/>
  <c r="F32" i="7"/>
  <c r="F23" i="7"/>
  <c r="F30" i="7"/>
  <c r="F26" i="16"/>
  <c r="F62" i="16"/>
  <c r="F61" i="16"/>
  <c r="F93" i="16"/>
  <c r="F137" i="16"/>
  <c r="F151" i="16"/>
  <c r="C10" i="18"/>
  <c r="E75" i="18"/>
  <c r="E74" i="18"/>
  <c r="E143" i="18"/>
  <c r="E88" i="18"/>
  <c r="E79" i="18"/>
  <c r="E122" i="18"/>
  <c r="E114" i="18"/>
  <c r="E121" i="18"/>
  <c r="E113" i="18"/>
  <c r="E91" i="18"/>
  <c r="E83" i="18"/>
  <c r="C10" i="19"/>
  <c r="E156" i="19"/>
  <c r="E139" i="19"/>
  <c r="E102" i="19"/>
  <c r="E128" i="19"/>
  <c r="E151" i="19"/>
  <c r="E141" i="19"/>
  <c r="F20" i="1"/>
  <c r="F68" i="11"/>
  <c r="F98" i="20"/>
  <c r="F113" i="20"/>
  <c r="E302" i="7"/>
  <c r="E276" i="7"/>
  <c r="E177" i="13"/>
  <c r="C11" i="13"/>
  <c r="E210" i="13"/>
  <c r="E176" i="13"/>
  <c r="E320" i="13"/>
  <c r="E301" i="13"/>
  <c r="E288" i="13"/>
  <c r="E277" i="13"/>
  <c r="E275" i="13"/>
  <c r="E263" i="13"/>
  <c r="E175" i="13"/>
  <c r="E185" i="13"/>
  <c r="E213" i="13"/>
  <c r="E196" i="13"/>
  <c r="E184" i="13"/>
  <c r="E222" i="13"/>
  <c r="E174" i="13"/>
  <c r="E203" i="23"/>
  <c r="E222" i="23"/>
  <c r="C11" i="23"/>
  <c r="F35" i="10"/>
  <c r="F24" i="10"/>
  <c r="F19" i="14"/>
  <c r="F48" i="14"/>
  <c r="F22" i="14"/>
  <c r="F115" i="17"/>
  <c r="F112" i="17"/>
  <c r="F119" i="17"/>
  <c r="E83" i="21"/>
  <c r="E136" i="21"/>
  <c r="E135" i="21"/>
  <c r="E156" i="21"/>
  <c r="E114" i="21"/>
  <c r="E112" i="21"/>
  <c r="E93" i="21"/>
  <c r="E84" i="21"/>
  <c r="C10" i="21"/>
  <c r="E141" i="21"/>
  <c r="E126" i="21"/>
  <c r="E118" i="21"/>
  <c r="E90" i="21"/>
  <c r="E87" i="21"/>
  <c r="E79" i="21"/>
  <c r="E74" i="21"/>
  <c r="E98" i="21"/>
  <c r="E130" i="21"/>
  <c r="E124" i="22"/>
  <c r="E90" i="22"/>
  <c r="E85" i="28"/>
  <c r="E133" i="28"/>
  <c r="F171" i="16"/>
  <c r="E170" i="32"/>
  <c r="C11" i="32"/>
  <c r="E345" i="1"/>
  <c r="E346" i="1"/>
  <c r="C12" i="1"/>
  <c r="E460" i="1"/>
  <c r="E537" i="2"/>
  <c r="E500" i="2"/>
  <c r="E468" i="2"/>
  <c r="E460" i="2"/>
  <c r="E444" i="2"/>
  <c r="E347" i="2"/>
  <c r="E476" i="2"/>
  <c r="E431" i="2"/>
  <c r="E382" i="2"/>
  <c r="E562" i="2"/>
  <c r="E355" i="2"/>
  <c r="E399" i="2"/>
  <c r="E372" i="2"/>
  <c r="E391" i="2"/>
  <c r="E462" i="3"/>
  <c r="F429" i="4"/>
  <c r="E347" i="21"/>
  <c r="F184" i="16"/>
  <c r="F206" i="16"/>
  <c r="F320" i="16"/>
  <c r="F170" i="12"/>
  <c r="E136" i="6"/>
  <c r="E127" i="6"/>
  <c r="E114" i="6"/>
  <c r="E112" i="6"/>
  <c r="F315" i="5"/>
  <c r="F303" i="5"/>
  <c r="F196" i="16"/>
  <c r="F201" i="16"/>
  <c r="F217" i="12"/>
  <c r="E84" i="5"/>
  <c r="E348" i="1"/>
  <c r="F558" i="4"/>
  <c r="H519" i="34"/>
  <c r="F574" i="4"/>
  <c r="F572" i="4"/>
  <c r="E584" i="12"/>
  <c r="E578" i="12"/>
  <c r="F347" i="21" l="1"/>
  <c r="F431" i="34"/>
  <c r="F401" i="34"/>
  <c r="F430" i="34"/>
  <c r="F360" i="1"/>
  <c r="F549" i="1"/>
  <c r="F385" i="1"/>
  <c r="F378" i="2"/>
  <c r="F417" i="2"/>
  <c r="F557" i="2"/>
  <c r="F495" i="2"/>
  <c r="F378" i="3"/>
  <c r="F385" i="3"/>
  <c r="F417" i="3"/>
  <c r="F511" i="3"/>
  <c r="F349" i="3"/>
  <c r="F476" i="3"/>
  <c r="F359" i="3"/>
  <c r="F58" i="3"/>
  <c r="F25" i="3"/>
  <c r="F443" i="29"/>
  <c r="F450" i="24"/>
  <c r="F383" i="5"/>
  <c r="F476" i="5"/>
  <c r="F375" i="29"/>
  <c r="F422" i="5"/>
  <c r="F431" i="29"/>
  <c r="F444" i="5"/>
  <c r="F573" i="4"/>
  <c r="F581" i="4"/>
  <c r="F577" i="4"/>
  <c r="F596" i="4"/>
  <c r="F579" i="4"/>
  <c r="F571" i="4"/>
  <c r="F442" i="4"/>
  <c r="F378" i="4"/>
  <c r="F538" i="4"/>
  <c r="F424" i="4"/>
  <c r="F505" i="4"/>
  <c r="F484" i="4"/>
  <c r="F400" i="4"/>
  <c r="F393" i="4"/>
  <c r="F555" i="4"/>
  <c r="F540" i="4"/>
  <c r="F415" i="4"/>
  <c r="F28" i="4"/>
  <c r="F480" i="5"/>
  <c r="F404" i="5"/>
  <c r="F541" i="5"/>
  <c r="F503" i="5"/>
  <c r="F32" i="5"/>
  <c r="F58" i="5"/>
  <c r="F65" i="11"/>
  <c r="F592" i="6"/>
  <c r="F512" i="6"/>
  <c r="F505" i="6"/>
  <c r="F444" i="6"/>
  <c r="F405" i="6"/>
  <c r="F406" i="6"/>
  <c r="F378" i="6"/>
  <c r="F58" i="6"/>
  <c r="F63" i="6"/>
  <c r="F32" i="6"/>
  <c r="F24" i="25"/>
  <c r="F458" i="14"/>
  <c r="F450" i="12"/>
  <c r="F485" i="27"/>
  <c r="F381" i="12"/>
  <c r="F458" i="12"/>
  <c r="F395" i="12"/>
  <c r="F594" i="7"/>
  <c r="F582" i="7"/>
  <c r="F377" i="7"/>
  <c r="F378" i="7"/>
  <c r="F404" i="7"/>
  <c r="F20" i="18"/>
  <c r="F363" i="11"/>
  <c r="F446" i="11"/>
  <c r="F478" i="11"/>
  <c r="F423" i="8"/>
  <c r="F378" i="8"/>
  <c r="F362" i="8"/>
  <c r="F439" i="8"/>
  <c r="F415" i="8"/>
  <c r="F404" i="8"/>
  <c r="F495" i="8"/>
  <c r="F486" i="8"/>
  <c r="F585" i="9"/>
  <c r="F578" i="9"/>
  <c r="F457" i="9"/>
  <c r="F378" i="9"/>
  <c r="F385" i="9"/>
  <c r="F523" i="9"/>
  <c r="F479" i="9"/>
  <c r="F396" i="9"/>
  <c r="F375" i="9"/>
  <c r="F452" i="9"/>
  <c r="F430" i="9"/>
  <c r="F540" i="9"/>
  <c r="F499" i="9"/>
  <c r="F38" i="29"/>
  <c r="F24" i="29"/>
  <c r="F488" i="10"/>
  <c r="F425" i="10"/>
  <c r="F378" i="10"/>
  <c r="F437" i="10"/>
  <c r="F506" i="10"/>
  <c r="F54" i="10"/>
  <c r="F407" i="11"/>
  <c r="F395" i="11"/>
  <c r="F52" i="11"/>
  <c r="F580" i="29"/>
  <c r="F577" i="14"/>
  <c r="F398" i="13"/>
  <c r="F388" i="13"/>
  <c r="F500" i="13"/>
  <c r="F532" i="21"/>
  <c r="F355" i="19"/>
  <c r="F395" i="17"/>
  <c r="F527" i="17"/>
  <c r="F380" i="13"/>
  <c r="F583" i="12"/>
  <c r="F410" i="12"/>
  <c r="F425" i="12"/>
  <c r="F378" i="12"/>
  <c r="F417" i="12"/>
  <c r="F477" i="12"/>
  <c r="F530" i="12"/>
  <c r="F24" i="12"/>
  <c r="F562" i="13"/>
  <c r="F429" i="13"/>
  <c r="F32" i="13"/>
  <c r="F593" i="14"/>
  <c r="F578" i="14"/>
  <c r="F530" i="14"/>
  <c r="F411" i="14"/>
  <c r="F378" i="14"/>
  <c r="F464" i="14"/>
  <c r="F44" i="14"/>
  <c r="F63" i="14"/>
  <c r="F51" i="14"/>
  <c r="F67" i="25"/>
  <c r="F446" i="27"/>
  <c r="F560" i="25"/>
  <c r="F398" i="20"/>
  <c r="F368" i="16"/>
  <c r="F29" i="25"/>
  <c r="F484" i="25"/>
  <c r="F443" i="25"/>
  <c r="F556" i="20"/>
  <c r="F371" i="20"/>
  <c r="F388" i="16"/>
  <c r="F348" i="16"/>
  <c r="F479" i="16"/>
  <c r="F370" i="16"/>
  <c r="F355" i="16"/>
  <c r="F525" i="15"/>
  <c r="F405" i="15"/>
  <c r="F363" i="15"/>
  <c r="F23" i="15"/>
  <c r="F586" i="16"/>
  <c r="F453" i="16"/>
  <c r="F425" i="16"/>
  <c r="F530" i="16"/>
  <c r="F375" i="16"/>
  <c r="F349" i="16"/>
  <c r="F544" i="16"/>
  <c r="F506" i="16"/>
  <c r="F430" i="16"/>
  <c r="F476" i="16"/>
  <c r="F576" i="17"/>
  <c r="F503" i="18"/>
  <c r="F481" i="18"/>
  <c r="F522" i="18"/>
  <c r="F425" i="18"/>
  <c r="F378" i="18"/>
  <c r="F480" i="18"/>
  <c r="F59" i="18"/>
  <c r="F34" i="18"/>
  <c r="F58" i="18"/>
  <c r="F61" i="18"/>
  <c r="F42" i="18"/>
  <c r="F32" i="18"/>
  <c r="F560" i="19"/>
  <c r="F451" i="19"/>
  <c r="F453" i="19"/>
  <c r="F378" i="19"/>
  <c r="F436" i="19"/>
  <c r="F417" i="19"/>
  <c r="F557" i="19"/>
  <c r="F573" i="20"/>
  <c r="F581" i="20"/>
  <c r="F595" i="20"/>
  <c r="F375" i="20"/>
  <c r="F504" i="20"/>
  <c r="F401" i="20"/>
  <c r="F378" i="20"/>
  <c r="F405" i="20"/>
  <c r="F374" i="20"/>
  <c r="F538" i="21"/>
  <c r="F487" i="21"/>
  <c r="F483" i="21"/>
  <c r="F594" i="21"/>
  <c r="F512" i="21"/>
  <c r="F510" i="21"/>
  <c r="F448" i="21"/>
  <c r="F562" i="21"/>
  <c r="F503" i="21"/>
  <c r="F425" i="21"/>
  <c r="F378" i="21"/>
  <c r="F440" i="21"/>
  <c r="F405" i="21"/>
  <c r="F25" i="21"/>
  <c r="F63" i="21"/>
  <c r="F68" i="21"/>
  <c r="F579" i="22"/>
  <c r="F578" i="22"/>
  <c r="F424" i="22"/>
  <c r="F378" i="22"/>
  <c r="F439" i="22"/>
  <c r="F557" i="22"/>
  <c r="F509" i="22"/>
  <c r="F505" i="22"/>
  <c r="F465" i="22"/>
  <c r="F406" i="22"/>
  <c r="F395" i="22"/>
  <c r="F484" i="22"/>
  <c r="F36" i="22"/>
  <c r="F25" i="22"/>
  <c r="F61" i="22"/>
  <c r="F595" i="23"/>
  <c r="F481" i="23"/>
  <c r="F554" i="23"/>
  <c r="F448" i="23"/>
  <c r="F65" i="23"/>
  <c r="F378" i="24"/>
  <c r="F439" i="24"/>
  <c r="F402" i="24"/>
  <c r="F521" i="24"/>
  <c r="F513" i="24"/>
  <c r="F458" i="24"/>
  <c r="F375" i="24"/>
  <c r="F560" i="24"/>
  <c r="F430" i="24"/>
  <c r="F374" i="24"/>
  <c r="F63" i="24"/>
  <c r="F58" i="24"/>
  <c r="F579" i="25"/>
  <c r="F405" i="25"/>
  <c r="F461" i="25"/>
  <c r="F497" i="25"/>
  <c r="F537" i="25"/>
  <c r="F378" i="25"/>
  <c r="F440" i="25"/>
  <c r="F417" i="25"/>
  <c r="F429" i="25"/>
  <c r="F554" i="25"/>
  <c r="F538" i="25"/>
  <c r="F482" i="25"/>
  <c r="F423" i="25"/>
  <c r="F61" i="25"/>
  <c r="F392" i="26"/>
  <c r="F408" i="26"/>
  <c r="F553" i="26"/>
  <c r="F425" i="26"/>
  <c r="F378" i="26"/>
  <c r="F364" i="26"/>
  <c r="F47" i="26"/>
  <c r="F578" i="27"/>
  <c r="F594" i="27"/>
  <c r="F495" i="27"/>
  <c r="F425" i="27"/>
  <c r="F378" i="27"/>
  <c r="F417" i="27"/>
  <c r="F518" i="27"/>
  <c r="F510" i="27"/>
  <c r="F503" i="27"/>
  <c r="F515" i="27"/>
  <c r="F581" i="28"/>
  <c r="F582" i="28"/>
  <c r="F408" i="28"/>
  <c r="F425" i="28"/>
  <c r="F378" i="28"/>
  <c r="F65" i="28"/>
  <c r="F58" i="28"/>
  <c r="F559" i="29"/>
  <c r="F449" i="29"/>
  <c r="F429" i="29"/>
  <c r="F378" i="29"/>
  <c r="F439" i="29"/>
  <c r="F418" i="29"/>
  <c r="F554" i="29"/>
  <c r="F543" i="29"/>
  <c r="F540" i="29"/>
  <c r="F512" i="29"/>
  <c r="F506" i="29"/>
  <c r="F480" i="29"/>
  <c r="F60" i="29"/>
  <c r="F65" i="29"/>
  <c r="F33" i="29"/>
  <c r="F430" i="30"/>
  <c r="F378" i="30"/>
  <c r="F550" i="30"/>
  <c r="F540" i="30"/>
  <c r="F374" i="30"/>
  <c r="F32" i="30"/>
  <c r="F35" i="30"/>
  <c r="F28" i="30"/>
  <c r="F509" i="31"/>
  <c r="F349" i="31"/>
  <c r="F425" i="31"/>
  <c r="F378" i="31"/>
  <c r="F435" i="31"/>
  <c r="F34" i="31"/>
  <c r="F397" i="32"/>
  <c r="F427" i="32"/>
  <c r="F426" i="32"/>
  <c r="F428" i="32"/>
  <c r="F431" i="32"/>
  <c r="F418" i="32"/>
  <c r="F542" i="32"/>
  <c r="F537" i="32"/>
  <c r="F506" i="32"/>
  <c r="F531" i="32"/>
  <c r="F594" i="33"/>
  <c r="F582" i="33"/>
  <c r="F425" i="33"/>
  <c r="F378" i="33"/>
  <c r="F440" i="33"/>
  <c r="E537" i="25"/>
  <c r="E571" i="17"/>
  <c r="E520" i="25"/>
  <c r="E36" i="21"/>
  <c r="E58" i="21"/>
  <c r="H58" i="21" s="1"/>
  <c r="C9" i="20"/>
  <c r="E58" i="20"/>
  <c r="H58" i="20" s="1"/>
  <c r="E585" i="15"/>
  <c r="E442" i="9"/>
  <c r="E371" i="9"/>
  <c r="E593" i="7"/>
  <c r="E579" i="23"/>
  <c r="H379" i="2"/>
  <c r="H199" i="33"/>
  <c r="H65" i="16"/>
  <c r="E579" i="16"/>
  <c r="E574" i="31"/>
  <c r="E587" i="29"/>
  <c r="E570" i="18"/>
  <c r="E587" i="18"/>
  <c r="E580" i="18"/>
  <c r="E577" i="29"/>
  <c r="E574" i="33"/>
  <c r="E579" i="33"/>
  <c r="E585" i="33"/>
  <c r="E589" i="33"/>
  <c r="E593" i="33"/>
  <c r="E584" i="31"/>
  <c r="E586" i="31"/>
  <c r="E578" i="31"/>
  <c r="E573" i="31"/>
  <c r="E589" i="31"/>
  <c r="E571" i="31"/>
  <c r="E584" i="29"/>
  <c r="E596" i="18"/>
  <c r="E572" i="18"/>
  <c r="E585" i="11"/>
  <c r="E588" i="11"/>
  <c r="E570" i="11"/>
  <c r="E574" i="9"/>
  <c r="C13" i="11"/>
  <c r="E587" i="19"/>
  <c r="E581" i="19"/>
  <c r="H581" i="19" s="1"/>
  <c r="H583" i="3"/>
  <c r="E576" i="6"/>
  <c r="E593" i="11"/>
  <c r="E590" i="16"/>
  <c r="E592" i="11"/>
  <c r="E570" i="9"/>
  <c r="E573" i="9"/>
  <c r="E586" i="29"/>
  <c r="E585" i="18"/>
  <c r="E578" i="18"/>
  <c r="E573" i="18"/>
  <c r="C13" i="33"/>
  <c r="E595" i="29"/>
  <c r="E592" i="29"/>
  <c r="E575" i="33"/>
  <c r="E580" i="33"/>
  <c r="E586" i="33"/>
  <c r="E590" i="33"/>
  <c r="E594" i="33"/>
  <c r="E571" i="33"/>
  <c r="E575" i="31"/>
  <c r="E587" i="31"/>
  <c r="E579" i="31"/>
  <c r="E590" i="31"/>
  <c r="E575" i="29"/>
  <c r="E590" i="18"/>
  <c r="E570" i="16"/>
  <c r="E574" i="16"/>
  <c r="E584" i="11"/>
  <c r="E586" i="11"/>
  <c r="E573" i="11"/>
  <c r="E584" i="9"/>
  <c r="C13" i="31"/>
  <c r="E589" i="9"/>
  <c r="E588" i="15"/>
  <c r="E596" i="30"/>
  <c r="E587" i="9"/>
  <c r="E579" i="29"/>
  <c r="E571" i="18"/>
  <c r="E575" i="18"/>
  <c r="E574" i="18"/>
  <c r="E576" i="33"/>
  <c r="E570" i="29"/>
  <c r="E596" i="29"/>
  <c r="E577" i="33"/>
  <c r="E583" i="33"/>
  <c r="E587" i="33"/>
  <c r="E591" i="33"/>
  <c r="E595" i="33"/>
  <c r="E570" i="33"/>
  <c r="E577" i="31"/>
  <c r="E592" i="31"/>
  <c r="E595" i="31"/>
  <c r="E574" i="29"/>
  <c r="E588" i="29"/>
  <c r="E586" i="18"/>
  <c r="E571" i="11"/>
  <c r="E589" i="11"/>
  <c r="E575" i="6"/>
  <c r="H571" i="17"/>
  <c r="E586" i="4"/>
  <c r="E590" i="15"/>
  <c r="E473" i="1"/>
  <c r="E430" i="1"/>
  <c r="E385" i="8"/>
  <c r="H385" i="8" s="1"/>
  <c r="E550" i="8"/>
  <c r="H550" i="8" s="1"/>
  <c r="E417" i="8"/>
  <c r="H417" i="8" s="1"/>
  <c r="E423" i="8"/>
  <c r="E558" i="8"/>
  <c r="E530" i="8"/>
  <c r="E383" i="8"/>
  <c r="E385" i="10"/>
  <c r="H385" i="10" s="1"/>
  <c r="E362" i="10"/>
  <c r="H362" i="10" s="1"/>
  <c r="E417" i="10"/>
  <c r="H417" i="10" s="1"/>
  <c r="E353" i="10"/>
  <c r="E448" i="10"/>
  <c r="E531" i="10"/>
  <c r="E433" i="10"/>
  <c r="E424" i="10"/>
  <c r="E488" i="10"/>
  <c r="E512" i="10"/>
  <c r="E366" i="10"/>
  <c r="E452" i="10"/>
  <c r="E385" i="12"/>
  <c r="H385" i="12" s="1"/>
  <c r="E402" i="12"/>
  <c r="H402" i="12" s="1"/>
  <c r="E437" i="12"/>
  <c r="H437" i="12" s="1"/>
  <c r="E373" i="12"/>
  <c r="E532" i="12"/>
  <c r="E364" i="12"/>
  <c r="E372" i="12"/>
  <c r="E368" i="12"/>
  <c r="E503" i="12"/>
  <c r="E506" i="12"/>
  <c r="E505" i="12"/>
  <c r="E395" i="12"/>
  <c r="E385" i="14"/>
  <c r="H385" i="14" s="1"/>
  <c r="E418" i="14"/>
  <c r="H418" i="14" s="1"/>
  <c r="E550" i="14"/>
  <c r="H550" i="14" s="1"/>
  <c r="E373" i="14"/>
  <c r="E411" i="14"/>
  <c r="E500" i="14"/>
  <c r="E558" i="14"/>
  <c r="E386" i="14"/>
  <c r="E360" i="14"/>
  <c r="E404" i="14"/>
  <c r="E448" i="14"/>
  <c r="E547" i="14"/>
  <c r="E479" i="14"/>
  <c r="E432" i="14"/>
  <c r="E354" i="14"/>
  <c r="E385" i="16"/>
  <c r="H385" i="16" s="1"/>
  <c r="E418" i="16"/>
  <c r="H418" i="16" s="1"/>
  <c r="E453" i="16"/>
  <c r="E484" i="16"/>
  <c r="E500" i="16"/>
  <c r="E505" i="16"/>
  <c r="E520" i="16"/>
  <c r="E539" i="16"/>
  <c r="E551" i="16"/>
  <c r="E548" i="16"/>
  <c r="E409" i="16"/>
  <c r="E385" i="18"/>
  <c r="H385" i="18" s="1"/>
  <c r="E362" i="18"/>
  <c r="H362" i="18" s="1"/>
  <c r="E437" i="18"/>
  <c r="H437" i="18" s="1"/>
  <c r="E439" i="18"/>
  <c r="H439" i="18" s="1"/>
  <c r="E402" i="18"/>
  <c r="H402" i="18" s="1"/>
  <c r="E449" i="18"/>
  <c r="E356" i="18"/>
  <c r="E485" i="18"/>
  <c r="E461" i="18"/>
  <c r="E522" i="18"/>
  <c r="E538" i="18"/>
  <c r="E544" i="18"/>
  <c r="E560" i="18"/>
  <c r="E509" i="18"/>
  <c r="E488" i="18"/>
  <c r="E414" i="18"/>
  <c r="E388" i="18"/>
  <c r="E360" i="18"/>
  <c r="E487" i="18"/>
  <c r="E468" i="18"/>
  <c r="E432" i="18"/>
  <c r="E383" i="18"/>
  <c r="E348" i="18"/>
  <c r="E451" i="18"/>
  <c r="E499" i="18"/>
  <c r="E549" i="18"/>
  <c r="E474" i="18"/>
  <c r="E456" i="18"/>
  <c r="E412" i="18"/>
  <c r="E380" i="18"/>
  <c r="E351" i="18"/>
  <c r="E455" i="18"/>
  <c r="E394" i="18"/>
  <c r="E547" i="18"/>
  <c r="E500" i="18"/>
  <c r="E454" i="18"/>
  <c r="E421" i="18"/>
  <c r="E373" i="18"/>
  <c r="E385" i="20"/>
  <c r="H385" i="20" s="1"/>
  <c r="E475" i="20"/>
  <c r="E448" i="20"/>
  <c r="E547" i="20"/>
  <c r="E460" i="20"/>
  <c r="E392" i="20"/>
  <c r="E549" i="20"/>
  <c r="E388" i="20"/>
  <c r="E360" i="20"/>
  <c r="E409" i="20"/>
  <c r="E362" i="22"/>
  <c r="H362" i="22" s="1"/>
  <c r="E385" i="22"/>
  <c r="H385" i="22" s="1"/>
  <c r="E417" i="22"/>
  <c r="H417" i="22" s="1"/>
  <c r="E430" i="22"/>
  <c r="E458" i="22"/>
  <c r="E377" i="22"/>
  <c r="E381" i="22"/>
  <c r="E424" i="22"/>
  <c r="E513" i="22"/>
  <c r="E518" i="22"/>
  <c r="E391" i="22"/>
  <c r="E540" i="27"/>
  <c r="E362" i="27"/>
  <c r="H362" i="27" s="1"/>
  <c r="E385" i="27"/>
  <c r="H385" i="27" s="1"/>
  <c r="E402" i="27"/>
  <c r="H402" i="27" s="1"/>
  <c r="E550" i="27"/>
  <c r="H550" i="27" s="1"/>
  <c r="E429" i="27"/>
  <c r="E495" i="27"/>
  <c r="E423" i="27"/>
  <c r="E371" i="27"/>
  <c r="E543" i="27"/>
  <c r="H430" i="1"/>
  <c r="E368" i="34"/>
  <c r="E385" i="34"/>
  <c r="H385" i="34" s="1"/>
  <c r="E350" i="3"/>
  <c r="E439" i="3"/>
  <c r="H439" i="3" s="1"/>
  <c r="E418" i="3"/>
  <c r="H418" i="3" s="1"/>
  <c r="E402" i="3"/>
  <c r="H402" i="3" s="1"/>
  <c r="E435" i="3"/>
  <c r="E384" i="3"/>
  <c r="E506" i="3"/>
  <c r="E457" i="3"/>
  <c r="E483" i="3"/>
  <c r="E415" i="3"/>
  <c r="E495" i="3"/>
  <c r="E521" i="6"/>
  <c r="E385" i="6"/>
  <c r="H385" i="6" s="1"/>
  <c r="E418" i="6"/>
  <c r="H418" i="6" s="1"/>
  <c r="E402" i="6"/>
  <c r="H402" i="6" s="1"/>
  <c r="E461" i="6"/>
  <c r="E466" i="6"/>
  <c r="E506" i="6"/>
  <c r="E544" i="6"/>
  <c r="E384" i="6"/>
  <c r="E522" i="6"/>
  <c r="E533" i="6"/>
  <c r="E411" i="6"/>
  <c r="E442" i="6"/>
  <c r="E357" i="30"/>
  <c r="E385" i="30"/>
  <c r="H385" i="30" s="1"/>
  <c r="E430" i="30"/>
  <c r="E490" i="32"/>
  <c r="E385" i="32"/>
  <c r="H385" i="32" s="1"/>
  <c r="E455" i="32"/>
  <c r="E468" i="32"/>
  <c r="E478" i="32"/>
  <c r="E431" i="32"/>
  <c r="E525" i="6"/>
  <c r="E451" i="6"/>
  <c r="E377" i="10"/>
  <c r="E498" i="25"/>
  <c r="E362" i="25"/>
  <c r="H362" i="25" s="1"/>
  <c r="E385" i="25"/>
  <c r="H385" i="25" s="1"/>
  <c r="E418" i="25"/>
  <c r="H418" i="25" s="1"/>
  <c r="E424" i="25"/>
  <c r="E386" i="1"/>
  <c r="E405" i="3"/>
  <c r="E406" i="6"/>
  <c r="E410" i="12"/>
  <c r="E405" i="12"/>
  <c r="E556" i="7"/>
  <c r="E385" i="7"/>
  <c r="H385" i="7" s="1"/>
  <c r="E362" i="7"/>
  <c r="H362" i="7" s="1"/>
  <c r="E402" i="7"/>
  <c r="H402" i="7" s="1"/>
  <c r="E558" i="11"/>
  <c r="E385" i="11"/>
  <c r="H385" i="11" s="1"/>
  <c r="E362" i="11"/>
  <c r="H362" i="11" s="1"/>
  <c r="E437" i="11"/>
  <c r="H437" i="11" s="1"/>
  <c r="E550" i="11"/>
  <c r="H550" i="11" s="1"/>
  <c r="E417" i="11"/>
  <c r="H417" i="11" s="1"/>
  <c r="E418" i="11"/>
  <c r="H418" i="11" s="1"/>
  <c r="E394" i="13"/>
  <c r="E385" i="13"/>
  <c r="H385" i="13" s="1"/>
  <c r="E357" i="15"/>
  <c r="E385" i="15"/>
  <c r="H385" i="15" s="1"/>
  <c r="E417" i="15"/>
  <c r="H417" i="15" s="1"/>
  <c r="E418" i="15"/>
  <c r="H418" i="15" s="1"/>
  <c r="E386" i="17"/>
  <c r="E385" i="17"/>
  <c r="H385" i="17" s="1"/>
  <c r="E417" i="17"/>
  <c r="H417" i="17" s="1"/>
  <c r="E418" i="17"/>
  <c r="H418" i="17" s="1"/>
  <c r="E397" i="19"/>
  <c r="E402" i="19"/>
  <c r="H402" i="19" s="1"/>
  <c r="E439" i="19"/>
  <c r="H439" i="19" s="1"/>
  <c r="E550" i="19"/>
  <c r="H550" i="19" s="1"/>
  <c r="E542" i="21"/>
  <c r="E385" i="21"/>
  <c r="H385" i="21" s="1"/>
  <c r="E418" i="21"/>
  <c r="H418" i="21" s="1"/>
  <c r="E548" i="26"/>
  <c r="E385" i="26"/>
  <c r="H385" i="26" s="1"/>
  <c r="E550" i="26"/>
  <c r="H550" i="26" s="1"/>
  <c r="E439" i="26"/>
  <c r="H439" i="26" s="1"/>
  <c r="E547" i="28"/>
  <c r="E385" i="28"/>
  <c r="H385" i="28" s="1"/>
  <c r="E362" i="28"/>
  <c r="H362" i="28" s="1"/>
  <c r="H528" i="34"/>
  <c r="E506" i="7"/>
  <c r="E367" i="7"/>
  <c r="E488" i="11"/>
  <c r="E374" i="11"/>
  <c r="E431" i="15"/>
  <c r="E481" i="19"/>
  <c r="E457" i="19"/>
  <c r="E423" i="19"/>
  <c r="E553" i="21"/>
  <c r="E486" i="21"/>
  <c r="E363" i="21"/>
  <c r="E529" i="24"/>
  <c r="E423" i="24"/>
  <c r="E415" i="24"/>
  <c r="E545" i="26"/>
  <c r="E492" i="28"/>
  <c r="E420" i="28"/>
  <c r="E491" i="29"/>
  <c r="E488" i="29"/>
  <c r="E504" i="4"/>
  <c r="E550" i="4"/>
  <c r="H550" i="4" s="1"/>
  <c r="E362" i="2"/>
  <c r="H362" i="2" s="1"/>
  <c r="E385" i="2"/>
  <c r="H385" i="2" s="1"/>
  <c r="E436" i="2"/>
  <c r="H436" i="2" s="1"/>
  <c r="E550" i="2"/>
  <c r="H550" i="2" s="1"/>
  <c r="E385" i="24"/>
  <c r="H385" i="24" s="1"/>
  <c r="E550" i="24"/>
  <c r="H550" i="24" s="1"/>
  <c r="E523" i="24"/>
  <c r="H523" i="24" s="1"/>
  <c r="E385" i="29"/>
  <c r="H385" i="29" s="1"/>
  <c r="E362" i="29"/>
  <c r="H362" i="29" s="1"/>
  <c r="E550" i="29"/>
  <c r="H550" i="29" s="1"/>
  <c r="E362" i="31"/>
  <c r="H362" i="31" s="1"/>
  <c r="E385" i="31"/>
  <c r="H385" i="31" s="1"/>
  <c r="E402" i="31"/>
  <c r="H402" i="31" s="1"/>
  <c r="E439" i="31"/>
  <c r="H439" i="31" s="1"/>
  <c r="E437" i="31"/>
  <c r="H437" i="31" s="1"/>
  <c r="E550" i="31"/>
  <c r="H550" i="31" s="1"/>
  <c r="E464" i="7"/>
  <c r="E381" i="9"/>
  <c r="E552" i="11"/>
  <c r="E538" i="11"/>
  <c r="E420" i="11"/>
  <c r="E406" i="11"/>
  <c r="E528" i="15"/>
  <c r="E421" i="15"/>
  <c r="E409" i="17"/>
  <c r="E405" i="19"/>
  <c r="E375" i="19"/>
  <c r="E480" i="21"/>
  <c r="E537" i="24"/>
  <c r="E453" i="24"/>
  <c r="E384" i="24"/>
  <c r="E508" i="26"/>
  <c r="E543" i="28"/>
  <c r="E424" i="29"/>
  <c r="E543" i="31"/>
  <c r="E403" i="31"/>
  <c r="E523" i="23"/>
  <c r="H523" i="23" s="1"/>
  <c r="E550" i="23"/>
  <c r="H550" i="23" s="1"/>
  <c r="E541" i="23"/>
  <c r="E520" i="4"/>
  <c r="E505" i="15"/>
  <c r="E372" i="15"/>
  <c r="E531" i="21"/>
  <c r="E503" i="21"/>
  <c r="E464" i="21"/>
  <c r="E553" i="26"/>
  <c r="E423" i="26"/>
  <c r="E534" i="28"/>
  <c r="E453" i="28"/>
  <c r="E408" i="28"/>
  <c r="E526" i="29"/>
  <c r="E516" i="29"/>
  <c r="E385" i="33"/>
  <c r="H385" i="33" s="1"/>
  <c r="E362" i="33"/>
  <c r="H362" i="33" s="1"/>
  <c r="E442" i="4"/>
  <c r="E435" i="2"/>
  <c r="H520" i="4"/>
  <c r="E544" i="7"/>
  <c r="E486" i="11"/>
  <c r="E430" i="13"/>
  <c r="E448" i="15"/>
  <c r="E449" i="19"/>
  <c r="E404" i="19"/>
  <c r="E564" i="21"/>
  <c r="E430" i="21"/>
  <c r="E477" i="24"/>
  <c r="E452" i="24"/>
  <c r="E407" i="28"/>
  <c r="E429" i="29"/>
  <c r="E350" i="5"/>
  <c r="E385" i="5"/>
  <c r="H385" i="5" s="1"/>
  <c r="E417" i="5"/>
  <c r="H417" i="5" s="1"/>
  <c r="E402" i="5"/>
  <c r="H402" i="5" s="1"/>
  <c r="E552" i="4"/>
  <c r="H177" i="1"/>
  <c r="H329" i="6"/>
  <c r="E64" i="3"/>
  <c r="H64" i="3" s="1"/>
  <c r="E63" i="3"/>
  <c r="H63" i="3" s="1"/>
  <c r="E35" i="10"/>
  <c r="E63" i="10"/>
  <c r="H63" i="10" s="1"/>
  <c r="E25" i="10"/>
  <c r="H25" i="10" s="1"/>
  <c r="E66" i="8"/>
  <c r="E63" i="8"/>
  <c r="H63" i="8" s="1"/>
  <c r="E28" i="23"/>
  <c r="E63" i="23"/>
  <c r="H63" i="23" s="1"/>
  <c r="E44" i="32"/>
  <c r="E63" i="32"/>
  <c r="H63" i="32" s="1"/>
  <c r="E25" i="33"/>
  <c r="H25" i="33" s="1"/>
  <c r="E63" i="33"/>
  <c r="H63" i="33" s="1"/>
  <c r="E64" i="33"/>
  <c r="H64" i="33" s="1"/>
  <c r="E25" i="5"/>
  <c r="H25" i="5" s="1"/>
  <c r="E63" i="5"/>
  <c r="H63" i="5" s="1"/>
  <c r="E63" i="7"/>
  <c r="H63" i="7" s="1"/>
  <c r="E25" i="7"/>
  <c r="H25" i="7" s="1"/>
  <c r="E53" i="22"/>
  <c r="E63" i="22"/>
  <c r="H63" i="22" s="1"/>
  <c r="E18" i="24"/>
  <c r="E63" i="24"/>
  <c r="H63" i="24" s="1"/>
  <c r="C9" i="26"/>
  <c r="E63" i="26"/>
  <c r="H63" i="26" s="1"/>
  <c r="E25" i="28"/>
  <c r="H25" i="28" s="1"/>
  <c r="E64" i="28"/>
  <c r="H64" i="28" s="1"/>
  <c r="E63" i="28"/>
  <c r="H63" i="28" s="1"/>
  <c r="H67" i="34"/>
  <c r="H48" i="34"/>
  <c r="E46" i="3"/>
  <c r="E35" i="17"/>
  <c r="E47" i="18"/>
  <c r="E50" i="21"/>
  <c r="E60" i="23"/>
  <c r="E61" i="24"/>
  <c r="E44" i="30"/>
  <c r="E43" i="32"/>
  <c r="E51" i="6"/>
  <c r="E25" i="6"/>
  <c r="H25" i="6" s="1"/>
  <c r="C9" i="12"/>
  <c r="E63" i="12"/>
  <c r="H63" i="12" s="1"/>
  <c r="C9" i="29"/>
  <c r="E25" i="29"/>
  <c r="H25" i="29" s="1"/>
  <c r="E65" i="22"/>
  <c r="E31" i="26"/>
  <c r="E59" i="30"/>
  <c r="H59" i="30" s="1"/>
  <c r="E32" i="5"/>
  <c r="E37" i="6"/>
  <c r="E61" i="10"/>
  <c r="E36" i="11"/>
  <c r="E41" i="20"/>
  <c r="E36" i="22"/>
  <c r="E59" i="23"/>
  <c r="E46" i="32"/>
  <c r="E40" i="32"/>
  <c r="E37" i="32"/>
  <c r="E46" i="31"/>
  <c r="E63" i="31"/>
  <c r="H63" i="31" s="1"/>
  <c r="E47" i="31"/>
  <c r="E26" i="18"/>
  <c r="E63" i="18"/>
  <c r="H63" i="18" s="1"/>
  <c r="E25" i="18"/>
  <c r="H25" i="18" s="1"/>
  <c r="E31" i="25"/>
  <c r="E63" i="25"/>
  <c r="H63" i="25" s="1"/>
  <c r="E60" i="27"/>
  <c r="E63" i="27"/>
  <c r="H63" i="27" s="1"/>
  <c r="E24" i="10"/>
  <c r="E26" i="14"/>
  <c r="E63" i="2"/>
  <c r="H63" i="2" s="1"/>
  <c r="E64" i="2"/>
  <c r="H64" i="2" s="1"/>
  <c r="E25" i="2"/>
  <c r="H25" i="2" s="1"/>
  <c r="E38" i="21"/>
  <c r="E25" i="21"/>
  <c r="H25" i="21" s="1"/>
  <c r="E53" i="4"/>
  <c r="E63" i="4"/>
  <c r="H63" i="4" s="1"/>
  <c r="E50" i="11"/>
  <c r="E64" i="11"/>
  <c r="H64" i="11" s="1"/>
  <c r="E63" i="11"/>
  <c r="H63" i="11" s="1"/>
  <c r="E25" i="11"/>
  <c r="H25" i="11" s="1"/>
  <c r="E36" i="19"/>
  <c r="E63" i="19"/>
  <c r="H63" i="19" s="1"/>
  <c r="E30" i="13"/>
  <c r="E30" i="26"/>
  <c r="E66" i="30"/>
  <c r="E36" i="31"/>
  <c r="E47" i="21"/>
  <c r="F361" i="34"/>
  <c r="F385" i="34"/>
  <c r="F394" i="34"/>
  <c r="H390" i="34"/>
  <c r="F430" i="1"/>
  <c r="F409" i="1"/>
  <c r="F386" i="1"/>
  <c r="F29" i="1"/>
  <c r="F404" i="2"/>
  <c r="F362" i="2"/>
  <c r="F385" i="2"/>
  <c r="F550" i="2"/>
  <c r="F436" i="2"/>
  <c r="F477" i="2"/>
  <c r="F367" i="2"/>
  <c r="F435" i="2"/>
  <c r="F22" i="2"/>
  <c r="F63" i="2"/>
  <c r="F64" i="2"/>
  <c r="F25" i="2"/>
  <c r="F583" i="3"/>
  <c r="F350" i="3"/>
  <c r="F418" i="3"/>
  <c r="F439" i="3"/>
  <c r="F402" i="3"/>
  <c r="F506" i="3"/>
  <c r="F495" i="3"/>
  <c r="F457" i="3"/>
  <c r="F435" i="3"/>
  <c r="F405" i="3"/>
  <c r="F384" i="3"/>
  <c r="F415" i="3"/>
  <c r="F483" i="3"/>
  <c r="F480" i="3"/>
  <c r="F36" i="3"/>
  <c r="F64" i="3"/>
  <c r="F63" i="3"/>
  <c r="F46" i="3"/>
  <c r="F586" i="4"/>
  <c r="F552" i="4"/>
  <c r="F420" i="4"/>
  <c r="F457" i="4"/>
  <c r="F550" i="4"/>
  <c r="F520" i="4"/>
  <c r="F29" i="4"/>
  <c r="F63" i="4"/>
  <c r="F554" i="5"/>
  <c r="F385" i="5"/>
  <c r="F417" i="5"/>
  <c r="F402" i="5"/>
  <c r="F25" i="5"/>
  <c r="F63" i="5"/>
  <c r="F65" i="7"/>
  <c r="F68" i="22"/>
  <c r="F576" i="6"/>
  <c r="F525" i="6"/>
  <c r="F522" i="6"/>
  <c r="F506" i="6"/>
  <c r="F384" i="6"/>
  <c r="F466" i="6"/>
  <c r="F442" i="6"/>
  <c r="F533" i="6"/>
  <c r="F516" i="6"/>
  <c r="F461" i="6"/>
  <c r="F451" i="6"/>
  <c r="F411" i="6"/>
  <c r="F539" i="6"/>
  <c r="F385" i="6"/>
  <c r="F418" i="6"/>
  <c r="F402" i="6"/>
  <c r="F544" i="6"/>
  <c r="F62" i="6"/>
  <c r="F25" i="6"/>
  <c r="F37" i="6"/>
  <c r="F593" i="7"/>
  <c r="F367" i="7"/>
  <c r="F506" i="7"/>
  <c r="F528" i="7"/>
  <c r="F385" i="7"/>
  <c r="F362" i="7"/>
  <c r="F402" i="7"/>
  <c r="F544" i="7"/>
  <c r="F464" i="7"/>
  <c r="F62" i="7"/>
  <c r="F63" i="7"/>
  <c r="F25" i="7"/>
  <c r="F409" i="8"/>
  <c r="F385" i="8"/>
  <c r="F417" i="8"/>
  <c r="F550" i="8"/>
  <c r="D9" i="8"/>
  <c r="F63" i="8"/>
  <c r="F589" i="9"/>
  <c r="F575" i="9"/>
  <c r="F371" i="9"/>
  <c r="F442" i="9"/>
  <c r="F381" i="9"/>
  <c r="F512" i="10"/>
  <c r="F448" i="10"/>
  <c r="F424" i="10"/>
  <c r="F531" i="10"/>
  <c r="F354" i="10"/>
  <c r="F362" i="10"/>
  <c r="F385" i="10"/>
  <c r="F417" i="10"/>
  <c r="F377" i="10"/>
  <c r="F469" i="10"/>
  <c r="F28" i="10"/>
  <c r="F63" i="10"/>
  <c r="F25" i="10"/>
  <c r="F589" i="11"/>
  <c r="F593" i="11"/>
  <c r="F575" i="11"/>
  <c r="F577" i="11"/>
  <c r="F473" i="11"/>
  <c r="F385" i="11"/>
  <c r="F362" i="11"/>
  <c r="F550" i="11"/>
  <c r="F437" i="11"/>
  <c r="F418" i="11"/>
  <c r="F417" i="11"/>
  <c r="F554" i="11"/>
  <c r="F552" i="11"/>
  <c r="F533" i="11"/>
  <c r="F538" i="11"/>
  <c r="F518" i="11"/>
  <c r="F559" i="11"/>
  <c r="F420" i="11"/>
  <c r="F488" i="11"/>
  <c r="F486" i="11"/>
  <c r="F406" i="11"/>
  <c r="F374" i="11"/>
  <c r="F26" i="11"/>
  <c r="F64" i="11"/>
  <c r="F63" i="11"/>
  <c r="F25" i="11"/>
  <c r="F31" i="11"/>
  <c r="F36" i="11"/>
  <c r="F506" i="12"/>
  <c r="F346" i="12"/>
  <c r="F385" i="12"/>
  <c r="F437" i="12"/>
  <c r="F402" i="12"/>
  <c r="F503" i="12"/>
  <c r="F405" i="12"/>
  <c r="F532" i="12"/>
  <c r="F364" i="12"/>
  <c r="F373" i="12"/>
  <c r="F49" i="12"/>
  <c r="F63" i="12"/>
  <c r="F38" i="12"/>
  <c r="F382" i="20"/>
  <c r="F544" i="18"/>
  <c r="F24" i="19"/>
  <c r="F549" i="20"/>
  <c r="F395" i="16"/>
  <c r="F48" i="13"/>
  <c r="F455" i="22"/>
  <c r="F421" i="13"/>
  <c r="F385" i="13"/>
  <c r="F430" i="13"/>
  <c r="F30" i="13"/>
  <c r="F531" i="14"/>
  <c r="F373" i="14"/>
  <c r="F404" i="14"/>
  <c r="F534" i="14"/>
  <c r="F385" i="14"/>
  <c r="F550" i="14"/>
  <c r="F418" i="14"/>
  <c r="F500" i="14"/>
  <c r="F448" i="14"/>
  <c r="F585" i="15"/>
  <c r="F590" i="15"/>
  <c r="F588" i="15"/>
  <c r="F505" i="15"/>
  <c r="F431" i="15"/>
  <c r="F372" i="15"/>
  <c r="F347" i="15"/>
  <c r="F385" i="15"/>
  <c r="F418" i="15"/>
  <c r="F417" i="15"/>
  <c r="F528" i="15"/>
  <c r="F448" i="15"/>
  <c r="F421" i="15"/>
  <c r="F520" i="16"/>
  <c r="F551" i="16"/>
  <c r="F505" i="16"/>
  <c r="F365" i="16"/>
  <c r="F385" i="16"/>
  <c r="F418" i="16"/>
  <c r="F500" i="16"/>
  <c r="F539" i="16"/>
  <c r="F484" i="16"/>
  <c r="F385" i="17"/>
  <c r="F417" i="17"/>
  <c r="F418" i="17"/>
  <c r="F409" i="17"/>
  <c r="F35" i="17"/>
  <c r="F390" i="18"/>
  <c r="F385" i="18"/>
  <c r="F362" i="18"/>
  <c r="F437" i="18"/>
  <c r="F402" i="18"/>
  <c r="F439" i="18"/>
  <c r="F485" i="18"/>
  <c r="F461" i="18"/>
  <c r="F451" i="18"/>
  <c r="F449" i="18"/>
  <c r="F356" i="18"/>
  <c r="F450" i="18"/>
  <c r="F538" i="18"/>
  <c r="F47" i="18"/>
  <c r="F28" i="18"/>
  <c r="F63" i="18"/>
  <c r="F25" i="18"/>
  <c r="F457" i="19"/>
  <c r="F404" i="19"/>
  <c r="F449" i="19"/>
  <c r="F405" i="19"/>
  <c r="F505" i="19"/>
  <c r="F468" i="19"/>
  <c r="F550" i="19"/>
  <c r="F439" i="19"/>
  <c r="F402" i="19"/>
  <c r="F481" i="19"/>
  <c r="F423" i="19"/>
  <c r="F375" i="19"/>
  <c r="F26" i="19"/>
  <c r="F63" i="19"/>
  <c r="F41" i="20"/>
  <c r="F44" i="21"/>
  <c r="F392" i="20"/>
  <c r="F387" i="20"/>
  <c r="F454" i="20"/>
  <c r="F385" i="20"/>
  <c r="F475" i="20"/>
  <c r="F448" i="20"/>
  <c r="F36" i="21"/>
  <c r="F50" i="21"/>
  <c r="F564" i="21"/>
  <c r="F531" i="21"/>
  <c r="F486" i="21"/>
  <c r="F464" i="21"/>
  <c r="F363" i="21"/>
  <c r="F553" i="21"/>
  <c r="F499" i="21"/>
  <c r="F385" i="21"/>
  <c r="F418" i="21"/>
  <c r="F480" i="21"/>
  <c r="F430" i="21"/>
  <c r="F47" i="21"/>
  <c r="F518" i="22"/>
  <c r="F458" i="22"/>
  <c r="F391" i="22"/>
  <c r="F377" i="22"/>
  <c r="F513" i="22"/>
  <c r="F430" i="22"/>
  <c r="F474" i="22"/>
  <c r="F362" i="22"/>
  <c r="F385" i="22"/>
  <c r="F417" i="22"/>
  <c r="F381" i="22"/>
  <c r="F48" i="22"/>
  <c r="F63" i="22"/>
  <c r="F65" i="22"/>
  <c r="F579" i="23"/>
  <c r="F549" i="23"/>
  <c r="F550" i="23"/>
  <c r="F424" i="23"/>
  <c r="F371" i="23"/>
  <c r="F53" i="23"/>
  <c r="F63" i="23"/>
  <c r="F60" i="23"/>
  <c r="F381" i="24"/>
  <c r="F385" i="24"/>
  <c r="F523" i="24"/>
  <c r="F550" i="24"/>
  <c r="F452" i="24"/>
  <c r="F453" i="24"/>
  <c r="F384" i="24"/>
  <c r="F355" i="24"/>
  <c r="F537" i="24"/>
  <c r="F529" i="24"/>
  <c r="F477" i="24"/>
  <c r="F423" i="24"/>
  <c r="F415" i="24"/>
  <c r="F61" i="24"/>
  <c r="F447" i="27"/>
  <c r="F519" i="27"/>
  <c r="F510" i="25"/>
  <c r="F29" i="30"/>
  <c r="F397" i="27"/>
  <c r="F450" i="25"/>
  <c r="F430" i="27"/>
  <c r="F539" i="25"/>
  <c r="F523" i="25"/>
  <c r="F362" i="25"/>
  <c r="F385" i="25"/>
  <c r="F418" i="25"/>
  <c r="F520" i="25"/>
  <c r="F474" i="25"/>
  <c r="F424" i="25"/>
  <c r="F364" i="25"/>
  <c r="F49" i="25"/>
  <c r="F63" i="25"/>
  <c r="F545" i="26"/>
  <c r="F423" i="26"/>
  <c r="F385" i="26"/>
  <c r="F439" i="26"/>
  <c r="F550" i="26"/>
  <c r="F508" i="26"/>
  <c r="F37" i="26"/>
  <c r="F63" i="26"/>
  <c r="F30" i="26"/>
  <c r="F31" i="26"/>
  <c r="F543" i="27"/>
  <c r="F385" i="27"/>
  <c r="F362" i="27"/>
  <c r="F402" i="27"/>
  <c r="F550" i="27"/>
  <c r="F371" i="27"/>
  <c r="F429" i="27"/>
  <c r="F423" i="27"/>
  <c r="F488" i="27"/>
  <c r="F23" i="27"/>
  <c r="F63" i="27"/>
  <c r="F385" i="28"/>
  <c r="F362" i="28"/>
  <c r="F63" i="28"/>
  <c r="F64" i="28"/>
  <c r="F593" i="29"/>
  <c r="F526" i="29"/>
  <c r="F491" i="29"/>
  <c r="F516" i="29"/>
  <c r="F488" i="29"/>
  <c r="F424" i="29"/>
  <c r="F420" i="29"/>
  <c r="F492" i="29"/>
  <c r="F385" i="29"/>
  <c r="F362" i="29"/>
  <c r="F550" i="29"/>
  <c r="F484" i="29"/>
  <c r="F27" i="29"/>
  <c r="F25" i="29"/>
  <c r="F596" i="30"/>
  <c r="F457" i="30"/>
  <c r="F385" i="30"/>
  <c r="F59" i="30"/>
  <c r="F44" i="30"/>
  <c r="F66" i="30"/>
  <c r="F500" i="31"/>
  <c r="F385" i="31"/>
  <c r="F362" i="31"/>
  <c r="F439" i="31"/>
  <c r="F402" i="31"/>
  <c r="F437" i="31"/>
  <c r="F550" i="31"/>
  <c r="F543" i="31"/>
  <c r="F403" i="31"/>
  <c r="F25" i="31"/>
  <c r="F63" i="31"/>
  <c r="F47" i="31"/>
  <c r="F37" i="32"/>
  <c r="F43" i="32"/>
  <c r="F571" i="32"/>
  <c r="F478" i="32"/>
  <c r="F468" i="32"/>
  <c r="F528" i="32"/>
  <c r="F385" i="32"/>
  <c r="F455" i="32"/>
  <c r="F44" i="32"/>
  <c r="F63" i="32"/>
  <c r="F40" i="32"/>
  <c r="E60" i="21"/>
  <c r="E43" i="28"/>
  <c r="H225" i="34"/>
  <c r="H207" i="34"/>
  <c r="H171" i="34"/>
  <c r="H329" i="1"/>
  <c r="E18" i="21"/>
  <c r="H391" i="33"/>
  <c r="H372" i="33"/>
  <c r="F377" i="33"/>
  <c r="F385" i="33"/>
  <c r="F362" i="33"/>
  <c r="F25" i="33"/>
  <c r="F63" i="33"/>
  <c r="F64" i="33"/>
  <c r="E18" i="4"/>
  <c r="E354" i="34"/>
  <c r="E383" i="30"/>
  <c r="E544" i="3"/>
  <c r="E448" i="3"/>
  <c r="H287" i="2"/>
  <c r="H242" i="33"/>
  <c r="E409" i="30"/>
  <c r="E60" i="13"/>
  <c r="E44" i="11"/>
  <c r="E556" i="3"/>
  <c r="E26" i="10"/>
  <c r="E368" i="30"/>
  <c r="E548" i="6"/>
  <c r="E432" i="3"/>
  <c r="E345" i="3"/>
  <c r="E389" i="3"/>
  <c r="E446" i="25"/>
  <c r="E67" i="10"/>
  <c r="E577" i="27"/>
  <c r="E574" i="25"/>
  <c r="E592" i="23"/>
  <c r="E588" i="19"/>
  <c r="E585" i="12"/>
  <c r="E588" i="7"/>
  <c r="E438" i="6"/>
  <c r="H424" i="33"/>
  <c r="E357" i="3"/>
  <c r="C9" i="4"/>
  <c r="C9" i="11"/>
  <c r="E43" i="10"/>
  <c r="E527" i="30"/>
  <c r="E414" i="30"/>
  <c r="E383" i="6"/>
  <c r="E461" i="3"/>
  <c r="E580" i="27"/>
  <c r="E570" i="27"/>
  <c r="E573" i="25"/>
  <c r="E592" i="19"/>
  <c r="E574" i="19"/>
  <c r="E587" i="12"/>
  <c r="E589" i="12"/>
  <c r="E587" i="7"/>
  <c r="H571" i="32"/>
  <c r="H526" i="34"/>
  <c r="H580" i="34"/>
  <c r="G570" i="3"/>
  <c r="E51" i="11"/>
  <c r="E38" i="13"/>
  <c r="E366" i="32"/>
  <c r="E459" i="3"/>
  <c r="E490" i="3"/>
  <c r="H207" i="8"/>
  <c r="E585" i="7"/>
  <c r="H255" i="34"/>
  <c r="H249" i="34"/>
  <c r="H201" i="34"/>
  <c r="H255" i="1"/>
  <c r="H221" i="1"/>
  <c r="H211" i="1"/>
  <c r="H179" i="1"/>
  <c r="H312" i="2"/>
  <c r="H253" i="3"/>
  <c r="H322" i="4"/>
  <c r="H235" i="10"/>
  <c r="H288" i="11"/>
  <c r="H352" i="34"/>
  <c r="H502" i="1"/>
  <c r="H456" i="1"/>
  <c r="H443" i="1"/>
  <c r="H432" i="1"/>
  <c r="H411" i="1"/>
  <c r="H408" i="1"/>
  <c r="H404" i="1"/>
  <c r="H389" i="1"/>
  <c r="H374" i="1"/>
  <c r="H370" i="1"/>
  <c r="H508" i="9"/>
  <c r="H498" i="9"/>
  <c r="H46" i="2"/>
  <c r="H34" i="2"/>
  <c r="H23" i="16"/>
  <c r="H42" i="30"/>
  <c r="H30" i="30"/>
  <c r="E596" i="3"/>
  <c r="H596" i="3" s="1"/>
  <c r="C13" i="5"/>
  <c r="E590" i="30"/>
  <c r="H588" i="29"/>
  <c r="E579" i="5"/>
  <c r="E589" i="5"/>
  <c r="H589" i="5" s="1"/>
  <c r="E585" i="30"/>
  <c r="E586" i="5"/>
  <c r="H586" i="5" s="1"/>
  <c r="E596" i="5"/>
  <c r="E579" i="10"/>
  <c r="E587" i="17"/>
  <c r="E570" i="5"/>
  <c r="H519" i="8"/>
  <c r="H382" i="33"/>
  <c r="H500" i="33"/>
  <c r="H576" i="30"/>
  <c r="H546" i="6"/>
  <c r="E52" i="6"/>
  <c r="H186" i="3"/>
  <c r="E62" i="29"/>
  <c r="E28" i="6"/>
  <c r="E48" i="2"/>
  <c r="E53" i="29"/>
  <c r="H259" i="18"/>
  <c r="H331" i="2"/>
  <c r="H258" i="1"/>
  <c r="E18" i="34"/>
  <c r="E386" i="25"/>
  <c r="C8" i="20"/>
  <c r="E8" i="20" s="1"/>
  <c r="H305" i="33"/>
  <c r="E67" i="29"/>
  <c r="E56" i="27"/>
  <c r="E29" i="12"/>
  <c r="E67" i="12"/>
  <c r="H246" i="17"/>
  <c r="H225" i="17"/>
  <c r="H39" i="34"/>
  <c r="H31" i="34"/>
  <c r="E26" i="29"/>
  <c r="E27" i="29"/>
  <c r="E51" i="29"/>
  <c r="E66" i="12"/>
  <c r="E53" i="6"/>
  <c r="E36" i="33"/>
  <c r="E501" i="25"/>
  <c r="C13" i="4"/>
  <c r="E573" i="1"/>
  <c r="E18" i="29"/>
  <c r="H149" i="1"/>
  <c r="H149" i="9"/>
  <c r="H331" i="34"/>
  <c r="H327" i="34"/>
  <c r="H318" i="34"/>
  <c r="H314" i="34"/>
  <c r="H286" i="34"/>
  <c r="H282" i="34"/>
  <c r="H262" i="34"/>
  <c r="H331" i="1"/>
  <c r="H310" i="1"/>
  <c r="H333" i="6"/>
  <c r="H251" i="26"/>
  <c r="H563" i="34"/>
  <c r="H592" i="1"/>
  <c r="E576" i="5"/>
  <c r="H22" i="34"/>
  <c r="H551" i="33"/>
  <c r="H555" i="34"/>
  <c r="H507" i="7"/>
  <c r="H249" i="16"/>
  <c r="H243" i="16"/>
  <c r="H252" i="20"/>
  <c r="H471" i="10"/>
  <c r="H367" i="10"/>
  <c r="H28" i="30"/>
  <c r="H335" i="3"/>
  <c r="H326" i="5"/>
  <c r="H325" i="6"/>
  <c r="H320" i="6"/>
  <c r="H251" i="13"/>
  <c r="H186" i="16"/>
  <c r="H31" i="30"/>
  <c r="H34" i="31"/>
  <c r="H312" i="6"/>
  <c r="H356" i="33"/>
  <c r="H350" i="34"/>
  <c r="H535" i="15"/>
  <c r="E562" i="19"/>
  <c r="E397" i="13"/>
  <c r="E379" i="13"/>
  <c r="E358" i="13"/>
  <c r="E386" i="9"/>
  <c r="E360" i="9"/>
  <c r="E465" i="26"/>
  <c r="E528" i="26"/>
  <c r="E539" i="26"/>
  <c r="E535" i="28"/>
  <c r="E488" i="28"/>
  <c r="E346" i="28"/>
  <c r="E354" i="21"/>
  <c r="E412" i="11"/>
  <c r="E460" i="11"/>
  <c r="E363" i="28"/>
  <c r="E386" i="28"/>
  <c r="E465" i="28"/>
  <c r="E489" i="28"/>
  <c r="E560" i="28"/>
  <c r="E365" i="26"/>
  <c r="E346" i="26"/>
  <c r="E388" i="21"/>
  <c r="E458" i="19"/>
  <c r="E468" i="13"/>
  <c r="E412" i="7"/>
  <c r="E446" i="19"/>
  <c r="E555" i="13"/>
  <c r="E543" i="13"/>
  <c r="E481" i="26"/>
  <c r="E432" i="26"/>
  <c r="E460" i="15"/>
  <c r="E346" i="15"/>
  <c r="E421" i="7"/>
  <c r="E533" i="28"/>
  <c r="E457" i="28"/>
  <c r="E476" i="21"/>
  <c r="E345" i="11"/>
  <c r="E524" i="11"/>
  <c r="E499" i="11"/>
  <c r="E468" i="11"/>
  <c r="E347" i="28"/>
  <c r="E393" i="28"/>
  <c r="E434" i="28"/>
  <c r="E499" i="28"/>
  <c r="E530" i="28"/>
  <c r="E409" i="26"/>
  <c r="E521" i="26"/>
  <c r="E445" i="19"/>
  <c r="E434" i="13"/>
  <c r="E447" i="11"/>
  <c r="E505" i="11"/>
  <c r="E368" i="7"/>
  <c r="E370" i="7"/>
  <c r="E460" i="7"/>
  <c r="C12" i="21"/>
  <c r="E421" i="19"/>
  <c r="E381" i="19"/>
  <c r="E355" i="13"/>
  <c r="E430" i="26"/>
  <c r="E458" i="26"/>
  <c r="E379" i="17"/>
  <c r="E510" i="7"/>
  <c r="E351" i="7"/>
  <c r="E557" i="28"/>
  <c r="E372" i="28"/>
  <c r="E499" i="21"/>
  <c r="E409" i="11"/>
  <c r="E365" i="11"/>
  <c r="E388" i="11"/>
  <c r="E386" i="11"/>
  <c r="E361" i="11"/>
  <c r="E352" i="28"/>
  <c r="E368" i="28"/>
  <c r="E400" i="28"/>
  <c r="E447" i="28"/>
  <c r="E473" i="28"/>
  <c r="E506" i="28"/>
  <c r="E548" i="28"/>
  <c r="E499" i="26"/>
  <c r="E360" i="21"/>
  <c r="E558" i="21"/>
  <c r="E432" i="11"/>
  <c r="E368" i="25"/>
  <c r="E348" i="25"/>
  <c r="E422" i="8"/>
  <c r="E458" i="8"/>
  <c r="H458" i="8" s="1"/>
  <c r="E389" i="8"/>
  <c r="E524" i="8"/>
  <c r="E386" i="8"/>
  <c r="E360" i="8"/>
  <c r="E460" i="8"/>
  <c r="E382" i="8"/>
  <c r="E354" i="8"/>
  <c r="E450" i="8"/>
  <c r="E473" i="8"/>
  <c r="E351" i="8"/>
  <c r="E544" i="8"/>
  <c r="E409" i="8"/>
  <c r="C12" i="8"/>
  <c r="E465" i="8"/>
  <c r="E413" i="8"/>
  <c r="E368" i="8"/>
  <c r="E346" i="8"/>
  <c r="E401" i="8"/>
  <c r="E475" i="8"/>
  <c r="E400" i="8"/>
  <c r="E365" i="8"/>
  <c r="E508" i="10"/>
  <c r="E361" i="10"/>
  <c r="E370" i="10"/>
  <c r="E496" i="10"/>
  <c r="E465" i="10"/>
  <c r="E412" i="10"/>
  <c r="E368" i="10"/>
  <c r="E556" i="10"/>
  <c r="E357" i="10"/>
  <c r="E468" i="10"/>
  <c r="E444" i="10"/>
  <c r="E354" i="10"/>
  <c r="E346" i="10"/>
  <c r="E558" i="10"/>
  <c r="E456" i="10"/>
  <c r="E387" i="10"/>
  <c r="E360" i="10"/>
  <c r="E547" i="10"/>
  <c r="E401" i="10"/>
  <c r="E499" i="10"/>
  <c r="E409" i="10"/>
  <c r="E392" i="10"/>
  <c r="E347" i="10"/>
  <c r="E474" i="10"/>
  <c r="E527" i="10"/>
  <c r="E442" i="10"/>
  <c r="E548" i="10"/>
  <c r="E479" i="10"/>
  <c r="E386" i="10"/>
  <c r="E358" i="10"/>
  <c r="E478" i="10"/>
  <c r="E393" i="10"/>
  <c r="E528" i="10"/>
  <c r="E477" i="10"/>
  <c r="E460" i="10"/>
  <c r="E399" i="10"/>
  <c r="E383" i="10"/>
  <c r="E421" i="12"/>
  <c r="E452" i="12"/>
  <c r="E409" i="12"/>
  <c r="E363" i="12"/>
  <c r="E558" i="12"/>
  <c r="E524" i="12"/>
  <c r="E504" i="12"/>
  <c r="E413" i="12"/>
  <c r="E388" i="12"/>
  <c r="E360" i="12"/>
  <c r="E547" i="12"/>
  <c r="E401" i="12"/>
  <c r="E475" i="12"/>
  <c r="E444" i="12"/>
  <c r="E400" i="12"/>
  <c r="E347" i="12"/>
  <c r="E397" i="12"/>
  <c r="E549" i="12"/>
  <c r="E527" i="12"/>
  <c r="E478" i="12"/>
  <c r="E366" i="12"/>
  <c r="E460" i="12"/>
  <c r="E432" i="12"/>
  <c r="E361" i="12"/>
  <c r="E542" i="12"/>
  <c r="E489" i="12"/>
  <c r="E369" i="12"/>
  <c r="E481" i="14"/>
  <c r="E556" i="14"/>
  <c r="E542" i="14"/>
  <c r="E524" i="14"/>
  <c r="E504" i="14"/>
  <c r="E478" i="14"/>
  <c r="E454" i="14"/>
  <c r="E446" i="14"/>
  <c r="E413" i="14"/>
  <c r="E399" i="14"/>
  <c r="E389" i="14"/>
  <c r="E383" i="14"/>
  <c r="E370" i="14"/>
  <c r="E366" i="14"/>
  <c r="E358" i="14"/>
  <c r="E351" i="14"/>
  <c r="E549" i="14"/>
  <c r="E539" i="14"/>
  <c r="E521" i="14"/>
  <c r="E499" i="14"/>
  <c r="E470" i="14"/>
  <c r="E460" i="14"/>
  <c r="E452" i="14"/>
  <c r="E445" i="14"/>
  <c r="E412" i="14"/>
  <c r="E398" i="14"/>
  <c r="E388" i="14"/>
  <c r="E369" i="14"/>
  <c r="E365" i="14"/>
  <c r="E357" i="14"/>
  <c r="E345" i="14"/>
  <c r="E548" i="14"/>
  <c r="E484" i="14"/>
  <c r="E475" i="14"/>
  <c r="E468" i="14"/>
  <c r="E459" i="14"/>
  <c r="E450" i="14"/>
  <c r="E434" i="14"/>
  <c r="E409" i="14"/>
  <c r="E397" i="14"/>
  <c r="E387" i="14"/>
  <c r="E380" i="14"/>
  <c r="E368" i="14"/>
  <c r="E361" i="14"/>
  <c r="E355" i="14"/>
  <c r="E348" i="14"/>
  <c r="E525" i="16"/>
  <c r="E524" i="16"/>
  <c r="E401" i="16"/>
  <c r="E366" i="16"/>
  <c r="E345" i="16"/>
  <c r="E387" i="16"/>
  <c r="E351" i="16"/>
  <c r="E454" i="16"/>
  <c r="C12" i="16"/>
  <c r="E346" i="16"/>
  <c r="E354" i="16"/>
  <c r="E369" i="16"/>
  <c r="E452" i="16"/>
  <c r="E563" i="18"/>
  <c r="E475" i="18"/>
  <c r="E528" i="18"/>
  <c r="E473" i="18"/>
  <c r="E413" i="18"/>
  <c r="E389" i="18"/>
  <c r="E379" i="18"/>
  <c r="E361" i="18"/>
  <c r="E345" i="18"/>
  <c r="E537" i="18"/>
  <c r="E486" i="18"/>
  <c r="E470" i="18"/>
  <c r="E452" i="18"/>
  <c r="E433" i="18"/>
  <c r="E409" i="18"/>
  <c r="E393" i="18"/>
  <c r="E372" i="18"/>
  <c r="E355" i="18"/>
  <c r="E459" i="18"/>
  <c r="E381" i="18"/>
  <c r="E398" i="18"/>
  <c r="E542" i="18"/>
  <c r="E354" i="18"/>
  <c r="E558" i="18"/>
  <c r="E527" i="18"/>
  <c r="E504" i="18"/>
  <c r="E387" i="18"/>
  <c r="E369" i="18"/>
  <c r="E352" i="18"/>
  <c r="E524" i="18"/>
  <c r="E479" i="18"/>
  <c r="E434" i="18"/>
  <c r="E386" i="18"/>
  <c r="E556" i="18"/>
  <c r="E501" i="18"/>
  <c r="E478" i="18"/>
  <c r="E460" i="18"/>
  <c r="E445" i="18"/>
  <c r="E431" i="18"/>
  <c r="E400" i="18"/>
  <c r="E382" i="18"/>
  <c r="E365" i="18"/>
  <c r="E389" i="20"/>
  <c r="E379" i="20"/>
  <c r="E351" i="20"/>
  <c r="E386" i="20"/>
  <c r="E445" i="20"/>
  <c r="E393" i="20"/>
  <c r="E357" i="20"/>
  <c r="E369" i="20"/>
  <c r="E346" i="20"/>
  <c r="E383" i="20"/>
  <c r="E348" i="20"/>
  <c r="E504" i="22"/>
  <c r="E413" i="22"/>
  <c r="E387" i="22"/>
  <c r="E368" i="22"/>
  <c r="E549" i="22"/>
  <c r="E474" i="22"/>
  <c r="E442" i="22"/>
  <c r="E389" i="22"/>
  <c r="E370" i="22"/>
  <c r="E411" i="5"/>
  <c r="E379" i="25"/>
  <c r="H488" i="4"/>
  <c r="E542" i="25"/>
  <c r="E381" i="25"/>
  <c r="E357" i="4"/>
  <c r="H488" i="3"/>
  <c r="H508" i="3"/>
  <c r="H516" i="3"/>
  <c r="H514" i="2"/>
  <c r="E389" i="25"/>
  <c r="E409" i="25"/>
  <c r="E355" i="10"/>
  <c r="E472" i="10"/>
  <c r="E380" i="10"/>
  <c r="E468" i="8"/>
  <c r="E387" i="8"/>
  <c r="E549" i="8"/>
  <c r="E499" i="25"/>
  <c r="H364" i="4"/>
  <c r="H476" i="4"/>
  <c r="E431" i="25"/>
  <c r="E398" i="25"/>
  <c r="E470" i="25"/>
  <c r="E355" i="8"/>
  <c r="E539" i="8"/>
  <c r="E487" i="8"/>
  <c r="E487" i="5"/>
  <c r="H367" i="4"/>
  <c r="H352" i="4"/>
  <c r="H552" i="34"/>
  <c r="H499" i="1"/>
  <c r="H561" i="6"/>
  <c r="H553" i="6"/>
  <c r="H390" i="20"/>
  <c r="H533" i="6"/>
  <c r="H532" i="8"/>
  <c r="H390" i="11"/>
  <c r="H308" i="6"/>
  <c r="E62" i="26"/>
  <c r="E26" i="26"/>
  <c r="C9" i="9"/>
  <c r="E44" i="15"/>
  <c r="E18" i="28"/>
  <c r="E49" i="26"/>
  <c r="H114" i="16"/>
  <c r="E548" i="19"/>
  <c r="E465" i="19"/>
  <c r="E474" i="19"/>
  <c r="E470" i="7"/>
  <c r="E398" i="11"/>
  <c r="E352" i="11"/>
  <c r="H352" i="11" s="1"/>
  <c r="E347" i="11"/>
  <c r="E348" i="11"/>
  <c r="E393" i="11"/>
  <c r="E377" i="11"/>
  <c r="H377" i="11" s="1"/>
  <c r="E32" i="28"/>
  <c r="E350" i="28"/>
  <c r="E360" i="28"/>
  <c r="E370" i="28"/>
  <c r="E382" i="28"/>
  <c r="E397" i="28"/>
  <c r="E421" i="28"/>
  <c r="E450" i="28"/>
  <c r="E470" i="28"/>
  <c r="E475" i="28"/>
  <c r="E496" i="28"/>
  <c r="E558" i="28"/>
  <c r="E357" i="26"/>
  <c r="E401" i="26"/>
  <c r="E452" i="26"/>
  <c r="E472" i="26"/>
  <c r="E560" i="26"/>
  <c r="E420" i="21"/>
  <c r="E432" i="19"/>
  <c r="E500" i="19"/>
  <c r="E479" i="19"/>
  <c r="E450" i="13"/>
  <c r="E348" i="13"/>
  <c r="E547" i="13"/>
  <c r="E470" i="11"/>
  <c r="E358" i="7"/>
  <c r="E455" i="7"/>
  <c r="E500" i="7"/>
  <c r="E521" i="7"/>
  <c r="C12" i="7"/>
  <c r="E25" i="31"/>
  <c r="H25" i="31" s="1"/>
  <c r="E56" i="31"/>
  <c r="E65" i="31"/>
  <c r="E435" i="5"/>
  <c r="E490" i="5"/>
  <c r="H490" i="5" s="1"/>
  <c r="E498" i="5"/>
  <c r="E519" i="5"/>
  <c r="E506" i="5"/>
  <c r="E559" i="5"/>
  <c r="E443" i="5"/>
  <c r="E352" i="5"/>
  <c r="E360" i="5"/>
  <c r="E353" i="5"/>
  <c r="E406" i="5"/>
  <c r="E415" i="5"/>
  <c r="E420" i="5"/>
  <c r="E424" i="5"/>
  <c r="H424" i="5" s="1"/>
  <c r="E433" i="5"/>
  <c r="E448" i="5"/>
  <c r="E476" i="5"/>
  <c r="E496" i="5"/>
  <c r="E554" i="5"/>
  <c r="E454" i="5"/>
  <c r="E397" i="5"/>
  <c r="E486" i="5"/>
  <c r="E518" i="5"/>
  <c r="E548" i="5"/>
  <c r="E423" i="5"/>
  <c r="E386" i="5"/>
  <c r="E513" i="5"/>
  <c r="E421" i="4"/>
  <c r="E453" i="4"/>
  <c r="E521" i="4"/>
  <c r="E551" i="4"/>
  <c r="E398" i="4"/>
  <c r="E457" i="4"/>
  <c r="E557" i="4"/>
  <c r="E49" i="24"/>
  <c r="E38" i="24"/>
  <c r="E28" i="17"/>
  <c r="E54" i="28"/>
  <c r="E43" i="26"/>
  <c r="E366" i="19"/>
  <c r="E352" i="19"/>
  <c r="E454" i="11"/>
  <c r="E368" i="11"/>
  <c r="E401" i="11"/>
  <c r="C12" i="11"/>
  <c r="E397" i="11"/>
  <c r="E421" i="11"/>
  <c r="E345" i="28"/>
  <c r="E354" i="28"/>
  <c r="E366" i="28"/>
  <c r="E389" i="28"/>
  <c r="E412" i="28"/>
  <c r="E444" i="28"/>
  <c r="E459" i="28"/>
  <c r="E481" i="28"/>
  <c r="E501" i="28"/>
  <c r="E518" i="28"/>
  <c r="E537" i="28"/>
  <c r="E370" i="26"/>
  <c r="E389" i="26"/>
  <c r="E422" i="26"/>
  <c r="E486" i="26"/>
  <c r="E460" i="21"/>
  <c r="E386" i="21"/>
  <c r="E348" i="19"/>
  <c r="E460" i="19"/>
  <c r="E388" i="19"/>
  <c r="E395" i="13"/>
  <c r="E360" i="13"/>
  <c r="E387" i="7"/>
  <c r="C12" i="28"/>
  <c r="E29" i="9"/>
  <c r="E18" i="17"/>
  <c r="E37" i="28"/>
  <c r="E41" i="26"/>
  <c r="E68" i="26"/>
  <c r="E62" i="24"/>
  <c r="E26" i="24"/>
  <c r="E524" i="19"/>
  <c r="E450" i="19"/>
  <c r="E489" i="19"/>
  <c r="E409" i="19"/>
  <c r="E368" i="19"/>
  <c r="E393" i="13"/>
  <c r="E382" i="13"/>
  <c r="E527" i="26"/>
  <c r="E476" i="26"/>
  <c r="E469" i="26"/>
  <c r="E355" i="26"/>
  <c r="E474" i="7"/>
  <c r="E442" i="7"/>
  <c r="E375" i="28"/>
  <c r="E373" i="28"/>
  <c r="E395" i="28"/>
  <c r="E349" i="28"/>
  <c r="E431" i="21"/>
  <c r="E432" i="21"/>
  <c r="E382" i="11"/>
  <c r="E354" i="11"/>
  <c r="E360" i="11"/>
  <c r="E387" i="11"/>
  <c r="E383" i="11"/>
  <c r="E379" i="11"/>
  <c r="E355" i="11"/>
  <c r="E453" i="11"/>
  <c r="E547" i="11"/>
  <c r="E357" i="11"/>
  <c r="E391" i="11"/>
  <c r="E475" i="11"/>
  <c r="H475" i="11" s="1"/>
  <c r="H433" i="4"/>
  <c r="H462" i="4"/>
  <c r="H514" i="4"/>
  <c r="H577" i="4"/>
  <c r="H400" i="3"/>
  <c r="H552" i="3"/>
  <c r="H435" i="2"/>
  <c r="H180" i="1"/>
  <c r="H202" i="1"/>
  <c r="H220" i="1"/>
  <c r="H238" i="1"/>
  <c r="H254" i="1"/>
  <c r="E28" i="21"/>
  <c r="H47" i="31"/>
  <c r="E35" i="31"/>
  <c r="E67" i="31"/>
  <c r="E23" i="31"/>
  <c r="H158" i="30"/>
  <c r="E48" i="28"/>
  <c r="E351" i="28"/>
  <c r="E355" i="28"/>
  <c r="E361" i="28"/>
  <c r="E371" i="28"/>
  <c r="E383" i="28"/>
  <c r="E391" i="28"/>
  <c r="E399" i="28"/>
  <c r="E413" i="28"/>
  <c r="E431" i="28"/>
  <c r="E445" i="28"/>
  <c r="E454" i="28"/>
  <c r="E460" i="28"/>
  <c r="E477" i="28"/>
  <c r="E487" i="28"/>
  <c r="E497" i="28"/>
  <c r="E505" i="28"/>
  <c r="E509" i="28"/>
  <c r="E519" i="28"/>
  <c r="E527" i="28"/>
  <c r="E347" i="26"/>
  <c r="E360" i="26"/>
  <c r="E380" i="26"/>
  <c r="E434" i="26"/>
  <c r="E454" i="26"/>
  <c r="E474" i="26"/>
  <c r="E540" i="26"/>
  <c r="E357" i="21"/>
  <c r="H357" i="21" s="1"/>
  <c r="E433" i="21"/>
  <c r="E470" i="21"/>
  <c r="E556" i="21"/>
  <c r="E548" i="21"/>
  <c r="E379" i="21"/>
  <c r="E365" i="19"/>
  <c r="E470" i="19"/>
  <c r="E351" i="19"/>
  <c r="E421" i="13"/>
  <c r="E504" i="7"/>
  <c r="E558" i="7"/>
  <c r="E347" i="7"/>
  <c r="E391" i="7"/>
  <c r="E489" i="5"/>
  <c r="E459" i="7"/>
  <c r="E444" i="7"/>
  <c r="E399" i="7"/>
  <c r="E382" i="7"/>
  <c r="E355" i="7"/>
  <c r="E397" i="7"/>
  <c r="E361" i="7"/>
  <c r="E549" i="7"/>
  <c r="E473" i="7"/>
  <c r="E434" i="7"/>
  <c r="E394" i="7"/>
  <c r="E454" i="7"/>
  <c r="E393" i="7"/>
  <c r="E346" i="7"/>
  <c r="E528" i="7"/>
  <c r="E475" i="7"/>
  <c r="E432" i="7"/>
  <c r="E398" i="7"/>
  <c r="E354" i="7"/>
  <c r="E527" i="7"/>
  <c r="E389" i="7"/>
  <c r="E353" i="7"/>
  <c r="E548" i="7"/>
  <c r="E524" i="7"/>
  <c r="E472" i="7"/>
  <c r="E413" i="7"/>
  <c r="E388" i="7"/>
  <c r="E379" i="7"/>
  <c r="E360" i="7"/>
  <c r="E547" i="7"/>
  <c r="E562" i="7"/>
  <c r="E499" i="7"/>
  <c r="E345" i="7"/>
  <c r="E386" i="7"/>
  <c r="E357" i="7"/>
  <c r="E468" i="7"/>
  <c r="E445" i="7"/>
  <c r="H445" i="7" s="1"/>
  <c r="E383" i="7"/>
  <c r="E348" i="7"/>
  <c r="E380" i="7"/>
  <c r="E479" i="7"/>
  <c r="E369" i="7"/>
  <c r="E352" i="7"/>
  <c r="E345" i="9"/>
  <c r="E454" i="9"/>
  <c r="E549" i="9"/>
  <c r="E401" i="9"/>
  <c r="E409" i="9"/>
  <c r="E547" i="9"/>
  <c r="E542" i="9"/>
  <c r="E413" i="11"/>
  <c r="E521" i="11"/>
  <c r="E476" i="11"/>
  <c r="E370" i="11"/>
  <c r="E351" i="11"/>
  <c r="E381" i="11"/>
  <c r="E353" i="11"/>
  <c r="E544" i="11"/>
  <c r="E542" i="11"/>
  <c r="E434" i="11"/>
  <c r="E500" i="11"/>
  <c r="E400" i="11"/>
  <c r="E368" i="13"/>
  <c r="E551" i="13"/>
  <c r="E357" i="13"/>
  <c r="E537" i="13"/>
  <c r="E499" i="13"/>
  <c r="E383" i="13"/>
  <c r="E354" i="13"/>
  <c r="E549" i="13"/>
  <c r="E542" i="13"/>
  <c r="E388" i="13"/>
  <c r="E548" i="13"/>
  <c r="E369" i="13"/>
  <c r="E556" i="13"/>
  <c r="E470" i="13"/>
  <c r="E401" i="13"/>
  <c r="E553" i="13"/>
  <c r="E409" i="13"/>
  <c r="E371" i="13"/>
  <c r="E353" i="13"/>
  <c r="E345" i="13"/>
  <c r="E458" i="13"/>
  <c r="E539" i="13"/>
  <c r="E544" i="13"/>
  <c r="E400" i="13"/>
  <c r="E351" i="13"/>
  <c r="E479" i="13"/>
  <c r="E387" i="13"/>
  <c r="E366" i="13"/>
  <c r="E528" i="13"/>
  <c r="E386" i="15"/>
  <c r="E524" i="15"/>
  <c r="E351" i="15"/>
  <c r="E445" i="15"/>
  <c r="E387" i="15"/>
  <c r="C12" i="15"/>
  <c r="E345" i="17"/>
  <c r="E369" i="17"/>
  <c r="E360" i="17"/>
  <c r="E549" i="17"/>
  <c r="E352" i="17"/>
  <c r="E460" i="17"/>
  <c r="E345" i="21"/>
  <c r="E549" i="21"/>
  <c r="E389" i="21"/>
  <c r="E351" i="21"/>
  <c r="E434" i="21"/>
  <c r="E358" i="21"/>
  <c r="E547" i="21"/>
  <c r="E478" i="21"/>
  <c r="E454" i="21"/>
  <c r="E421" i="21"/>
  <c r="E383" i="21"/>
  <c r="E348" i="21"/>
  <c r="E346" i="21"/>
  <c r="E387" i="21"/>
  <c r="E369" i="21"/>
  <c r="E468" i="21"/>
  <c r="E409" i="21"/>
  <c r="E365" i="21"/>
  <c r="C12" i="26"/>
  <c r="E549" i="26"/>
  <c r="E558" i="26"/>
  <c r="E542" i="26"/>
  <c r="E524" i="26"/>
  <c r="E478" i="26"/>
  <c r="E473" i="26"/>
  <c r="E460" i="26"/>
  <c r="E453" i="26"/>
  <c r="E444" i="26"/>
  <c r="E431" i="26"/>
  <c r="E412" i="26"/>
  <c r="E399" i="26"/>
  <c r="E386" i="26"/>
  <c r="E379" i="26"/>
  <c r="E366" i="26"/>
  <c r="E358" i="26"/>
  <c r="E352" i="26"/>
  <c r="E345" i="26"/>
  <c r="E517" i="26"/>
  <c r="E500" i="26"/>
  <c r="E484" i="26"/>
  <c r="E475" i="26"/>
  <c r="E470" i="26"/>
  <c r="E455" i="26"/>
  <c r="E448" i="26"/>
  <c r="E442" i="26"/>
  <c r="E420" i="26"/>
  <c r="E397" i="26"/>
  <c r="E388" i="26"/>
  <c r="E383" i="26"/>
  <c r="E369" i="26"/>
  <c r="E361" i="26"/>
  <c r="E354" i="26"/>
  <c r="E348" i="26"/>
  <c r="E556" i="28"/>
  <c r="E542" i="28"/>
  <c r="E528" i="28"/>
  <c r="E521" i="28"/>
  <c r="E517" i="28"/>
  <c r="E504" i="28"/>
  <c r="E498" i="28"/>
  <c r="E493" i="28"/>
  <c r="E480" i="28"/>
  <c r="E476" i="28"/>
  <c r="E472" i="28"/>
  <c r="E468" i="28"/>
  <c r="E458" i="28"/>
  <c r="E452" i="28"/>
  <c r="E446" i="28"/>
  <c r="E442" i="28"/>
  <c r="E409" i="28"/>
  <c r="E398" i="28"/>
  <c r="E392" i="28"/>
  <c r="E387" i="28"/>
  <c r="E381" i="28"/>
  <c r="E581" i="2"/>
  <c r="H581" i="2" s="1"/>
  <c r="C13" i="2"/>
  <c r="E581" i="13"/>
  <c r="H581" i="13" s="1"/>
  <c r="E584" i="13"/>
  <c r="E580" i="13"/>
  <c r="E585" i="13"/>
  <c r="H585" i="13" s="1"/>
  <c r="E570" i="13"/>
  <c r="E572" i="13"/>
  <c r="H572" i="13" s="1"/>
  <c r="E590" i="13"/>
  <c r="E593" i="24"/>
  <c r="H593" i="24" s="1"/>
  <c r="E573" i="24"/>
  <c r="E574" i="26"/>
  <c r="H574" i="26" s="1"/>
  <c r="E595" i="26"/>
  <c r="E573" i="26"/>
  <c r="H573" i="26" s="1"/>
  <c r="E581" i="28"/>
  <c r="H581" i="28" s="1"/>
  <c r="E592" i="28"/>
  <c r="H592" i="28" s="1"/>
  <c r="E596" i="28"/>
  <c r="E528" i="19"/>
  <c r="E475" i="19"/>
  <c r="E398" i="19"/>
  <c r="E544" i="19"/>
  <c r="E549" i="19"/>
  <c r="E413" i="19"/>
  <c r="E387" i="19"/>
  <c r="E360" i="19"/>
  <c r="E386" i="19"/>
  <c r="E547" i="19"/>
  <c r="E484" i="19"/>
  <c r="E468" i="19"/>
  <c r="E452" i="19"/>
  <c r="E431" i="19"/>
  <c r="E383" i="19"/>
  <c r="C12" i="19"/>
  <c r="E354" i="19"/>
  <c r="E527" i="19"/>
  <c r="E472" i="19"/>
  <c r="E389" i="19"/>
  <c r="E370" i="19"/>
  <c r="E532" i="19"/>
  <c r="H532" i="19" s="1"/>
  <c r="E434" i="19"/>
  <c r="E346" i="19"/>
  <c r="E454" i="19"/>
  <c r="E399" i="19"/>
  <c r="E357" i="19"/>
  <c r="C9" i="22"/>
  <c r="E22" i="15"/>
  <c r="E20" i="28"/>
  <c r="C8" i="21"/>
  <c r="E10" i="21" s="1"/>
  <c r="C9" i="24"/>
  <c r="E67" i="21"/>
  <c r="E558" i="19"/>
  <c r="E476" i="19"/>
  <c r="E347" i="19"/>
  <c r="E424" i="13"/>
  <c r="E484" i="13"/>
  <c r="H484" i="13" s="1"/>
  <c r="E558" i="13"/>
  <c r="E444" i="13"/>
  <c r="E525" i="13"/>
  <c r="E544" i="26"/>
  <c r="E450" i="26"/>
  <c r="E374" i="26"/>
  <c r="E451" i="26"/>
  <c r="E375" i="26"/>
  <c r="E357" i="17"/>
  <c r="E401" i="15"/>
  <c r="E549" i="15"/>
  <c r="E505" i="7"/>
  <c r="H505" i="7" s="1"/>
  <c r="E487" i="7"/>
  <c r="E486" i="28"/>
  <c r="E503" i="28"/>
  <c r="E393" i="21"/>
  <c r="E369" i="11"/>
  <c r="E549" i="11"/>
  <c r="E399" i="11"/>
  <c r="E556" i="11"/>
  <c r="E504" i="11"/>
  <c r="E346" i="11"/>
  <c r="E548" i="11"/>
  <c r="E527" i="11"/>
  <c r="E473" i="11"/>
  <c r="E431" i="11"/>
  <c r="E446" i="11"/>
  <c r="E445" i="11"/>
  <c r="H450" i="4"/>
  <c r="H498" i="4"/>
  <c r="E361" i="4"/>
  <c r="H254" i="2"/>
  <c r="E66" i="31"/>
  <c r="C9" i="31"/>
  <c r="E44" i="31"/>
  <c r="E38" i="31"/>
  <c r="E27" i="28"/>
  <c r="E348" i="28"/>
  <c r="E353" i="28"/>
  <c r="E358" i="28"/>
  <c r="E365" i="28"/>
  <c r="E369" i="28"/>
  <c r="E380" i="28"/>
  <c r="E388" i="28"/>
  <c r="E394" i="28"/>
  <c r="E401" i="28"/>
  <c r="E443" i="28"/>
  <c r="E448" i="28"/>
  <c r="E456" i="28"/>
  <c r="E469" i="28"/>
  <c r="E474" i="28"/>
  <c r="E479" i="28"/>
  <c r="E495" i="28"/>
  <c r="E500" i="28"/>
  <c r="E524" i="28"/>
  <c r="E531" i="28"/>
  <c r="E549" i="28"/>
  <c r="E353" i="26"/>
  <c r="E368" i="26"/>
  <c r="E387" i="26"/>
  <c r="E398" i="26"/>
  <c r="E413" i="26"/>
  <c r="E445" i="26"/>
  <c r="E468" i="26"/>
  <c r="E479" i="26"/>
  <c r="E504" i="26"/>
  <c r="E547" i="26"/>
  <c r="E399" i="21"/>
  <c r="E445" i="21"/>
  <c r="E370" i="21"/>
  <c r="E473" i="21"/>
  <c r="E528" i="21"/>
  <c r="E401" i="19"/>
  <c r="E556" i="19"/>
  <c r="E379" i="19"/>
  <c r="E473" i="19"/>
  <c r="E345" i="19"/>
  <c r="E387" i="17"/>
  <c r="E388" i="15"/>
  <c r="E399" i="13"/>
  <c r="E524" i="13"/>
  <c r="E442" i="11"/>
  <c r="E388" i="9"/>
  <c r="E528" i="9"/>
  <c r="E458" i="7"/>
  <c r="E409" i="7"/>
  <c r="E468" i="5"/>
  <c r="H468" i="5" s="1"/>
  <c r="E365" i="5"/>
  <c r="H19" i="8"/>
  <c r="H571" i="15"/>
  <c r="E66" i="13"/>
  <c r="H19" i="15"/>
  <c r="H187" i="34"/>
  <c r="H217" i="1"/>
  <c r="H243" i="3"/>
  <c r="H217" i="3"/>
  <c r="H240" i="5"/>
  <c r="H245" i="9"/>
  <c r="H180" i="9"/>
  <c r="H310" i="12"/>
  <c r="H308" i="12"/>
  <c r="H248" i="12"/>
  <c r="H218" i="12"/>
  <c r="H216" i="12"/>
  <c r="H192" i="12"/>
  <c r="H187" i="12"/>
  <c r="H331" i="13"/>
  <c r="H323" i="13"/>
  <c r="H259" i="15"/>
  <c r="H408" i="33"/>
  <c r="H545" i="4"/>
  <c r="H448" i="21"/>
  <c r="H44" i="34"/>
  <c r="H34" i="34"/>
  <c r="H21" i="34"/>
  <c r="H187" i="6"/>
  <c r="H208" i="6"/>
  <c r="H226" i="6"/>
  <c r="H278" i="3"/>
  <c r="H219" i="3"/>
  <c r="H562" i="4"/>
  <c r="H533" i="4"/>
  <c r="H553" i="7"/>
  <c r="H540" i="9"/>
  <c r="H410" i="10"/>
  <c r="H416" i="11"/>
  <c r="H395" i="11"/>
  <c r="H509" i="12"/>
  <c r="H507" i="12"/>
  <c r="H503" i="12"/>
  <c r="H463" i="12"/>
  <c r="H375" i="20"/>
  <c r="H65" i="34"/>
  <c r="H32" i="34"/>
  <c r="H68" i="1"/>
  <c r="H258" i="3"/>
  <c r="H288" i="9"/>
  <c r="H262" i="9"/>
  <c r="H522" i="4"/>
  <c r="H59" i="17"/>
  <c r="H68" i="19"/>
  <c r="H39" i="27"/>
  <c r="H207" i="3"/>
  <c r="H257" i="17"/>
  <c r="H593" i="1"/>
  <c r="H580" i="1"/>
  <c r="H335" i="17"/>
  <c r="H314" i="17"/>
  <c r="H539" i="34"/>
  <c r="H531" i="34"/>
  <c r="H525" i="34"/>
  <c r="H522" i="34"/>
  <c r="H518" i="34"/>
  <c r="H510" i="34"/>
  <c r="H506" i="34"/>
  <c r="H496" i="34"/>
  <c r="H492" i="34"/>
  <c r="H488" i="34"/>
  <c r="H484" i="34"/>
  <c r="H480" i="34"/>
  <c r="H476" i="34"/>
  <c r="H472" i="34"/>
  <c r="H464" i="34"/>
  <c r="H405" i="34"/>
  <c r="H400" i="34"/>
  <c r="H536" i="1"/>
  <c r="H505" i="1"/>
  <c r="H532" i="2"/>
  <c r="H422" i="2"/>
  <c r="H517" i="4"/>
  <c r="H405" i="4"/>
  <c r="H544" i="6"/>
  <c r="H482" i="6"/>
  <c r="H535" i="7"/>
  <c r="H319" i="12"/>
  <c r="H552" i="10"/>
  <c r="H50" i="30"/>
  <c r="H278" i="13"/>
  <c r="H382" i="34"/>
  <c r="H45" i="16"/>
  <c r="H65" i="32"/>
  <c r="H403" i="4"/>
  <c r="H33" i="1"/>
  <c r="H22" i="1"/>
  <c r="H65" i="30"/>
  <c r="E414" i="4"/>
  <c r="H414" i="4" s="1"/>
  <c r="H254" i="34"/>
  <c r="H250" i="34"/>
  <c r="H246" i="34"/>
  <c r="H242" i="34"/>
  <c r="H305" i="1"/>
  <c r="H182" i="16"/>
  <c r="H557" i="33"/>
  <c r="H540" i="33"/>
  <c r="H411" i="6"/>
  <c r="H407" i="6"/>
  <c r="H451" i="11"/>
  <c r="H530" i="16"/>
  <c r="H356" i="21"/>
  <c r="H308" i="13"/>
  <c r="H182" i="15"/>
  <c r="H178" i="15"/>
  <c r="H319" i="16"/>
  <c r="H311" i="16"/>
  <c r="H452" i="6"/>
  <c r="H577" i="34"/>
  <c r="H399" i="1"/>
  <c r="H489" i="1"/>
  <c r="H564" i="10"/>
  <c r="H505" i="2"/>
  <c r="H531" i="10"/>
  <c r="H351" i="1"/>
  <c r="H445" i="33"/>
  <c r="H411" i="33"/>
  <c r="H240" i="34"/>
  <c r="H182" i="8"/>
  <c r="H329" i="34"/>
  <c r="H227" i="34"/>
  <c r="H199" i="3"/>
  <c r="H235" i="6"/>
  <c r="H278" i="19"/>
  <c r="H240" i="20"/>
  <c r="H232" i="10"/>
  <c r="H100" i="2"/>
  <c r="H39" i="33"/>
  <c r="E595" i="9"/>
  <c r="H595" i="9" s="1"/>
  <c r="E581" i="9"/>
  <c r="H581" i="9" s="1"/>
  <c r="E577" i="11"/>
  <c r="H577" i="11" s="1"/>
  <c r="E581" i="11"/>
  <c r="H581" i="11" s="1"/>
  <c r="E584" i="16"/>
  <c r="H584" i="16" s="1"/>
  <c r="E581" i="16"/>
  <c r="H581" i="16" s="1"/>
  <c r="E584" i="18"/>
  <c r="H584" i="18" s="1"/>
  <c r="E581" i="18"/>
  <c r="H581" i="18" s="1"/>
  <c r="E572" i="29"/>
  <c r="E581" i="29"/>
  <c r="H581" i="29" s="1"/>
  <c r="E591" i="31"/>
  <c r="H591" i="31" s="1"/>
  <c r="E581" i="31"/>
  <c r="H581" i="31" s="1"/>
  <c r="E571" i="16"/>
  <c r="E595" i="6"/>
  <c r="E594" i="11"/>
  <c r="E594" i="13"/>
  <c r="H594" i="13" s="1"/>
  <c r="E584" i="24"/>
  <c r="H584" i="24" s="1"/>
  <c r="H590" i="6"/>
  <c r="E581" i="7"/>
  <c r="H581" i="7" s="1"/>
  <c r="E583" i="21"/>
  <c r="E581" i="21"/>
  <c r="H581" i="21" s="1"/>
  <c r="E583" i="23"/>
  <c r="E581" i="23"/>
  <c r="H581" i="23" s="1"/>
  <c r="E589" i="17"/>
  <c r="E591" i="21"/>
  <c r="E583" i="8"/>
  <c r="H583" i="8" s="1"/>
  <c r="E570" i="32"/>
  <c r="E581" i="32"/>
  <c r="H581" i="32" s="1"/>
  <c r="E571" i="30"/>
  <c r="H571" i="30" s="1"/>
  <c r="E594" i="7"/>
  <c r="E583" i="9"/>
  <c r="H583" i="9" s="1"/>
  <c r="E591" i="12"/>
  <c r="H576" i="13"/>
  <c r="H593" i="14"/>
  <c r="H591" i="14"/>
  <c r="H591" i="17"/>
  <c r="H583" i="17"/>
  <c r="H579" i="17"/>
  <c r="E579" i="32"/>
  <c r="E586" i="3"/>
  <c r="E581" i="3"/>
  <c r="H581" i="3" s="1"/>
  <c r="E589" i="6"/>
  <c r="E581" i="6"/>
  <c r="H581" i="6" s="1"/>
  <c r="E577" i="22"/>
  <c r="E581" i="22"/>
  <c r="H581" i="22" s="1"/>
  <c r="E577" i="26"/>
  <c r="E581" i="26"/>
  <c r="H581" i="26" s="1"/>
  <c r="H593" i="4"/>
  <c r="H578" i="9"/>
  <c r="E593" i="15"/>
  <c r="E596" i="21"/>
  <c r="H596" i="21" s="1"/>
  <c r="E579" i="21"/>
  <c r="E583" i="28"/>
  <c r="H583" i="28" s="1"/>
  <c r="E590" i="32"/>
  <c r="E392" i="7"/>
  <c r="E417" i="7"/>
  <c r="H417" i="7" s="1"/>
  <c r="E523" i="7"/>
  <c r="H523" i="7" s="1"/>
  <c r="E550" i="7"/>
  <c r="H550" i="7" s="1"/>
  <c r="E418" i="7"/>
  <c r="H418" i="7" s="1"/>
  <c r="E448" i="7"/>
  <c r="E443" i="7"/>
  <c r="E471" i="7"/>
  <c r="E370" i="9"/>
  <c r="E550" i="9"/>
  <c r="H550" i="9" s="1"/>
  <c r="E372" i="9"/>
  <c r="E476" i="9"/>
  <c r="E457" i="9"/>
  <c r="E398" i="9"/>
  <c r="E538" i="9"/>
  <c r="E396" i="11"/>
  <c r="E439" i="11"/>
  <c r="H439" i="11" s="1"/>
  <c r="E523" i="11"/>
  <c r="H523" i="11" s="1"/>
  <c r="E441" i="11"/>
  <c r="H441" i="11" s="1"/>
  <c r="E402" i="11"/>
  <c r="H402" i="11" s="1"/>
  <c r="E433" i="11"/>
  <c r="E519" i="11"/>
  <c r="E481" i="11"/>
  <c r="E494" i="11"/>
  <c r="E512" i="11"/>
  <c r="H512" i="11" s="1"/>
  <c r="E394" i="11"/>
  <c r="H394" i="11" s="1"/>
  <c r="E531" i="11"/>
  <c r="E505" i="13"/>
  <c r="E439" i="13"/>
  <c r="H439" i="13" s="1"/>
  <c r="E523" i="13"/>
  <c r="H523" i="13" s="1"/>
  <c r="E437" i="13"/>
  <c r="H437" i="13" s="1"/>
  <c r="E392" i="13"/>
  <c r="E435" i="13"/>
  <c r="E510" i="13"/>
  <c r="E554" i="13"/>
  <c r="E423" i="13"/>
  <c r="E486" i="13"/>
  <c r="H486" i="13" s="1"/>
  <c r="E506" i="13"/>
  <c r="H506" i="13" s="1"/>
  <c r="E352" i="15"/>
  <c r="E472" i="15"/>
  <c r="E544" i="15"/>
  <c r="E406" i="15"/>
  <c r="H406" i="15" s="1"/>
  <c r="E381" i="17"/>
  <c r="E358" i="17"/>
  <c r="E424" i="19"/>
  <c r="E523" i="19"/>
  <c r="H523" i="19" s="1"/>
  <c r="E372" i="19"/>
  <c r="E563" i="19"/>
  <c r="E429" i="19"/>
  <c r="E374" i="21"/>
  <c r="H374" i="21" s="1"/>
  <c r="E437" i="21"/>
  <c r="H437" i="21" s="1"/>
  <c r="E550" i="21"/>
  <c r="H550" i="21" s="1"/>
  <c r="E523" i="21"/>
  <c r="H523" i="21" s="1"/>
  <c r="E400" i="21"/>
  <c r="E490" i="21"/>
  <c r="E484" i="21"/>
  <c r="E355" i="21"/>
  <c r="H355" i="21" s="1"/>
  <c r="E457" i="26"/>
  <c r="E418" i="26"/>
  <c r="H418" i="26" s="1"/>
  <c r="E402" i="26"/>
  <c r="H402" i="26" s="1"/>
  <c r="E417" i="26"/>
  <c r="H417" i="26" s="1"/>
  <c r="E523" i="26"/>
  <c r="H523" i="26" s="1"/>
  <c r="E519" i="26"/>
  <c r="E404" i="26"/>
  <c r="E538" i="26"/>
  <c r="H538" i="26" s="1"/>
  <c r="E554" i="26"/>
  <c r="E424" i="26"/>
  <c r="E498" i="26"/>
  <c r="E437" i="28"/>
  <c r="H437" i="28" s="1"/>
  <c r="E417" i="28"/>
  <c r="H417" i="28" s="1"/>
  <c r="E419" i="28"/>
  <c r="H419" i="28" s="1"/>
  <c r="E418" i="28"/>
  <c r="H418" i="28" s="1"/>
  <c r="E523" i="28"/>
  <c r="H523" i="28" s="1"/>
  <c r="E550" i="28"/>
  <c r="H550" i="28" s="1"/>
  <c r="E402" i="28"/>
  <c r="H402" i="28" s="1"/>
  <c r="E356" i="28"/>
  <c r="E406" i="28"/>
  <c r="E432" i="28"/>
  <c r="E554" i="28"/>
  <c r="E390" i="28"/>
  <c r="E411" i="28"/>
  <c r="H411" i="28" s="1"/>
  <c r="E538" i="28"/>
  <c r="E451" i="28"/>
  <c r="E563" i="28"/>
  <c r="E551" i="34"/>
  <c r="E358" i="34"/>
  <c r="E481" i="3"/>
  <c r="E453" i="3"/>
  <c r="E466" i="7"/>
  <c r="H466" i="7" s="1"/>
  <c r="E559" i="8"/>
  <c r="E451" i="10"/>
  <c r="E498" i="13"/>
  <c r="E384" i="13"/>
  <c r="E375" i="13"/>
  <c r="E486" i="14"/>
  <c r="E423" i="18"/>
  <c r="H423" i="18" s="1"/>
  <c r="E563" i="26"/>
  <c r="E405" i="27"/>
  <c r="E430" i="28"/>
  <c r="E528" i="32"/>
  <c r="H528" i="32" s="1"/>
  <c r="E405" i="2"/>
  <c r="E523" i="2"/>
  <c r="H523" i="2" s="1"/>
  <c r="E437" i="2"/>
  <c r="H437" i="2" s="1"/>
  <c r="E418" i="2"/>
  <c r="H418" i="2" s="1"/>
  <c r="E402" i="2"/>
  <c r="H402" i="2" s="1"/>
  <c r="E439" i="2"/>
  <c r="H439" i="2" s="1"/>
  <c r="E490" i="2"/>
  <c r="E364" i="2"/>
  <c r="H364" i="2" s="1"/>
  <c r="E506" i="2"/>
  <c r="E488" i="2"/>
  <c r="E492" i="2"/>
  <c r="H492" i="2" s="1"/>
  <c r="E448" i="2"/>
  <c r="H448" i="2" s="1"/>
  <c r="E404" i="2"/>
  <c r="H404" i="2" s="1"/>
  <c r="E467" i="24"/>
  <c r="E436" i="24"/>
  <c r="H436" i="24" s="1"/>
  <c r="E417" i="24"/>
  <c r="H417" i="24" s="1"/>
  <c r="E457" i="24"/>
  <c r="H457" i="24" s="1"/>
  <c r="E464" i="24"/>
  <c r="E487" i="24"/>
  <c r="E539" i="24"/>
  <c r="H539" i="24" s="1"/>
  <c r="E557" i="24"/>
  <c r="E448" i="24"/>
  <c r="E523" i="29"/>
  <c r="H523" i="29" s="1"/>
  <c r="E492" i="29"/>
  <c r="H492" i="29" s="1"/>
  <c r="E523" i="31"/>
  <c r="H523" i="31" s="1"/>
  <c r="E418" i="31"/>
  <c r="H418" i="31" s="1"/>
  <c r="E417" i="31"/>
  <c r="H417" i="31" s="1"/>
  <c r="E424" i="31"/>
  <c r="E506" i="31"/>
  <c r="E564" i="31"/>
  <c r="E356" i="31"/>
  <c r="E395" i="34"/>
  <c r="H395" i="34" s="1"/>
  <c r="H479" i="4"/>
  <c r="H381" i="4"/>
  <c r="E517" i="6"/>
  <c r="H517" i="6" s="1"/>
  <c r="E489" i="6"/>
  <c r="E423" i="6"/>
  <c r="E560" i="7"/>
  <c r="E431" i="9"/>
  <c r="H431" i="9" s="1"/>
  <c r="E456" i="11"/>
  <c r="E414" i="13"/>
  <c r="E543" i="15"/>
  <c r="H543" i="15" s="1"/>
  <c r="E506" i="19"/>
  <c r="E451" i="21"/>
  <c r="E423" i="21"/>
  <c r="E523" i="8"/>
  <c r="H523" i="8" s="1"/>
  <c r="E402" i="8"/>
  <c r="H402" i="8" s="1"/>
  <c r="E557" i="8"/>
  <c r="E538" i="8"/>
  <c r="E506" i="8"/>
  <c r="H506" i="8" s="1"/>
  <c r="E511" i="8"/>
  <c r="E523" i="10"/>
  <c r="H523" i="10" s="1"/>
  <c r="E550" i="10"/>
  <c r="H550" i="10" s="1"/>
  <c r="E402" i="10"/>
  <c r="H402" i="10" s="1"/>
  <c r="E418" i="10"/>
  <c r="H418" i="10" s="1"/>
  <c r="E405" i="10"/>
  <c r="E423" i="10"/>
  <c r="H423" i="10" s="1"/>
  <c r="E463" i="10"/>
  <c r="E510" i="10"/>
  <c r="E513" i="10"/>
  <c r="E429" i="12"/>
  <c r="H429" i="12" s="1"/>
  <c r="E523" i="12"/>
  <c r="H523" i="12" s="1"/>
  <c r="E550" i="12"/>
  <c r="H550" i="12" s="1"/>
  <c r="E418" i="12"/>
  <c r="H418" i="12" s="1"/>
  <c r="E422" i="12"/>
  <c r="H422" i="12" s="1"/>
  <c r="E442" i="12"/>
  <c r="H442" i="12" s="1"/>
  <c r="E540" i="12"/>
  <c r="E406" i="12"/>
  <c r="E423" i="12"/>
  <c r="H423" i="12" s="1"/>
  <c r="E448" i="12"/>
  <c r="E511" i="12"/>
  <c r="E526" i="12"/>
  <c r="E523" i="14"/>
  <c r="H523" i="14" s="1"/>
  <c r="E439" i="14"/>
  <c r="H439" i="14" s="1"/>
  <c r="E402" i="14"/>
  <c r="H402" i="14" s="1"/>
  <c r="E417" i="14"/>
  <c r="H417" i="14" s="1"/>
  <c r="E405" i="14"/>
  <c r="H405" i="14" s="1"/>
  <c r="E496" i="14"/>
  <c r="E513" i="14"/>
  <c r="E553" i="14"/>
  <c r="E534" i="14"/>
  <c r="E377" i="14"/>
  <c r="E437" i="16"/>
  <c r="H437" i="16" s="1"/>
  <c r="E523" i="16"/>
  <c r="H523" i="16" s="1"/>
  <c r="E377" i="16"/>
  <c r="E405" i="16"/>
  <c r="E464" i="16"/>
  <c r="E423" i="16"/>
  <c r="E554" i="16"/>
  <c r="E523" i="18"/>
  <c r="H523" i="18" s="1"/>
  <c r="E550" i="18"/>
  <c r="H550" i="18" s="1"/>
  <c r="E418" i="18"/>
  <c r="H418" i="18" s="1"/>
  <c r="E417" i="18"/>
  <c r="H417" i="18" s="1"/>
  <c r="E495" i="18"/>
  <c r="E510" i="18"/>
  <c r="E390" i="18"/>
  <c r="H390" i="18" s="1"/>
  <c r="E410" i="18"/>
  <c r="H410" i="18" s="1"/>
  <c r="E464" i="18"/>
  <c r="E469" i="18"/>
  <c r="E506" i="18"/>
  <c r="H506" i="18" s="1"/>
  <c r="E503" i="20"/>
  <c r="H503" i="20" s="1"/>
  <c r="E361" i="20"/>
  <c r="E438" i="20"/>
  <c r="H438" i="20" s="1"/>
  <c r="E454" i="20"/>
  <c r="E550" i="22"/>
  <c r="H550" i="22" s="1"/>
  <c r="E402" i="22"/>
  <c r="H402" i="22" s="1"/>
  <c r="E411" i="22"/>
  <c r="E431" i="22"/>
  <c r="E501" i="22"/>
  <c r="H501" i="22" s="1"/>
  <c r="E374" i="22"/>
  <c r="E405" i="22"/>
  <c r="E439" i="27"/>
  <c r="H439" i="27" s="1"/>
  <c r="E523" i="27"/>
  <c r="H523" i="27" s="1"/>
  <c r="E418" i="27"/>
  <c r="H418" i="27" s="1"/>
  <c r="E390" i="27"/>
  <c r="E463" i="27"/>
  <c r="E506" i="27"/>
  <c r="E406" i="27"/>
  <c r="E443" i="27"/>
  <c r="E554" i="27"/>
  <c r="E350" i="27"/>
  <c r="H350" i="27" s="1"/>
  <c r="E380" i="27"/>
  <c r="E480" i="27"/>
  <c r="H480" i="27" s="1"/>
  <c r="H388" i="34"/>
  <c r="H517" i="1"/>
  <c r="H354" i="1"/>
  <c r="E463" i="2"/>
  <c r="E539" i="6"/>
  <c r="E469" i="7"/>
  <c r="H469" i="7" s="1"/>
  <c r="H511" i="8"/>
  <c r="E465" i="16"/>
  <c r="H454" i="20"/>
  <c r="E448" i="22"/>
  <c r="E513" i="28"/>
  <c r="E485" i="28"/>
  <c r="H490" i="2"/>
  <c r="E523" i="25"/>
  <c r="H523" i="25" s="1"/>
  <c r="E367" i="25"/>
  <c r="E503" i="25"/>
  <c r="E534" i="25"/>
  <c r="H534" i="25" s="1"/>
  <c r="E377" i="25"/>
  <c r="H377" i="25" s="1"/>
  <c r="E448" i="25"/>
  <c r="E355" i="3"/>
  <c r="E550" i="3"/>
  <c r="H550" i="3" s="1"/>
  <c r="E523" i="3"/>
  <c r="H523" i="3" s="1"/>
  <c r="E543" i="3"/>
  <c r="E433" i="3"/>
  <c r="H433" i="3" s="1"/>
  <c r="E406" i="3"/>
  <c r="H406" i="3" s="1"/>
  <c r="E423" i="3"/>
  <c r="H423" i="3" s="1"/>
  <c r="E442" i="3"/>
  <c r="H442" i="3" s="1"/>
  <c r="E523" i="6"/>
  <c r="H523" i="6" s="1"/>
  <c r="E353" i="6"/>
  <c r="E473" i="30"/>
  <c r="H473" i="30" s="1"/>
  <c r="E523" i="30"/>
  <c r="H523" i="30" s="1"/>
  <c r="E455" i="30"/>
  <c r="E486" i="30"/>
  <c r="E489" i="30"/>
  <c r="E420" i="30"/>
  <c r="E431" i="30"/>
  <c r="E453" i="30"/>
  <c r="E457" i="30"/>
  <c r="E521" i="30"/>
  <c r="E539" i="30"/>
  <c r="E461" i="30"/>
  <c r="E509" i="30"/>
  <c r="H509" i="30" s="1"/>
  <c r="E387" i="32"/>
  <c r="E523" i="32"/>
  <c r="H523" i="32" s="1"/>
  <c r="E417" i="32"/>
  <c r="H417" i="32" s="1"/>
  <c r="E480" i="32"/>
  <c r="H480" i="32" s="1"/>
  <c r="E432" i="32"/>
  <c r="E353" i="32"/>
  <c r="E400" i="32"/>
  <c r="H551" i="34"/>
  <c r="E526" i="3"/>
  <c r="E469" i="3"/>
  <c r="H551" i="4"/>
  <c r="E476" i="6"/>
  <c r="H476" i="6" s="1"/>
  <c r="E459" i="6"/>
  <c r="E361" i="9"/>
  <c r="E391" i="15"/>
  <c r="E506" i="21"/>
  <c r="E533" i="22"/>
  <c r="E538" i="24"/>
  <c r="E381" i="24"/>
  <c r="H381" i="24" s="1"/>
  <c r="E377" i="24"/>
  <c r="E557" i="30"/>
  <c r="E538" i="31"/>
  <c r="H522" i="10"/>
  <c r="E486" i="23"/>
  <c r="E462" i="23"/>
  <c r="E434" i="23"/>
  <c r="E379" i="23"/>
  <c r="H359" i="6"/>
  <c r="E550" i="5"/>
  <c r="H550" i="5" s="1"/>
  <c r="E418" i="5"/>
  <c r="H418" i="5" s="1"/>
  <c r="E439" i="5"/>
  <c r="H439" i="5" s="1"/>
  <c r="E436" i="5"/>
  <c r="H436" i="5" s="1"/>
  <c r="E523" i="5"/>
  <c r="H523" i="5" s="1"/>
  <c r="E345" i="4"/>
  <c r="E523" i="4"/>
  <c r="H523" i="4" s="1"/>
  <c r="E537" i="23"/>
  <c r="H537" i="23" s="1"/>
  <c r="E457" i="23"/>
  <c r="E446" i="23"/>
  <c r="E429" i="23"/>
  <c r="E423" i="23"/>
  <c r="E421" i="23"/>
  <c r="H421" i="23" s="1"/>
  <c r="E381" i="23"/>
  <c r="E500" i="23"/>
  <c r="E375" i="23"/>
  <c r="E439" i="33"/>
  <c r="H439" i="33" s="1"/>
  <c r="E417" i="33"/>
  <c r="H417" i="33" s="1"/>
  <c r="E523" i="33"/>
  <c r="H523" i="33" s="1"/>
  <c r="E550" i="33"/>
  <c r="H550" i="33" s="1"/>
  <c r="E441" i="33"/>
  <c r="H441" i="33" s="1"/>
  <c r="E436" i="33"/>
  <c r="H436" i="33" s="1"/>
  <c r="E419" i="33"/>
  <c r="H419" i="33" s="1"/>
  <c r="E437" i="33"/>
  <c r="H437" i="33" s="1"/>
  <c r="E418" i="33"/>
  <c r="H418" i="33" s="1"/>
  <c r="E402" i="33"/>
  <c r="H402" i="33" s="1"/>
  <c r="E423" i="4"/>
  <c r="H423" i="4" s="1"/>
  <c r="H307" i="30"/>
  <c r="H179" i="4"/>
  <c r="H280" i="9"/>
  <c r="H220" i="9"/>
  <c r="H262" i="12"/>
  <c r="H245" i="12"/>
  <c r="H246" i="13"/>
  <c r="H192" i="13"/>
  <c r="H286" i="14"/>
  <c r="H264" i="14"/>
  <c r="H240" i="15"/>
  <c r="H232" i="15"/>
  <c r="H226" i="15"/>
  <c r="H220" i="15"/>
  <c r="H203" i="15"/>
  <c r="H316" i="16"/>
  <c r="H220" i="16"/>
  <c r="H335" i="29"/>
  <c r="H333" i="29"/>
  <c r="H203" i="32"/>
  <c r="H196" i="32"/>
  <c r="H264" i="30"/>
  <c r="H185" i="34"/>
  <c r="H182" i="34"/>
  <c r="H291" i="2"/>
  <c r="H280" i="2"/>
  <c r="H246" i="2"/>
  <c r="H192" i="2"/>
  <c r="H278" i="5"/>
  <c r="H256" i="9"/>
  <c r="H248" i="9"/>
  <c r="H173" i="13"/>
  <c r="H252" i="15"/>
  <c r="H240" i="16"/>
  <c r="H187" i="25"/>
  <c r="H316" i="32"/>
  <c r="H226" i="32"/>
  <c r="H321" i="3"/>
  <c r="H204" i="30"/>
  <c r="H256" i="30"/>
  <c r="H302" i="9"/>
  <c r="H232" i="9"/>
  <c r="H299" i="32"/>
  <c r="E172" i="34"/>
  <c r="H172" i="34" s="1"/>
  <c r="E270" i="34"/>
  <c r="H270" i="34" s="1"/>
  <c r="E265" i="34"/>
  <c r="H265" i="34" s="1"/>
  <c r="C11" i="16"/>
  <c r="E324" i="16"/>
  <c r="H324" i="16" s="1"/>
  <c r="E266" i="16"/>
  <c r="H266" i="16" s="1"/>
  <c r="E265" i="16"/>
  <c r="H265" i="16" s="1"/>
  <c r="E270" i="16"/>
  <c r="H270" i="16" s="1"/>
  <c r="E195" i="34"/>
  <c r="E219" i="16"/>
  <c r="E171" i="10"/>
  <c r="E270" i="10"/>
  <c r="H270" i="10" s="1"/>
  <c r="E337" i="10"/>
  <c r="H337" i="10" s="1"/>
  <c r="E293" i="10"/>
  <c r="H293" i="10" s="1"/>
  <c r="E295" i="10"/>
  <c r="H295" i="10" s="1"/>
  <c r="E324" i="10"/>
  <c r="H324" i="10" s="1"/>
  <c r="E197" i="10"/>
  <c r="H197" i="10" s="1"/>
  <c r="E205" i="10"/>
  <c r="H205" i="10" s="1"/>
  <c r="E183" i="10"/>
  <c r="H183" i="10" s="1"/>
  <c r="E294" i="10"/>
  <c r="H294" i="10" s="1"/>
  <c r="E325" i="7"/>
  <c r="E213" i="10"/>
  <c r="E282" i="7"/>
  <c r="E313" i="25"/>
  <c r="E242" i="10"/>
  <c r="E287" i="25"/>
  <c r="E206" i="25"/>
  <c r="E236" i="34"/>
  <c r="E324" i="30"/>
  <c r="H324" i="30" s="1"/>
  <c r="E270" i="30"/>
  <c r="H270" i="30" s="1"/>
  <c r="E282" i="30"/>
  <c r="H282" i="30" s="1"/>
  <c r="E308" i="10"/>
  <c r="E324" i="11"/>
  <c r="H324" i="11" s="1"/>
  <c r="E270" i="11"/>
  <c r="H270" i="11" s="1"/>
  <c r="E324" i="13"/>
  <c r="H324" i="13" s="1"/>
  <c r="E295" i="13"/>
  <c r="H295" i="13" s="1"/>
  <c r="E289" i="13"/>
  <c r="H289" i="13" s="1"/>
  <c r="E270" i="13"/>
  <c r="H270" i="13" s="1"/>
  <c r="E183" i="13"/>
  <c r="H183" i="13" s="1"/>
  <c r="E197" i="13"/>
  <c r="H197" i="13" s="1"/>
  <c r="E189" i="13"/>
  <c r="H189" i="13" s="1"/>
  <c r="E279" i="13"/>
  <c r="H279" i="13" s="1"/>
  <c r="E174" i="15"/>
  <c r="E265" i="19"/>
  <c r="H265" i="19" s="1"/>
  <c r="E324" i="19"/>
  <c r="H324" i="19" s="1"/>
  <c r="E295" i="19"/>
  <c r="H295" i="19" s="1"/>
  <c r="E289" i="19"/>
  <c r="H289" i="19" s="1"/>
  <c r="E270" i="19"/>
  <c r="H270" i="19" s="1"/>
  <c r="E270" i="23"/>
  <c r="H270" i="23" s="1"/>
  <c r="E183" i="23"/>
  <c r="H183" i="23" s="1"/>
  <c r="E298" i="23"/>
  <c r="E209" i="23"/>
  <c r="E319" i="23"/>
  <c r="E325" i="23"/>
  <c r="E331" i="23"/>
  <c r="E324" i="26"/>
  <c r="H324" i="26" s="1"/>
  <c r="E289" i="26"/>
  <c r="H289" i="26" s="1"/>
  <c r="E270" i="26"/>
  <c r="H270" i="26" s="1"/>
  <c r="E205" i="26"/>
  <c r="H205" i="26" s="1"/>
  <c r="E197" i="26"/>
  <c r="H197" i="26" s="1"/>
  <c r="E189" i="26"/>
  <c r="H189" i="26" s="1"/>
  <c r="E188" i="26"/>
  <c r="H188" i="26" s="1"/>
  <c r="E183" i="26"/>
  <c r="H183" i="26" s="1"/>
  <c r="E330" i="26"/>
  <c r="H330" i="26" s="1"/>
  <c r="E281" i="26"/>
  <c r="E286" i="26"/>
  <c r="E265" i="28"/>
  <c r="H265" i="28" s="1"/>
  <c r="E337" i="28"/>
  <c r="H337" i="28" s="1"/>
  <c r="E339" i="28"/>
  <c r="H339" i="28" s="1"/>
  <c r="E324" i="28"/>
  <c r="H324" i="28" s="1"/>
  <c r="E290" i="28"/>
  <c r="H290" i="28" s="1"/>
  <c r="E279" i="28"/>
  <c r="H279" i="28" s="1"/>
  <c r="E261" i="28"/>
  <c r="H261" i="28" s="1"/>
  <c r="E205" i="28"/>
  <c r="H205" i="28" s="1"/>
  <c r="E188" i="28"/>
  <c r="H188" i="28" s="1"/>
  <c r="E183" i="28"/>
  <c r="H183" i="28" s="1"/>
  <c r="E289" i="28"/>
  <c r="H289" i="28" s="1"/>
  <c r="E197" i="28"/>
  <c r="H197" i="28" s="1"/>
  <c r="E189" i="28"/>
  <c r="H189" i="28" s="1"/>
  <c r="E338" i="28"/>
  <c r="H338" i="28" s="1"/>
  <c r="E231" i="28"/>
  <c r="E254" i="28"/>
  <c r="E292" i="28"/>
  <c r="E326" i="28"/>
  <c r="E335" i="28"/>
  <c r="E336" i="28"/>
  <c r="H336" i="28" s="1"/>
  <c r="H259" i="34"/>
  <c r="H258" i="34"/>
  <c r="H213" i="34"/>
  <c r="H203" i="34"/>
  <c r="H198" i="34"/>
  <c r="H335" i="1"/>
  <c r="H333" i="1"/>
  <c r="H311" i="4"/>
  <c r="E180" i="7"/>
  <c r="E333" i="10"/>
  <c r="E239" i="10"/>
  <c r="E318" i="12"/>
  <c r="E280" i="12"/>
  <c r="E306" i="13"/>
  <c r="E231" i="13"/>
  <c r="E224" i="13"/>
  <c r="E217" i="13"/>
  <c r="E286" i="15"/>
  <c r="E286" i="16"/>
  <c r="E242" i="16"/>
  <c r="E334" i="19"/>
  <c r="E320" i="20"/>
  <c r="E299" i="20"/>
  <c r="E325" i="21"/>
  <c r="E195" i="22"/>
  <c r="E282" i="23"/>
  <c r="E252" i="31"/>
  <c r="E279" i="25"/>
  <c r="H279" i="25" s="1"/>
  <c r="E270" i="25"/>
  <c r="H270" i="25" s="1"/>
  <c r="E324" i="25"/>
  <c r="H324" i="25" s="1"/>
  <c r="E188" i="25"/>
  <c r="H188" i="25" s="1"/>
  <c r="E183" i="25"/>
  <c r="H183" i="25" s="1"/>
  <c r="E197" i="25"/>
  <c r="H197" i="25" s="1"/>
  <c r="E205" i="25"/>
  <c r="H205" i="25" s="1"/>
  <c r="E195" i="25"/>
  <c r="E258" i="25"/>
  <c r="E207" i="4"/>
  <c r="E270" i="4"/>
  <c r="H270" i="4" s="1"/>
  <c r="E197" i="4"/>
  <c r="H197" i="4" s="1"/>
  <c r="E212" i="7"/>
  <c r="H212" i="7" s="1"/>
  <c r="E276" i="25"/>
  <c r="E256" i="31"/>
  <c r="E310" i="10"/>
  <c r="E337" i="33"/>
  <c r="H337" i="33" s="1"/>
  <c r="E339" i="33"/>
  <c r="H339" i="33" s="1"/>
  <c r="E294" i="33"/>
  <c r="H294" i="33" s="1"/>
  <c r="E289" i="33"/>
  <c r="H289" i="33" s="1"/>
  <c r="E279" i="33"/>
  <c r="H279" i="33" s="1"/>
  <c r="E270" i="33"/>
  <c r="H270" i="33" s="1"/>
  <c r="E265" i="33"/>
  <c r="H265" i="33" s="1"/>
  <c r="E267" i="33"/>
  <c r="H267" i="33" s="1"/>
  <c r="E261" i="33"/>
  <c r="H261" i="33" s="1"/>
  <c r="E338" i="33"/>
  <c r="H338" i="33" s="1"/>
  <c r="E293" i="33"/>
  <c r="H293" i="33" s="1"/>
  <c r="E295" i="33"/>
  <c r="H295" i="33" s="1"/>
  <c r="E290" i="33"/>
  <c r="H290" i="33" s="1"/>
  <c r="E300" i="33"/>
  <c r="H300" i="33" s="1"/>
  <c r="E205" i="33"/>
  <c r="H205" i="33" s="1"/>
  <c r="E268" i="33"/>
  <c r="H268" i="33" s="1"/>
  <c r="E214" i="33"/>
  <c r="H214" i="33" s="1"/>
  <c r="E197" i="33"/>
  <c r="H197" i="33" s="1"/>
  <c r="E324" i="33"/>
  <c r="H324" i="33" s="1"/>
  <c r="E266" i="33"/>
  <c r="H266" i="33" s="1"/>
  <c r="E189" i="33"/>
  <c r="H189" i="33" s="1"/>
  <c r="E188" i="33"/>
  <c r="H188" i="33" s="1"/>
  <c r="E183" i="33"/>
  <c r="H183" i="33" s="1"/>
  <c r="E247" i="5"/>
  <c r="E295" i="5"/>
  <c r="H295" i="5" s="1"/>
  <c r="E265" i="5"/>
  <c r="H265" i="5" s="1"/>
  <c r="E189" i="5"/>
  <c r="H189" i="5" s="1"/>
  <c r="E188" i="5"/>
  <c r="H188" i="5" s="1"/>
  <c r="E183" i="5"/>
  <c r="H183" i="5" s="1"/>
  <c r="E324" i="5"/>
  <c r="H324" i="5" s="1"/>
  <c r="E270" i="5"/>
  <c r="H270" i="5" s="1"/>
  <c r="E205" i="5"/>
  <c r="H205" i="5" s="1"/>
  <c r="E197" i="5"/>
  <c r="H197" i="5" s="1"/>
  <c r="E225" i="8"/>
  <c r="E324" i="8"/>
  <c r="H324" i="8" s="1"/>
  <c r="E270" i="8"/>
  <c r="H270" i="8" s="1"/>
  <c r="E205" i="8"/>
  <c r="H205" i="8" s="1"/>
  <c r="E197" i="8"/>
  <c r="H197" i="8" s="1"/>
  <c r="E183" i="8"/>
  <c r="H183" i="8" s="1"/>
  <c r="E211" i="15"/>
  <c r="E265" i="15"/>
  <c r="H265" i="15" s="1"/>
  <c r="E183" i="15"/>
  <c r="H183" i="15" s="1"/>
  <c r="E288" i="17"/>
  <c r="E270" i="17"/>
  <c r="H270" i="17" s="1"/>
  <c r="E258" i="21"/>
  <c r="E324" i="21"/>
  <c r="H324" i="21" s="1"/>
  <c r="E270" i="21"/>
  <c r="H270" i="21" s="1"/>
  <c r="E289" i="21"/>
  <c r="H289" i="21" s="1"/>
  <c r="E197" i="21"/>
  <c r="H197" i="21" s="1"/>
  <c r="E183" i="21"/>
  <c r="H183" i="21" s="1"/>
  <c r="E242" i="21"/>
  <c r="E308" i="21"/>
  <c r="E324" i="32"/>
  <c r="H324" i="32" s="1"/>
  <c r="E270" i="32"/>
  <c r="H270" i="32" s="1"/>
  <c r="E302" i="32"/>
  <c r="E315" i="32"/>
  <c r="E206" i="32"/>
  <c r="E305" i="32"/>
  <c r="E212" i="4"/>
  <c r="E179" i="5"/>
  <c r="E299" i="7"/>
  <c r="E246" i="7"/>
  <c r="H246" i="7" s="1"/>
  <c r="E316" i="8"/>
  <c r="E242" i="8"/>
  <c r="E231" i="8"/>
  <c r="H231" i="8" s="1"/>
  <c r="E316" i="10"/>
  <c r="E243" i="10"/>
  <c r="E192" i="11"/>
  <c r="E312" i="13"/>
  <c r="H312" i="13" s="1"/>
  <c r="E255" i="15"/>
  <c r="E282" i="16"/>
  <c r="H282" i="16" s="1"/>
  <c r="E309" i="21"/>
  <c r="E316" i="23"/>
  <c r="E310" i="28"/>
  <c r="E221" i="30"/>
  <c r="E196" i="7"/>
  <c r="E265" i="7"/>
  <c r="H265" i="7" s="1"/>
  <c r="E324" i="7"/>
  <c r="H324" i="7" s="1"/>
  <c r="E270" i="7"/>
  <c r="H270" i="7" s="1"/>
  <c r="E289" i="7"/>
  <c r="H289" i="7" s="1"/>
  <c r="E205" i="7"/>
  <c r="H205" i="7" s="1"/>
  <c r="E197" i="7"/>
  <c r="H197" i="7" s="1"/>
  <c r="E188" i="7"/>
  <c r="H188" i="7" s="1"/>
  <c r="E183" i="7"/>
  <c r="H183" i="7" s="1"/>
  <c r="E171" i="7"/>
  <c r="E248" i="7"/>
  <c r="E331" i="10"/>
  <c r="E177" i="16"/>
  <c r="E211" i="25"/>
  <c r="E238" i="25"/>
  <c r="E277" i="25"/>
  <c r="E213" i="25"/>
  <c r="E337" i="31"/>
  <c r="H337" i="31" s="1"/>
  <c r="E339" i="31"/>
  <c r="H339" i="31" s="1"/>
  <c r="E270" i="31"/>
  <c r="H270" i="31" s="1"/>
  <c r="E338" i="31"/>
  <c r="H338" i="31" s="1"/>
  <c r="E293" i="31"/>
  <c r="H293" i="31" s="1"/>
  <c r="E290" i="31"/>
  <c r="H290" i="31" s="1"/>
  <c r="E279" i="31"/>
  <c r="H279" i="31" s="1"/>
  <c r="E267" i="31"/>
  <c r="H267" i="31" s="1"/>
  <c r="E189" i="31"/>
  <c r="H189" i="31" s="1"/>
  <c r="E188" i="31"/>
  <c r="H188" i="31" s="1"/>
  <c r="E183" i="31"/>
  <c r="H183" i="31" s="1"/>
  <c r="E205" i="31"/>
  <c r="H205" i="31" s="1"/>
  <c r="E324" i="31"/>
  <c r="H324" i="31" s="1"/>
  <c r="E268" i="31"/>
  <c r="H268" i="31" s="1"/>
  <c r="E214" i="31"/>
  <c r="H214" i="31" s="1"/>
  <c r="E197" i="31"/>
  <c r="H197" i="31" s="1"/>
  <c r="E261" i="31"/>
  <c r="H261" i="31" s="1"/>
  <c r="E253" i="31"/>
  <c r="E308" i="31"/>
  <c r="E187" i="31"/>
  <c r="E316" i="31"/>
  <c r="H316" i="31" s="1"/>
  <c r="E299" i="25"/>
  <c r="E208" i="10"/>
  <c r="E329" i="7"/>
  <c r="E289" i="6"/>
  <c r="H289" i="6" s="1"/>
  <c r="E279" i="6"/>
  <c r="H279" i="6" s="1"/>
  <c r="E205" i="6"/>
  <c r="H205" i="6" s="1"/>
  <c r="E197" i="6"/>
  <c r="H197" i="6" s="1"/>
  <c r="E270" i="6"/>
  <c r="H270" i="6" s="1"/>
  <c r="E238" i="6"/>
  <c r="H238" i="6" s="1"/>
  <c r="E246" i="6"/>
  <c r="H246" i="6" s="1"/>
  <c r="E206" i="6"/>
  <c r="H206" i="6" s="1"/>
  <c r="E242" i="6"/>
  <c r="H242" i="6" s="1"/>
  <c r="E289" i="12"/>
  <c r="H289" i="12" s="1"/>
  <c r="E270" i="12"/>
  <c r="H270" i="12" s="1"/>
  <c r="E188" i="12"/>
  <c r="H188" i="12" s="1"/>
  <c r="E189" i="12"/>
  <c r="H189" i="12" s="1"/>
  <c r="E205" i="12"/>
  <c r="H205" i="12" s="1"/>
  <c r="E183" i="12"/>
  <c r="H183" i="12" s="1"/>
  <c r="E197" i="12"/>
  <c r="H197" i="12" s="1"/>
  <c r="E247" i="14"/>
  <c r="E289" i="14"/>
  <c r="H289" i="14" s="1"/>
  <c r="E270" i="14"/>
  <c r="H270" i="14" s="1"/>
  <c r="E265" i="14"/>
  <c r="H265" i="14" s="1"/>
  <c r="E188" i="14"/>
  <c r="H188" i="14" s="1"/>
  <c r="E183" i="14"/>
  <c r="H183" i="14" s="1"/>
  <c r="E197" i="14"/>
  <c r="H197" i="14" s="1"/>
  <c r="E217" i="18"/>
  <c r="E339" i="18"/>
  <c r="H339" i="18" s="1"/>
  <c r="E290" i="18"/>
  <c r="H290" i="18" s="1"/>
  <c r="E295" i="18"/>
  <c r="H295" i="18" s="1"/>
  <c r="E289" i="18"/>
  <c r="H289" i="18" s="1"/>
  <c r="E300" i="18"/>
  <c r="H300" i="18" s="1"/>
  <c r="E270" i="18"/>
  <c r="H270" i="18" s="1"/>
  <c r="E214" i="18"/>
  <c r="H214" i="18" s="1"/>
  <c r="E197" i="18"/>
  <c r="H197" i="18" s="1"/>
  <c r="E188" i="18"/>
  <c r="H188" i="18" s="1"/>
  <c r="E183" i="18"/>
  <c r="H183" i="18" s="1"/>
  <c r="E261" i="18"/>
  <c r="H261" i="18" s="1"/>
  <c r="E205" i="18"/>
  <c r="H205" i="18" s="1"/>
  <c r="E337" i="18"/>
  <c r="H337" i="18" s="1"/>
  <c r="E324" i="18"/>
  <c r="H324" i="18" s="1"/>
  <c r="E270" i="20"/>
  <c r="H270" i="20" s="1"/>
  <c r="E183" i="20"/>
  <c r="H183" i="20" s="1"/>
  <c r="E270" i="22"/>
  <c r="H270" i="22" s="1"/>
  <c r="E324" i="22"/>
  <c r="H324" i="22" s="1"/>
  <c r="E205" i="22"/>
  <c r="H205" i="22" s="1"/>
  <c r="E197" i="22"/>
  <c r="H197" i="22" s="1"/>
  <c r="E183" i="22"/>
  <c r="H183" i="22" s="1"/>
  <c r="E282" i="22"/>
  <c r="E298" i="22"/>
  <c r="E317" i="22"/>
  <c r="E265" i="24"/>
  <c r="H265" i="24" s="1"/>
  <c r="E324" i="24"/>
  <c r="H324" i="24" s="1"/>
  <c r="E270" i="24"/>
  <c r="H270" i="24" s="1"/>
  <c r="E188" i="24"/>
  <c r="H188" i="24" s="1"/>
  <c r="E183" i="24"/>
  <c r="H183" i="24" s="1"/>
  <c r="E197" i="24"/>
  <c r="H197" i="24" s="1"/>
  <c r="E242" i="24"/>
  <c r="E255" i="24"/>
  <c r="E174" i="24"/>
  <c r="E221" i="24"/>
  <c r="E270" i="27"/>
  <c r="H270" i="27" s="1"/>
  <c r="E295" i="27"/>
  <c r="H295" i="27" s="1"/>
  <c r="E324" i="27"/>
  <c r="H324" i="27" s="1"/>
  <c r="E189" i="27"/>
  <c r="H189" i="27" s="1"/>
  <c r="E188" i="27"/>
  <c r="H188" i="27" s="1"/>
  <c r="E183" i="27"/>
  <c r="H183" i="27" s="1"/>
  <c r="E337" i="27"/>
  <c r="H337" i="27" s="1"/>
  <c r="E205" i="27"/>
  <c r="H205" i="27" s="1"/>
  <c r="E279" i="27"/>
  <c r="H279" i="27" s="1"/>
  <c r="E197" i="27"/>
  <c r="H197" i="27" s="1"/>
  <c r="E310" i="27"/>
  <c r="E335" i="27"/>
  <c r="E325" i="27"/>
  <c r="E208" i="29"/>
  <c r="E338" i="29"/>
  <c r="H338" i="29" s="1"/>
  <c r="E337" i="29"/>
  <c r="H337" i="29" s="1"/>
  <c r="E270" i="29"/>
  <c r="H270" i="29" s="1"/>
  <c r="E197" i="29"/>
  <c r="H197" i="29" s="1"/>
  <c r="E324" i="29"/>
  <c r="H324" i="29" s="1"/>
  <c r="E205" i="29"/>
  <c r="H205" i="29" s="1"/>
  <c r="E299" i="29"/>
  <c r="E253" i="33"/>
  <c r="H253" i="33" s="1"/>
  <c r="E235" i="33"/>
  <c r="H235" i="33" s="1"/>
  <c r="E280" i="5"/>
  <c r="E233" i="6"/>
  <c r="H233" i="6" s="1"/>
  <c r="E252" i="7"/>
  <c r="E238" i="7"/>
  <c r="E318" i="10"/>
  <c r="E281" i="10"/>
  <c r="E298" i="12"/>
  <c r="E305" i="13"/>
  <c r="E195" i="16"/>
  <c r="E201" i="17"/>
  <c r="E217" i="19"/>
  <c r="E334" i="21"/>
  <c r="E299" i="22"/>
  <c r="H299" i="22" s="1"/>
  <c r="E209" i="25"/>
  <c r="E216" i="28"/>
  <c r="E173" i="31"/>
  <c r="E176" i="2"/>
  <c r="E338" i="2"/>
  <c r="H338" i="2" s="1"/>
  <c r="E279" i="2"/>
  <c r="H279" i="2" s="1"/>
  <c r="E324" i="2"/>
  <c r="H324" i="2" s="1"/>
  <c r="E300" i="2"/>
  <c r="H300" i="2" s="1"/>
  <c r="E337" i="2"/>
  <c r="H337" i="2" s="1"/>
  <c r="E197" i="2"/>
  <c r="H197" i="2" s="1"/>
  <c r="E183" i="2"/>
  <c r="H183" i="2" s="1"/>
  <c r="E270" i="2"/>
  <c r="H270" i="2" s="1"/>
  <c r="E205" i="2"/>
  <c r="H205" i="2" s="1"/>
  <c r="E189" i="2"/>
  <c r="H189" i="2" s="1"/>
  <c r="E188" i="2"/>
  <c r="H188" i="2" s="1"/>
  <c r="E339" i="2"/>
  <c r="H339" i="2" s="1"/>
  <c r="H333" i="23"/>
  <c r="H326" i="23"/>
  <c r="H328" i="24"/>
  <c r="H308" i="24"/>
  <c r="H335" i="25"/>
  <c r="H329" i="25"/>
  <c r="H281" i="32"/>
  <c r="H254" i="32"/>
  <c r="E238" i="3"/>
  <c r="H238" i="3" s="1"/>
  <c r="E324" i="3"/>
  <c r="H324" i="3" s="1"/>
  <c r="E289" i="3"/>
  <c r="H289" i="3" s="1"/>
  <c r="E337" i="3"/>
  <c r="H337" i="3" s="1"/>
  <c r="E270" i="3"/>
  <c r="H270" i="3" s="1"/>
  <c r="E189" i="3"/>
  <c r="H189" i="3" s="1"/>
  <c r="E188" i="3"/>
  <c r="H188" i="3" s="1"/>
  <c r="E197" i="3"/>
  <c r="H197" i="3" s="1"/>
  <c r="E205" i="3"/>
  <c r="H205" i="3" s="1"/>
  <c r="E306" i="3"/>
  <c r="H306" i="3" s="1"/>
  <c r="H316" i="23"/>
  <c r="H195" i="25"/>
  <c r="H330" i="27"/>
  <c r="H298" i="29"/>
  <c r="H252" i="29"/>
  <c r="H243" i="29"/>
  <c r="H213" i="29"/>
  <c r="H316" i="30"/>
  <c r="E270" i="9"/>
  <c r="H270" i="9" s="1"/>
  <c r="E279" i="9"/>
  <c r="H279" i="9" s="1"/>
  <c r="E197" i="9"/>
  <c r="H197" i="9" s="1"/>
  <c r="H332" i="2"/>
  <c r="H158" i="25"/>
  <c r="H82" i="11"/>
  <c r="H152" i="20"/>
  <c r="H85" i="4"/>
  <c r="E155" i="34"/>
  <c r="E161" i="34"/>
  <c r="H161" i="34" s="1"/>
  <c r="E81" i="16"/>
  <c r="H81" i="16" s="1"/>
  <c r="E160" i="16"/>
  <c r="H160" i="16" s="1"/>
  <c r="E150" i="30"/>
  <c r="H150" i="30" s="1"/>
  <c r="E134" i="14"/>
  <c r="H134" i="14" s="1"/>
  <c r="E160" i="14"/>
  <c r="H160" i="14" s="1"/>
  <c r="E95" i="14"/>
  <c r="H95" i="14" s="1"/>
  <c r="E89" i="14"/>
  <c r="H89" i="14" s="1"/>
  <c r="E77" i="14"/>
  <c r="H77" i="14" s="1"/>
  <c r="E161" i="27"/>
  <c r="H161" i="27" s="1"/>
  <c r="E95" i="27"/>
  <c r="H95" i="27" s="1"/>
  <c r="E77" i="27"/>
  <c r="H77" i="27" s="1"/>
  <c r="E160" i="27"/>
  <c r="H160" i="27" s="1"/>
  <c r="E89" i="27"/>
  <c r="H89" i="27" s="1"/>
  <c r="E104" i="22"/>
  <c r="E137" i="22"/>
  <c r="E119" i="16"/>
  <c r="E124" i="8"/>
  <c r="E91" i="27"/>
  <c r="E113" i="27"/>
  <c r="E112" i="24"/>
  <c r="E78" i="22"/>
  <c r="E119" i="2"/>
  <c r="E89" i="2"/>
  <c r="H89" i="2" s="1"/>
  <c r="E107" i="2"/>
  <c r="H107" i="2" s="1"/>
  <c r="E160" i="2"/>
  <c r="H160" i="2" s="1"/>
  <c r="E162" i="2"/>
  <c r="H162" i="2" s="1"/>
  <c r="E161" i="2"/>
  <c r="H161" i="2" s="1"/>
  <c r="E95" i="2"/>
  <c r="H95" i="2" s="1"/>
  <c r="E77" i="2"/>
  <c r="H77" i="2" s="1"/>
  <c r="E104" i="34"/>
  <c r="E115" i="22"/>
  <c r="E98" i="8"/>
  <c r="E79" i="11"/>
  <c r="E160" i="11"/>
  <c r="H160" i="11" s="1"/>
  <c r="E89" i="11"/>
  <c r="H89" i="11" s="1"/>
  <c r="E134" i="11"/>
  <c r="H134" i="11" s="1"/>
  <c r="E107" i="11"/>
  <c r="H107" i="11" s="1"/>
  <c r="E81" i="11"/>
  <c r="H81" i="11" s="1"/>
  <c r="E95" i="11"/>
  <c r="H95" i="11" s="1"/>
  <c r="E133" i="13"/>
  <c r="E161" i="13"/>
  <c r="H161" i="13" s="1"/>
  <c r="E163" i="13"/>
  <c r="H163" i="13" s="1"/>
  <c r="E89" i="13"/>
  <c r="H89" i="13" s="1"/>
  <c r="E77" i="13"/>
  <c r="H77" i="13" s="1"/>
  <c r="E160" i="13"/>
  <c r="H160" i="13" s="1"/>
  <c r="E134" i="13"/>
  <c r="H134" i="13" s="1"/>
  <c r="E81" i="13"/>
  <c r="H81" i="13" s="1"/>
  <c r="E162" i="13"/>
  <c r="H162" i="13" s="1"/>
  <c r="E113" i="17"/>
  <c r="E96" i="17"/>
  <c r="H96" i="17" s="1"/>
  <c r="E81" i="17"/>
  <c r="H81" i="17" s="1"/>
  <c r="E161" i="19"/>
  <c r="H161" i="19" s="1"/>
  <c r="E160" i="19"/>
  <c r="H160" i="19" s="1"/>
  <c r="E77" i="19"/>
  <c r="H77" i="19" s="1"/>
  <c r="E95" i="31"/>
  <c r="H95" i="31" s="1"/>
  <c r="E96" i="31"/>
  <c r="H96" i="31" s="1"/>
  <c r="E161" i="31"/>
  <c r="H161" i="31" s="1"/>
  <c r="E89" i="31"/>
  <c r="H89" i="31" s="1"/>
  <c r="E160" i="31"/>
  <c r="H160" i="31" s="1"/>
  <c r="E134" i="31"/>
  <c r="H134" i="31" s="1"/>
  <c r="E107" i="31"/>
  <c r="H107" i="31" s="1"/>
  <c r="E77" i="31"/>
  <c r="H77" i="31" s="1"/>
  <c r="E93" i="34"/>
  <c r="E87" i="8"/>
  <c r="E84" i="9"/>
  <c r="E152" i="17"/>
  <c r="E87" i="19"/>
  <c r="E145" i="23"/>
  <c r="E87" i="23"/>
  <c r="E84" i="23"/>
  <c r="E130" i="32"/>
  <c r="E116" i="6"/>
  <c r="E77" i="6"/>
  <c r="H77" i="6" s="1"/>
  <c r="E89" i="6"/>
  <c r="H89" i="6" s="1"/>
  <c r="C10" i="24"/>
  <c r="E77" i="24"/>
  <c r="H77" i="24" s="1"/>
  <c r="E89" i="24"/>
  <c r="H89" i="24" s="1"/>
  <c r="E160" i="24"/>
  <c r="H160" i="24" s="1"/>
  <c r="E124" i="6"/>
  <c r="E79" i="6"/>
  <c r="E111" i="22"/>
  <c r="E143" i="22"/>
  <c r="E156" i="8"/>
  <c r="E124" i="27"/>
  <c r="E143" i="27"/>
  <c r="E126" i="24"/>
  <c r="E139" i="22"/>
  <c r="E135" i="14"/>
  <c r="E88" i="34"/>
  <c r="E96" i="33"/>
  <c r="H96" i="33" s="1"/>
  <c r="E89" i="33"/>
  <c r="H89" i="33" s="1"/>
  <c r="E95" i="33"/>
  <c r="H95" i="33" s="1"/>
  <c r="E161" i="33"/>
  <c r="H161" i="33" s="1"/>
  <c r="E163" i="33"/>
  <c r="H163" i="33" s="1"/>
  <c r="E134" i="33"/>
  <c r="H134" i="33" s="1"/>
  <c r="E107" i="33"/>
  <c r="H107" i="33" s="1"/>
  <c r="E77" i="33"/>
  <c r="H77" i="33" s="1"/>
  <c r="E160" i="33"/>
  <c r="H160" i="33" s="1"/>
  <c r="E162" i="33"/>
  <c r="H162" i="33" s="1"/>
  <c r="E112" i="25"/>
  <c r="E77" i="25"/>
  <c r="H77" i="25" s="1"/>
  <c r="E160" i="25"/>
  <c r="H160" i="25" s="1"/>
  <c r="E89" i="25"/>
  <c r="H89" i="25" s="1"/>
  <c r="E141" i="9"/>
  <c r="E103" i="8"/>
  <c r="H148" i="5"/>
  <c r="E74" i="5"/>
  <c r="E77" i="5"/>
  <c r="H77" i="5" s="1"/>
  <c r="E134" i="5"/>
  <c r="H134" i="5" s="1"/>
  <c r="E160" i="5"/>
  <c r="H160" i="5" s="1"/>
  <c r="E162" i="5"/>
  <c r="H162" i="5" s="1"/>
  <c r="E89" i="5"/>
  <c r="H89" i="5" s="1"/>
  <c r="E161" i="5"/>
  <c r="H161" i="5" s="1"/>
  <c r="E95" i="5"/>
  <c r="H95" i="5" s="1"/>
  <c r="E107" i="5"/>
  <c r="H107" i="5" s="1"/>
  <c r="E112" i="7"/>
  <c r="E81" i="7"/>
  <c r="H81" i="7" s="1"/>
  <c r="E77" i="7"/>
  <c r="H77" i="7" s="1"/>
  <c r="E160" i="7"/>
  <c r="H160" i="7" s="1"/>
  <c r="E107" i="7"/>
  <c r="H107" i="7" s="1"/>
  <c r="E89" i="7"/>
  <c r="H89" i="7" s="1"/>
  <c r="C10" i="15"/>
  <c r="E107" i="15"/>
  <c r="H107" i="15" s="1"/>
  <c r="E77" i="15"/>
  <c r="H77" i="15" s="1"/>
  <c r="E157" i="28"/>
  <c r="E95" i="28"/>
  <c r="H95" i="28" s="1"/>
  <c r="E77" i="28"/>
  <c r="H77" i="28" s="1"/>
  <c r="E107" i="28"/>
  <c r="H107" i="28" s="1"/>
  <c r="E89" i="28"/>
  <c r="H89" i="28" s="1"/>
  <c r="E96" i="28"/>
  <c r="H96" i="28" s="1"/>
  <c r="E160" i="28"/>
  <c r="H160" i="28" s="1"/>
  <c r="E134" i="28"/>
  <c r="H134" i="28" s="1"/>
  <c r="E88" i="4"/>
  <c r="E86" i="4"/>
  <c r="E145" i="6"/>
  <c r="E157" i="10"/>
  <c r="E106" i="10"/>
  <c r="E151" i="11"/>
  <c r="E154" i="19"/>
  <c r="E143" i="19"/>
  <c r="E106" i="19"/>
  <c r="E137" i="24"/>
  <c r="E87" i="30"/>
  <c r="E145" i="8"/>
  <c r="E134" i="8"/>
  <c r="H134" i="8" s="1"/>
  <c r="E96" i="8"/>
  <c r="H96" i="8" s="1"/>
  <c r="E77" i="8"/>
  <c r="H77" i="8" s="1"/>
  <c r="E160" i="8"/>
  <c r="H160" i="8" s="1"/>
  <c r="E89" i="8"/>
  <c r="H89" i="8" s="1"/>
  <c r="E130" i="22"/>
  <c r="E134" i="22"/>
  <c r="H134" i="22" s="1"/>
  <c r="E89" i="22"/>
  <c r="H89" i="22" s="1"/>
  <c r="E160" i="22"/>
  <c r="H160" i="22" s="1"/>
  <c r="E154" i="22"/>
  <c r="E79" i="14"/>
  <c r="E133" i="6"/>
  <c r="E80" i="22"/>
  <c r="E121" i="22"/>
  <c r="E154" i="6"/>
  <c r="E130" i="6"/>
  <c r="C10" i="16"/>
  <c r="E150" i="16"/>
  <c r="E79" i="27"/>
  <c r="E150" i="27"/>
  <c r="E123" i="24"/>
  <c r="E136" i="24"/>
  <c r="E127" i="22"/>
  <c r="E91" i="22"/>
  <c r="E113" i="14"/>
  <c r="E74" i="1"/>
  <c r="E134" i="1"/>
  <c r="H134" i="1" s="1"/>
  <c r="E112" i="27"/>
  <c r="E112" i="14"/>
  <c r="E128" i="9"/>
  <c r="E89" i="9"/>
  <c r="H89" i="9" s="1"/>
  <c r="E143" i="8"/>
  <c r="E123" i="3"/>
  <c r="E95" i="3"/>
  <c r="H95" i="3" s="1"/>
  <c r="E89" i="3"/>
  <c r="H89" i="3" s="1"/>
  <c r="E77" i="3"/>
  <c r="H77" i="3" s="1"/>
  <c r="E160" i="3"/>
  <c r="H160" i="3" s="1"/>
  <c r="E98" i="10"/>
  <c r="E160" i="10"/>
  <c r="H160" i="10" s="1"/>
  <c r="E134" i="10"/>
  <c r="H134" i="10" s="1"/>
  <c r="E107" i="10"/>
  <c r="H107" i="10" s="1"/>
  <c r="E95" i="10"/>
  <c r="H95" i="10" s="1"/>
  <c r="E89" i="10"/>
  <c r="H89" i="10" s="1"/>
  <c r="E135" i="12"/>
  <c r="E96" i="12"/>
  <c r="H96" i="12" s="1"/>
  <c r="E107" i="12"/>
  <c r="H107" i="12" s="1"/>
  <c r="E160" i="12"/>
  <c r="H160" i="12" s="1"/>
  <c r="E89" i="12"/>
  <c r="H89" i="12" s="1"/>
  <c r="E77" i="12"/>
  <c r="H77" i="12" s="1"/>
  <c r="E95" i="12"/>
  <c r="H95" i="12" s="1"/>
  <c r="E81" i="18"/>
  <c r="H81" i="18" s="1"/>
  <c r="E89" i="18"/>
  <c r="H89" i="18" s="1"/>
  <c r="E160" i="18"/>
  <c r="H160" i="18" s="1"/>
  <c r="E134" i="18"/>
  <c r="H134" i="18" s="1"/>
  <c r="E77" i="18"/>
  <c r="H77" i="18" s="1"/>
  <c r="E124" i="21"/>
  <c r="E160" i="21"/>
  <c r="H160" i="21" s="1"/>
  <c r="E107" i="21"/>
  <c r="H107" i="21" s="1"/>
  <c r="E89" i="21"/>
  <c r="H89" i="21" s="1"/>
  <c r="E77" i="21"/>
  <c r="H77" i="21" s="1"/>
  <c r="E151" i="26"/>
  <c r="E160" i="26"/>
  <c r="H160" i="26" s="1"/>
  <c r="E89" i="26"/>
  <c r="H89" i="26" s="1"/>
  <c r="E107" i="26"/>
  <c r="H107" i="26" s="1"/>
  <c r="E77" i="26"/>
  <c r="H77" i="26" s="1"/>
  <c r="E134" i="26"/>
  <c r="H134" i="26" s="1"/>
  <c r="E111" i="29"/>
  <c r="E160" i="29"/>
  <c r="H160" i="29" s="1"/>
  <c r="E107" i="29"/>
  <c r="H107" i="29" s="1"/>
  <c r="E98" i="4"/>
  <c r="E91" i="4"/>
  <c r="H87" i="4"/>
  <c r="E93" i="8"/>
  <c r="H148" i="13"/>
  <c r="E84" i="19"/>
  <c r="H142" i="26"/>
  <c r="E114" i="27"/>
  <c r="H118" i="32"/>
  <c r="E99" i="25"/>
  <c r="H99" i="25" s="1"/>
  <c r="E53" i="18"/>
  <c r="E67" i="2"/>
  <c r="E27" i="2"/>
  <c r="E18" i="16"/>
  <c r="E66" i="14"/>
  <c r="E33" i="5"/>
  <c r="E68" i="8"/>
  <c r="E48" i="8"/>
  <c r="E37" i="8"/>
  <c r="H67" i="9"/>
  <c r="E48" i="10"/>
  <c r="E36" i="12"/>
  <c r="E41" i="13"/>
  <c r="E24" i="15"/>
  <c r="E51" i="22"/>
  <c r="E67" i="23"/>
  <c r="E68" i="27"/>
  <c r="E29" i="2"/>
  <c r="E44" i="2"/>
  <c r="E29" i="16"/>
  <c r="E65" i="14"/>
  <c r="E53" i="14"/>
  <c r="E59" i="6"/>
  <c r="E50" i="8"/>
  <c r="E33" i="8"/>
  <c r="E21" i="8"/>
  <c r="E50" i="13"/>
  <c r="E37" i="13"/>
  <c r="E42" i="15"/>
  <c r="E22" i="16"/>
  <c r="E43" i="17"/>
  <c r="E66" i="22"/>
  <c r="E68" i="28"/>
  <c r="E24" i="28"/>
  <c r="E60" i="32"/>
  <c r="E41" i="2"/>
  <c r="E24" i="8"/>
  <c r="C9" i="2"/>
  <c r="E67" i="6"/>
  <c r="H51" i="6"/>
  <c r="E60" i="10"/>
  <c r="E37" i="11"/>
  <c r="E65" i="12"/>
  <c r="E33" i="18"/>
  <c r="E68" i="23"/>
  <c r="E61" i="23"/>
  <c r="E36" i="25"/>
  <c r="E60" i="28"/>
  <c r="E47" i="28"/>
  <c r="H47" i="28" s="1"/>
  <c r="E45" i="33"/>
  <c r="E34" i="12"/>
  <c r="E38" i="14"/>
  <c r="E56" i="18"/>
  <c r="E44" i="23"/>
  <c r="E50" i="25"/>
  <c r="E33" i="26"/>
  <c r="E56" i="28"/>
  <c r="H56" i="28" s="1"/>
  <c r="E317" i="31"/>
  <c r="E334" i="31"/>
  <c r="E309" i="31"/>
  <c r="E242" i="31"/>
  <c r="H242" i="31" s="1"/>
  <c r="E170" i="31"/>
  <c r="E321" i="31"/>
  <c r="E222" i="6"/>
  <c r="E275" i="6"/>
  <c r="H275" i="6" s="1"/>
  <c r="E177" i="6"/>
  <c r="E585" i="10"/>
  <c r="E590" i="10"/>
  <c r="H590" i="10" s="1"/>
  <c r="E588" i="10"/>
  <c r="E595" i="10"/>
  <c r="H595" i="10" s="1"/>
  <c r="E586" i="10"/>
  <c r="E596" i="10"/>
  <c r="H596" i="10" s="1"/>
  <c r="E587" i="10"/>
  <c r="H587" i="10" s="1"/>
  <c r="E575" i="10"/>
  <c r="H575" i="10" s="1"/>
  <c r="E574" i="10"/>
  <c r="E584" i="30"/>
  <c r="H584" i="30" s="1"/>
  <c r="E574" i="30"/>
  <c r="H574" i="30" s="1"/>
  <c r="C13" i="30"/>
  <c r="E570" i="30"/>
  <c r="E372" i="5"/>
  <c r="E375" i="5"/>
  <c r="H375" i="5" s="1"/>
  <c r="E382" i="5"/>
  <c r="E391" i="5"/>
  <c r="E394" i="5"/>
  <c r="H394" i="5" s="1"/>
  <c r="E447" i="5"/>
  <c r="H447" i="5" s="1"/>
  <c r="E452" i="5"/>
  <c r="E465" i="5"/>
  <c r="E477" i="5"/>
  <c r="E483" i="5"/>
  <c r="H483" i="5" s="1"/>
  <c r="E493" i="5"/>
  <c r="E495" i="5"/>
  <c r="E501" i="5"/>
  <c r="H501" i="5" s="1"/>
  <c r="E510" i="5"/>
  <c r="E525" i="5"/>
  <c r="E531" i="5"/>
  <c r="E533" i="5"/>
  <c r="H533" i="5" s="1"/>
  <c r="E537" i="5"/>
  <c r="E540" i="5"/>
  <c r="E552" i="5"/>
  <c r="E555" i="5"/>
  <c r="H555" i="5" s="1"/>
  <c r="E355" i="5"/>
  <c r="E358" i="5"/>
  <c r="E392" i="5"/>
  <c r="E407" i="5"/>
  <c r="H407" i="5" s="1"/>
  <c r="E442" i="5"/>
  <c r="E450" i="5"/>
  <c r="E462" i="5"/>
  <c r="E481" i="5"/>
  <c r="H481" i="5" s="1"/>
  <c r="E508" i="5"/>
  <c r="E511" i="5"/>
  <c r="E526" i="5"/>
  <c r="E538" i="5"/>
  <c r="H538" i="5" s="1"/>
  <c r="E543" i="5"/>
  <c r="E553" i="5"/>
  <c r="E560" i="5"/>
  <c r="E363" i="5"/>
  <c r="H363" i="5" s="1"/>
  <c r="E371" i="5"/>
  <c r="E384" i="5"/>
  <c r="E396" i="5"/>
  <c r="E403" i="5"/>
  <c r="H403" i="5" s="1"/>
  <c r="E405" i="5"/>
  <c r="E414" i="5"/>
  <c r="H414" i="5" s="1"/>
  <c r="E431" i="5"/>
  <c r="E451" i="5"/>
  <c r="H451" i="5" s="1"/>
  <c r="E466" i="5"/>
  <c r="E484" i="5"/>
  <c r="E507" i="5"/>
  <c r="E509" i="5"/>
  <c r="H509" i="5" s="1"/>
  <c r="E522" i="5"/>
  <c r="E530" i="5"/>
  <c r="E544" i="5"/>
  <c r="E551" i="5"/>
  <c r="H551" i="5" s="1"/>
  <c r="E367" i="5"/>
  <c r="H367" i="5" s="1"/>
  <c r="E408" i="5"/>
  <c r="E449" i="5"/>
  <c r="E497" i="5"/>
  <c r="H497" i="5" s="1"/>
  <c r="E500" i="5"/>
  <c r="E393" i="5"/>
  <c r="E456" i="5"/>
  <c r="E512" i="5"/>
  <c r="E515" i="5"/>
  <c r="E517" i="5"/>
  <c r="E539" i="5"/>
  <c r="H539" i="5" s="1"/>
  <c r="E354" i="5"/>
  <c r="E377" i="5"/>
  <c r="E400" i="5"/>
  <c r="E444" i="5"/>
  <c r="H444" i="5" s="1"/>
  <c r="E460" i="5"/>
  <c r="E478" i="5"/>
  <c r="E504" i="5"/>
  <c r="E547" i="5"/>
  <c r="H547" i="5" s="1"/>
  <c r="C12" i="5"/>
  <c r="E361" i="5"/>
  <c r="E387" i="5"/>
  <c r="E399" i="5"/>
  <c r="H399" i="5" s="1"/>
  <c r="E446" i="5"/>
  <c r="E524" i="5"/>
  <c r="E357" i="5"/>
  <c r="E398" i="5"/>
  <c r="H398" i="5" s="1"/>
  <c r="E432" i="5"/>
  <c r="E458" i="5"/>
  <c r="E542" i="5"/>
  <c r="E562" i="5"/>
  <c r="E374" i="5"/>
  <c r="E467" i="5"/>
  <c r="H467" i="5" s="1"/>
  <c r="E485" i="5"/>
  <c r="E505" i="5"/>
  <c r="H505" i="5" s="1"/>
  <c r="E347" i="5"/>
  <c r="E380" i="5"/>
  <c r="E421" i="5"/>
  <c r="E457" i="5"/>
  <c r="H457" i="5" s="1"/>
  <c r="E479" i="5"/>
  <c r="E521" i="5"/>
  <c r="E346" i="5"/>
  <c r="E366" i="5"/>
  <c r="H366" i="5" s="1"/>
  <c r="E395" i="5"/>
  <c r="E429" i="5"/>
  <c r="E527" i="5"/>
  <c r="E430" i="5"/>
  <c r="H430" i="5" s="1"/>
  <c r="E464" i="5"/>
  <c r="E556" i="5"/>
  <c r="E232" i="31"/>
  <c r="E351" i="4"/>
  <c r="H351" i="4" s="1"/>
  <c r="H502" i="4"/>
  <c r="H112" i="20"/>
  <c r="E570" i="10"/>
  <c r="H583" i="6"/>
  <c r="E558" i="5"/>
  <c r="H558" i="5" s="1"/>
  <c r="E129" i="23"/>
  <c r="E74" i="23"/>
  <c r="E104" i="4"/>
  <c r="E304" i="11"/>
  <c r="E320" i="11"/>
  <c r="E282" i="11"/>
  <c r="E263" i="11"/>
  <c r="H263" i="11" s="1"/>
  <c r="E210" i="11"/>
  <c r="E198" i="11"/>
  <c r="E171" i="11"/>
  <c r="E301" i="11"/>
  <c r="H301" i="11" s="1"/>
  <c r="E315" i="11"/>
  <c r="E170" i="11"/>
  <c r="E287" i="13"/>
  <c r="E238" i="13"/>
  <c r="E233" i="19"/>
  <c r="E320" i="19"/>
  <c r="E210" i="19"/>
  <c r="E199" i="19"/>
  <c r="E275" i="19"/>
  <c r="E206" i="19"/>
  <c r="E207" i="19"/>
  <c r="H207" i="19" s="1"/>
  <c r="E276" i="19"/>
  <c r="E201" i="19"/>
  <c r="E202" i="19"/>
  <c r="E315" i="19"/>
  <c r="H315" i="19" s="1"/>
  <c r="E175" i="19"/>
  <c r="E211" i="19"/>
  <c r="H211" i="19" s="1"/>
  <c r="E299" i="19"/>
  <c r="E174" i="19"/>
  <c r="E170" i="19"/>
  <c r="E202" i="23"/>
  <c r="H202" i="23" s="1"/>
  <c r="E192" i="23"/>
  <c r="E275" i="23"/>
  <c r="E207" i="23"/>
  <c r="E291" i="23"/>
  <c r="H291" i="23" s="1"/>
  <c r="E170" i="23"/>
  <c r="E191" i="23"/>
  <c r="E201" i="23"/>
  <c r="E172" i="23"/>
  <c r="E211" i="23"/>
  <c r="E280" i="26"/>
  <c r="E304" i="26"/>
  <c r="C11" i="26"/>
  <c r="E182" i="26"/>
  <c r="E298" i="26"/>
  <c r="E236" i="26"/>
  <c r="E206" i="26"/>
  <c r="E291" i="26"/>
  <c r="E287" i="26"/>
  <c r="E192" i="26"/>
  <c r="E199" i="26"/>
  <c r="E171" i="26"/>
  <c r="E276" i="26"/>
  <c r="E224" i="28"/>
  <c r="E202" i="28"/>
  <c r="E247" i="28"/>
  <c r="E170" i="28"/>
  <c r="E206" i="28"/>
  <c r="E276" i="28"/>
  <c r="E199" i="28"/>
  <c r="E226" i="28"/>
  <c r="E250" i="28"/>
  <c r="E180" i="28"/>
  <c r="H252" i="2"/>
  <c r="E573" i="17"/>
  <c r="H573" i="17" s="1"/>
  <c r="E574" i="17"/>
  <c r="E478" i="4"/>
  <c r="H478" i="4" s="1"/>
  <c r="E360" i="4"/>
  <c r="H360" i="4" s="1"/>
  <c r="E392" i="4"/>
  <c r="H392" i="4" s="1"/>
  <c r="E409" i="4"/>
  <c r="E473" i="4"/>
  <c r="E358" i="4"/>
  <c r="E430" i="4"/>
  <c r="E447" i="4"/>
  <c r="E348" i="4"/>
  <c r="E365" i="4"/>
  <c r="H365" i="4" s="1"/>
  <c r="E379" i="4"/>
  <c r="H379" i="4" s="1"/>
  <c r="E388" i="4"/>
  <c r="E434" i="4"/>
  <c r="E475" i="4"/>
  <c r="H475" i="4" s="1"/>
  <c r="E528" i="4"/>
  <c r="H528" i="4" s="1"/>
  <c r="E542" i="4"/>
  <c r="E548" i="4"/>
  <c r="E354" i="4"/>
  <c r="H354" i="4" s="1"/>
  <c r="E383" i="4"/>
  <c r="H383" i="4" s="1"/>
  <c r="E432" i="4"/>
  <c r="E369" i="4"/>
  <c r="E386" i="4"/>
  <c r="H386" i="4" s="1"/>
  <c r="E445" i="4"/>
  <c r="H445" i="4" s="1"/>
  <c r="E387" i="4"/>
  <c r="E184" i="7"/>
  <c r="E211" i="7"/>
  <c r="E248" i="31"/>
  <c r="H248" i="31" s="1"/>
  <c r="E389" i="4"/>
  <c r="E573" i="30"/>
  <c r="H573" i="30" s="1"/>
  <c r="H28" i="4"/>
  <c r="E78" i="4"/>
  <c r="H78" i="4" s="1"/>
  <c r="H359" i="3"/>
  <c r="H435" i="3"/>
  <c r="E277" i="6"/>
  <c r="H277" i="6" s="1"/>
  <c r="H462" i="33"/>
  <c r="E570" i="15"/>
  <c r="E572" i="10"/>
  <c r="H572" i="10" s="1"/>
  <c r="H230" i="6"/>
  <c r="E401" i="5"/>
  <c r="E472" i="5"/>
  <c r="E351" i="5"/>
  <c r="H351" i="5" s="1"/>
  <c r="E475" i="5"/>
  <c r="E383" i="5"/>
  <c r="E35" i="8"/>
  <c r="E53" i="8"/>
  <c r="E52" i="27"/>
  <c r="E43" i="27"/>
  <c r="E115" i="5"/>
  <c r="E62" i="18"/>
  <c r="E203" i="7"/>
  <c r="H203" i="7" s="1"/>
  <c r="E92" i="2"/>
  <c r="E234" i="31"/>
  <c r="E310" i="31"/>
  <c r="E198" i="16"/>
  <c r="H198" i="16" s="1"/>
  <c r="E592" i="3"/>
  <c r="E570" i="17"/>
  <c r="E587" i="30"/>
  <c r="H587" i="30" s="1"/>
  <c r="H32" i="4"/>
  <c r="E114" i="4"/>
  <c r="E79" i="4"/>
  <c r="H435" i="4"/>
  <c r="H464" i="4"/>
  <c r="H480" i="4"/>
  <c r="H508" i="4"/>
  <c r="E346" i="4"/>
  <c r="H346" i="4" s="1"/>
  <c r="C12" i="4"/>
  <c r="H516" i="2"/>
  <c r="D13" i="1"/>
  <c r="F574" i="1"/>
  <c r="E287" i="31"/>
  <c r="H287" i="31" s="1"/>
  <c r="E184" i="6"/>
  <c r="H546" i="28"/>
  <c r="H45" i="28"/>
  <c r="H541" i="28"/>
  <c r="E31" i="18"/>
  <c r="E572" i="15"/>
  <c r="E62" i="14"/>
  <c r="E577" i="10"/>
  <c r="H577" i="10" s="1"/>
  <c r="E578" i="10"/>
  <c r="H578" i="10" s="1"/>
  <c r="E549" i="5"/>
  <c r="E445" i="5"/>
  <c r="H445" i="5" s="1"/>
  <c r="E388" i="5"/>
  <c r="H388" i="5" s="1"/>
  <c r="E345" i="5"/>
  <c r="E413" i="5"/>
  <c r="E379" i="5"/>
  <c r="H379" i="5" s="1"/>
  <c r="E473" i="5"/>
  <c r="E370" i="5"/>
  <c r="H370" i="5" s="1"/>
  <c r="H19" i="22"/>
  <c r="H19" i="30"/>
  <c r="C13" i="10"/>
  <c r="C13" i="15"/>
  <c r="C13" i="32"/>
  <c r="E121" i="4"/>
  <c r="H121" i="4" s="1"/>
  <c r="E275" i="10"/>
  <c r="E181" i="10"/>
  <c r="E570" i="3"/>
  <c r="H570" i="3" s="1"/>
  <c r="E589" i="3"/>
  <c r="H589" i="3" s="1"/>
  <c r="E590" i="3"/>
  <c r="E145" i="2"/>
  <c r="H145" i="2" s="1"/>
  <c r="E222" i="31"/>
  <c r="H596" i="16"/>
  <c r="C13" i="17"/>
  <c r="E113" i="4"/>
  <c r="H393" i="4"/>
  <c r="E585" i="3"/>
  <c r="H585" i="3" s="1"/>
  <c r="F573" i="1"/>
  <c r="E141" i="33"/>
  <c r="E78" i="33"/>
  <c r="H366" i="33"/>
  <c r="H232" i="30"/>
  <c r="E572" i="17"/>
  <c r="H572" i="17" s="1"/>
  <c r="H590" i="13"/>
  <c r="E589" i="10"/>
  <c r="E185" i="7"/>
  <c r="E455" i="5"/>
  <c r="H455" i="5" s="1"/>
  <c r="E348" i="5"/>
  <c r="H348" i="5" s="1"/>
  <c r="E389" i="5"/>
  <c r="E528" i="5"/>
  <c r="E453" i="5"/>
  <c r="H453" i="5" s="1"/>
  <c r="H578" i="12"/>
  <c r="E37" i="18"/>
  <c r="C11" i="7"/>
  <c r="E79" i="2"/>
  <c r="E27" i="23"/>
  <c r="H27" i="23" s="1"/>
  <c r="E68" i="18"/>
  <c r="E139" i="28"/>
  <c r="E236" i="31"/>
  <c r="E241" i="31"/>
  <c r="H241" i="31" s="1"/>
  <c r="E263" i="16"/>
  <c r="H280" i="3"/>
  <c r="H313" i="3"/>
  <c r="H330" i="3"/>
  <c r="H529" i="3"/>
  <c r="E575" i="3"/>
  <c r="E574" i="3"/>
  <c r="H574" i="3" s="1"/>
  <c r="H466" i="2"/>
  <c r="E243" i="31"/>
  <c r="H553" i="28"/>
  <c r="E198" i="25"/>
  <c r="E199" i="25"/>
  <c r="E291" i="25"/>
  <c r="E210" i="25"/>
  <c r="E191" i="25"/>
  <c r="H191" i="25" s="1"/>
  <c r="H330" i="25"/>
  <c r="E360" i="25"/>
  <c r="E351" i="25"/>
  <c r="E361" i="25"/>
  <c r="H361" i="25" s="1"/>
  <c r="E548" i="25"/>
  <c r="E517" i="25"/>
  <c r="E478" i="25"/>
  <c r="H277" i="23"/>
  <c r="H242" i="23"/>
  <c r="E287" i="19"/>
  <c r="E592" i="10"/>
  <c r="E573" i="10"/>
  <c r="H573" i="10" s="1"/>
  <c r="H216" i="6"/>
  <c r="E474" i="5"/>
  <c r="E434" i="5"/>
  <c r="H434" i="5" s="1"/>
  <c r="E409" i="5"/>
  <c r="H409" i="5" s="1"/>
  <c r="E369" i="5"/>
  <c r="E557" i="5"/>
  <c r="E499" i="5"/>
  <c r="H499" i="5" s="1"/>
  <c r="E470" i="5"/>
  <c r="E412" i="5"/>
  <c r="E368" i="5"/>
  <c r="H431" i="8"/>
  <c r="H252" i="3"/>
  <c r="H311" i="3"/>
  <c r="E124" i="30"/>
  <c r="E132" i="30"/>
  <c r="H248" i="30"/>
  <c r="E211" i="30"/>
  <c r="E263" i="30"/>
  <c r="E222" i="30"/>
  <c r="H55" i="28"/>
  <c r="H321" i="25"/>
  <c r="H83" i="20"/>
  <c r="H19" i="17"/>
  <c r="E66" i="28"/>
  <c r="E38" i="28"/>
  <c r="E81" i="14"/>
  <c r="H81" i="14" s="1"/>
  <c r="E139" i="14"/>
  <c r="E109" i="14"/>
  <c r="E81" i="27"/>
  <c r="H81" i="27" s="1"/>
  <c r="E156" i="27"/>
  <c r="H306" i="9"/>
  <c r="H257" i="9"/>
  <c r="H204" i="25"/>
  <c r="H218" i="25"/>
  <c r="H127" i="13"/>
  <c r="H87" i="25"/>
  <c r="H292" i="2"/>
  <c r="H250" i="9"/>
  <c r="H240" i="9"/>
  <c r="H206" i="9"/>
  <c r="H187" i="9"/>
  <c r="H195" i="16"/>
  <c r="H305" i="32"/>
  <c r="H249" i="2"/>
  <c r="H406" i="4"/>
  <c r="H490" i="4"/>
  <c r="H204" i="3"/>
  <c r="H232" i="3"/>
  <c r="H259" i="3"/>
  <c r="E499" i="3"/>
  <c r="H499" i="3" s="1"/>
  <c r="H482" i="3"/>
  <c r="H506" i="3"/>
  <c r="H543" i="3"/>
  <c r="E527" i="3"/>
  <c r="H527" i="3" s="1"/>
  <c r="E444" i="3"/>
  <c r="E368" i="3"/>
  <c r="H171" i="2"/>
  <c r="H494" i="2"/>
  <c r="H199" i="34"/>
  <c r="H357" i="33"/>
  <c r="H182" i="30"/>
  <c r="H195" i="30"/>
  <c r="H240" i="30"/>
  <c r="H257" i="30"/>
  <c r="E351" i="30"/>
  <c r="H351" i="30" s="1"/>
  <c r="H230" i="25"/>
  <c r="H292" i="25"/>
  <c r="H288" i="23"/>
  <c r="H250" i="23"/>
  <c r="E192" i="21"/>
  <c r="C11" i="17"/>
  <c r="E184" i="15"/>
  <c r="E170" i="15"/>
  <c r="E169" i="15"/>
  <c r="H99" i="9"/>
  <c r="H116" i="9"/>
  <c r="E174" i="8"/>
  <c r="E198" i="8"/>
  <c r="E211" i="8"/>
  <c r="E275" i="8"/>
  <c r="E304" i="8"/>
  <c r="H475" i="7"/>
  <c r="H195" i="6"/>
  <c r="H240" i="6"/>
  <c r="H19" i="6"/>
  <c r="H19" i="11"/>
  <c r="C11" i="15"/>
  <c r="H101" i="25"/>
  <c r="H230" i="2"/>
  <c r="H208" i="2"/>
  <c r="H224" i="9"/>
  <c r="H176" i="9"/>
  <c r="H176" i="25"/>
  <c r="H383" i="34"/>
  <c r="H516" i="4"/>
  <c r="H564" i="4"/>
  <c r="H181" i="32"/>
  <c r="H493" i="34"/>
  <c r="H485" i="34"/>
  <c r="H473" i="34"/>
  <c r="H453" i="34"/>
  <c r="H443" i="34"/>
  <c r="H414" i="34"/>
  <c r="H410" i="34"/>
  <c r="H371" i="34"/>
  <c r="H364" i="34"/>
  <c r="H359" i="34"/>
  <c r="H561" i="1"/>
  <c r="H553" i="1"/>
  <c r="H546" i="1"/>
  <c r="H538" i="1"/>
  <c r="H530" i="1"/>
  <c r="H507" i="1"/>
  <c r="H503" i="1"/>
  <c r="H495" i="1"/>
  <c r="H491" i="1"/>
  <c r="H488" i="1"/>
  <c r="H473" i="1"/>
  <c r="H532" i="4"/>
  <c r="H525" i="4"/>
  <c r="H394" i="4"/>
  <c r="H560" i="6"/>
  <c r="H483" i="6"/>
  <c r="H457" i="6"/>
  <c r="H556" i="7"/>
  <c r="H554" i="7"/>
  <c r="H549" i="7"/>
  <c r="H536" i="7"/>
  <c r="H485" i="7"/>
  <c r="H467" i="7"/>
  <c r="H458" i="9"/>
  <c r="H453" i="9"/>
  <c r="H447" i="9"/>
  <c r="H384" i="9"/>
  <c r="H382" i="9"/>
  <c r="H530" i="11"/>
  <c r="H517" i="11"/>
  <c r="H513" i="11"/>
  <c r="H492" i="11"/>
  <c r="H541" i="15"/>
  <c r="H533" i="15"/>
  <c r="H525" i="15"/>
  <c r="H500" i="15"/>
  <c r="H498" i="15"/>
  <c r="H490" i="15"/>
  <c r="H480" i="15"/>
  <c r="H454" i="15"/>
  <c r="H446" i="15"/>
  <c r="H431" i="15"/>
  <c r="H423" i="15"/>
  <c r="H416" i="15"/>
  <c r="H405" i="15"/>
  <c r="H396" i="15"/>
  <c r="H564" i="16"/>
  <c r="H544" i="16"/>
  <c r="H513" i="16"/>
  <c r="H506" i="16"/>
  <c r="H535" i="4"/>
  <c r="H515" i="5"/>
  <c r="H449" i="5"/>
  <c r="H560" i="13"/>
  <c r="H538" i="13"/>
  <c r="H514" i="13"/>
  <c r="H512" i="13"/>
  <c r="H502" i="13"/>
  <c r="H411" i="13"/>
  <c r="H396" i="13"/>
  <c r="H546" i="14"/>
  <c r="H538" i="14"/>
  <c r="H536" i="14"/>
  <c r="H514" i="14"/>
  <c r="H507" i="14"/>
  <c r="H471" i="14"/>
  <c r="H435" i="14"/>
  <c r="H429" i="14"/>
  <c r="H416" i="14"/>
  <c r="H538" i="15"/>
  <c r="H534" i="15"/>
  <c r="H511" i="15"/>
  <c r="H495" i="15"/>
  <c r="H491" i="15"/>
  <c r="H471" i="15"/>
  <c r="H438" i="15"/>
  <c r="H411" i="15"/>
  <c r="H552" i="16"/>
  <c r="H529" i="16"/>
  <c r="H518" i="16"/>
  <c r="H514" i="16"/>
  <c r="H507" i="16"/>
  <c r="H498" i="16"/>
  <c r="H490" i="16"/>
  <c r="H484" i="16"/>
  <c r="H476" i="16"/>
  <c r="H414" i="16"/>
  <c r="H410" i="16"/>
  <c r="H403" i="16"/>
  <c r="H372" i="16"/>
  <c r="H564" i="17"/>
  <c r="H554" i="17"/>
  <c r="H537" i="17"/>
  <c r="H529" i="17"/>
  <c r="H512" i="17"/>
  <c r="H508" i="17"/>
  <c r="H502" i="17"/>
  <c r="H498" i="17"/>
  <c r="H490" i="17"/>
  <c r="H488" i="17"/>
  <c r="H350" i="17"/>
  <c r="H522" i="18"/>
  <c r="H560" i="19"/>
  <c r="H553" i="19"/>
  <c r="H485" i="21"/>
  <c r="H449" i="21"/>
  <c r="H403" i="21"/>
  <c r="H487" i="23"/>
  <c r="H477" i="23"/>
  <c r="H469" i="23"/>
  <c r="H463" i="23"/>
  <c r="H562" i="24"/>
  <c r="H534" i="24"/>
  <c r="H530" i="24"/>
  <c r="H526" i="24"/>
  <c r="H521" i="24"/>
  <c r="H513" i="24"/>
  <c r="H509" i="24"/>
  <c r="H494" i="24"/>
  <c r="H485" i="24"/>
  <c r="H462" i="24"/>
  <c r="H443" i="24"/>
  <c r="H430" i="24"/>
  <c r="H422" i="24"/>
  <c r="H410" i="24"/>
  <c r="H463" i="25"/>
  <c r="H424" i="25"/>
  <c r="H422" i="25"/>
  <c r="H350" i="25"/>
  <c r="H552" i="26"/>
  <c r="H508" i="26"/>
  <c r="H423" i="26"/>
  <c r="H564" i="27"/>
  <c r="H516" i="27"/>
  <c r="H503" i="27"/>
  <c r="H493" i="27"/>
  <c r="H396" i="27"/>
  <c r="H367" i="27"/>
  <c r="H564" i="29"/>
  <c r="H554" i="29"/>
  <c r="H552" i="29"/>
  <c r="H512" i="29"/>
  <c r="H555" i="30"/>
  <c r="H540" i="30"/>
  <c r="H594" i="1"/>
  <c r="H589" i="9"/>
  <c r="H593" i="20"/>
  <c r="H586" i="20"/>
  <c r="H577" i="20"/>
  <c r="H576" i="21"/>
  <c r="H43" i="4"/>
  <c r="H44" i="6"/>
  <c r="H20" i="8"/>
  <c r="H32" i="10"/>
  <c r="H54" i="11"/>
  <c r="H40" i="11"/>
  <c r="H30" i="12"/>
  <c r="H59" i="16"/>
  <c r="H52" i="16"/>
  <c r="H20" i="17"/>
  <c r="H59" i="18"/>
  <c r="H45" i="18"/>
  <c r="H55" i="26"/>
  <c r="H30" i="26"/>
  <c r="H54" i="27"/>
  <c r="H23" i="32"/>
  <c r="H508" i="19"/>
  <c r="H486" i="19"/>
  <c r="H482" i="19"/>
  <c r="H471" i="19"/>
  <c r="H416" i="19"/>
  <c r="H375" i="19"/>
  <c r="H545" i="20"/>
  <c r="H539" i="20"/>
  <c r="H537" i="20"/>
  <c r="H530" i="20"/>
  <c r="H526" i="20"/>
  <c r="H505" i="20"/>
  <c r="H502" i="20"/>
  <c r="H494" i="20"/>
  <c r="H486" i="20"/>
  <c r="H474" i="20"/>
  <c r="H461" i="20"/>
  <c r="H444" i="20"/>
  <c r="H432" i="20"/>
  <c r="H424" i="20"/>
  <c r="H407" i="20"/>
  <c r="H403" i="20"/>
  <c r="H359" i="20"/>
  <c r="H555" i="21"/>
  <c r="H497" i="23"/>
  <c r="H451" i="23"/>
  <c r="H563" i="24"/>
  <c r="H559" i="24"/>
  <c r="H554" i="24"/>
  <c r="H545" i="24"/>
  <c r="H543" i="24"/>
  <c r="H541" i="24"/>
  <c r="H486" i="24"/>
  <c r="H451" i="24"/>
  <c r="H423" i="24"/>
  <c r="H411" i="24"/>
  <c r="H390" i="24"/>
  <c r="H371" i="24"/>
  <c r="H563" i="25"/>
  <c r="H520" i="26"/>
  <c r="H503" i="26"/>
  <c r="H492" i="26"/>
  <c r="H396" i="26"/>
  <c r="H517" i="27"/>
  <c r="H490" i="27"/>
  <c r="H433" i="27"/>
  <c r="H416" i="27"/>
  <c r="H410" i="27"/>
  <c r="H408" i="27"/>
  <c r="H359" i="27"/>
  <c r="H561" i="29"/>
  <c r="H540" i="29"/>
  <c r="H534" i="29"/>
  <c r="H526" i="29"/>
  <c r="H438" i="29"/>
  <c r="H396" i="29"/>
  <c r="H559" i="30"/>
  <c r="H545" i="30"/>
  <c r="H538" i="30"/>
  <c r="H534" i="30"/>
  <c r="H526" i="30"/>
  <c r="H349" i="30"/>
  <c r="H546" i="31"/>
  <c r="H514" i="31"/>
  <c r="H508" i="31"/>
  <c r="H467" i="31"/>
  <c r="H416" i="31"/>
  <c r="H561" i="32"/>
  <c r="H557" i="32"/>
  <c r="H555" i="32"/>
  <c r="H551" i="32"/>
  <c r="H544" i="32"/>
  <c r="H540" i="32"/>
  <c r="H534" i="32"/>
  <c r="H498" i="32"/>
  <c r="H443" i="32"/>
  <c r="H434" i="32"/>
  <c r="H406" i="32"/>
  <c r="H583" i="34"/>
  <c r="H589" i="8"/>
  <c r="H579" i="30"/>
  <c r="H47" i="21"/>
  <c r="H584" i="9"/>
  <c r="H576" i="33"/>
  <c r="F585" i="3"/>
  <c r="F589" i="3"/>
  <c r="F575" i="33"/>
  <c r="H592" i="10"/>
  <c r="H354" i="34"/>
  <c r="H382" i="13"/>
  <c r="H391" i="14"/>
  <c r="H413" i="10"/>
  <c r="F372" i="3"/>
  <c r="F355" i="2"/>
  <c r="F382" i="2"/>
  <c r="F434" i="2"/>
  <c r="F460" i="2"/>
  <c r="F499" i="2"/>
  <c r="F542" i="2"/>
  <c r="F346" i="34"/>
  <c r="H382" i="29"/>
  <c r="H460" i="8"/>
  <c r="H541" i="7"/>
  <c r="H564" i="33"/>
  <c r="H556" i="33"/>
  <c r="H547" i="33"/>
  <c r="F537" i="3"/>
  <c r="H445" i="2"/>
  <c r="H475" i="2"/>
  <c r="F357" i="34"/>
  <c r="F478" i="3"/>
  <c r="F368" i="2"/>
  <c r="F397" i="2"/>
  <c r="F454" i="2"/>
  <c r="F478" i="2"/>
  <c r="H483" i="33"/>
  <c r="H470" i="33"/>
  <c r="H367" i="33"/>
  <c r="H532" i="33"/>
  <c r="H502" i="33"/>
  <c r="H475" i="33"/>
  <c r="H442" i="11"/>
  <c r="F524" i="5"/>
  <c r="H508" i="34"/>
  <c r="H450" i="34"/>
  <c r="H411" i="34"/>
  <c r="H384" i="1"/>
  <c r="H493" i="4"/>
  <c r="H489" i="4"/>
  <c r="H363" i="4"/>
  <c r="H356" i="4"/>
  <c r="H507" i="5"/>
  <c r="H494" i="5"/>
  <c r="H466" i="5"/>
  <c r="H463" i="6"/>
  <c r="H438" i="7"/>
  <c r="H119" i="13"/>
  <c r="H115" i="34"/>
  <c r="H146" i="15"/>
  <c r="F66" i="8"/>
  <c r="H44" i="21"/>
  <c r="F28" i="8"/>
  <c r="H68" i="22"/>
  <c r="C11" i="4"/>
  <c r="E237" i="4"/>
  <c r="H237" i="4" s="1"/>
  <c r="E169" i="16"/>
  <c r="E299" i="16"/>
  <c r="E277" i="16"/>
  <c r="E355" i="34"/>
  <c r="H355" i="34" s="1"/>
  <c r="G345" i="34"/>
  <c r="E413" i="34"/>
  <c r="E386" i="34"/>
  <c r="H386" i="34" s="1"/>
  <c r="C12" i="34"/>
  <c r="E346" i="34"/>
  <c r="E357" i="34"/>
  <c r="E127" i="5"/>
  <c r="C12" i="3"/>
  <c r="E24" i="18"/>
  <c r="E191" i="7"/>
  <c r="H248" i="25"/>
  <c r="E55" i="8"/>
  <c r="E18" i="14"/>
  <c r="E27" i="14"/>
  <c r="E41" i="14"/>
  <c r="H41" i="14" s="1"/>
  <c r="C8" i="27"/>
  <c r="E8" i="27" s="1"/>
  <c r="E91" i="23"/>
  <c r="E244" i="10"/>
  <c r="E206" i="7"/>
  <c r="H206" i="7" s="1"/>
  <c r="E275" i="4"/>
  <c r="E175" i="4"/>
  <c r="H239" i="19"/>
  <c r="E237" i="34"/>
  <c r="H237" i="34" s="1"/>
  <c r="C11" i="34"/>
  <c r="E315" i="16"/>
  <c r="E175" i="16"/>
  <c r="E184" i="16"/>
  <c r="H184" i="16" s="1"/>
  <c r="E196" i="16"/>
  <c r="E174" i="16"/>
  <c r="E432" i="30"/>
  <c r="E447" i="3"/>
  <c r="E537" i="3"/>
  <c r="H442" i="4"/>
  <c r="H466" i="4"/>
  <c r="H482" i="4"/>
  <c r="H506" i="4"/>
  <c r="H510" i="4"/>
  <c r="E572" i="4"/>
  <c r="H572" i="4" s="1"/>
  <c r="E587" i="4"/>
  <c r="E263" i="4"/>
  <c r="E354" i="3"/>
  <c r="E386" i="3"/>
  <c r="H386" i="3" s="1"/>
  <c r="E409" i="3"/>
  <c r="E528" i="3"/>
  <c r="E361" i="3"/>
  <c r="H361" i="3" s="1"/>
  <c r="E472" i="3"/>
  <c r="E345" i="34"/>
  <c r="E365" i="30"/>
  <c r="H365" i="30" s="1"/>
  <c r="E110" i="20"/>
  <c r="E126" i="20"/>
  <c r="E93" i="20"/>
  <c r="H93" i="20" s="1"/>
  <c r="E127" i="20"/>
  <c r="H127" i="20" s="1"/>
  <c r="E129" i="20"/>
  <c r="E74" i="20"/>
  <c r="E35" i="18"/>
  <c r="H35" i="18" s="1"/>
  <c r="E23" i="14"/>
  <c r="H23" i="14" s="1"/>
  <c r="E196" i="10"/>
  <c r="E211" i="10"/>
  <c r="E44" i="16"/>
  <c r="C9" i="16"/>
  <c r="E209" i="7"/>
  <c r="E275" i="7"/>
  <c r="E358" i="6"/>
  <c r="H358" i="6" s="1"/>
  <c r="E394" i="6"/>
  <c r="H394" i="6" s="1"/>
  <c r="E345" i="6"/>
  <c r="C12" i="6"/>
  <c r="E465" i="6"/>
  <c r="H465" i="6" s="1"/>
  <c r="E450" i="6"/>
  <c r="H450" i="6" s="1"/>
  <c r="E352" i="6"/>
  <c r="E346" i="6"/>
  <c r="E368" i="6"/>
  <c r="H368" i="6" s="1"/>
  <c r="E345" i="30"/>
  <c r="E548" i="30"/>
  <c r="E401" i="30"/>
  <c r="E348" i="30"/>
  <c r="H348" i="30" s="1"/>
  <c r="E412" i="30"/>
  <c r="H412" i="30" s="1"/>
  <c r="E478" i="30"/>
  <c r="E549" i="30"/>
  <c r="E387" i="30"/>
  <c r="H387" i="30" s="1"/>
  <c r="E547" i="30"/>
  <c r="E386" i="30"/>
  <c r="E346" i="30"/>
  <c r="E352" i="30"/>
  <c r="H352" i="30" s="1"/>
  <c r="E454" i="3"/>
  <c r="H454" i="3" s="1"/>
  <c r="E122" i="28"/>
  <c r="E222" i="7"/>
  <c r="C8" i="14"/>
  <c r="E8" i="14" s="1"/>
  <c r="C9" i="18"/>
  <c r="E87" i="5"/>
  <c r="E366" i="3"/>
  <c r="E60" i="18"/>
  <c r="E175" i="7"/>
  <c r="H175" i="7" s="1"/>
  <c r="E227" i="7"/>
  <c r="E287" i="7"/>
  <c r="E67" i="25"/>
  <c r="H67" i="25" s="1"/>
  <c r="E78" i="23"/>
  <c r="H78" i="23" s="1"/>
  <c r="E75" i="23"/>
  <c r="E178" i="7"/>
  <c r="E234" i="7"/>
  <c r="E172" i="7"/>
  <c r="E222" i="34"/>
  <c r="E199" i="16"/>
  <c r="E201" i="16"/>
  <c r="H201" i="16" s="1"/>
  <c r="E211" i="16"/>
  <c r="H211" i="16" s="1"/>
  <c r="E366" i="6"/>
  <c r="H366" i="6" s="1"/>
  <c r="E386" i="32"/>
  <c r="E489" i="3"/>
  <c r="E434" i="3"/>
  <c r="H434" i="3" s="1"/>
  <c r="E539" i="3"/>
  <c r="H372" i="4"/>
  <c r="H408" i="4"/>
  <c r="H492" i="4"/>
  <c r="E169" i="4"/>
  <c r="E358" i="3"/>
  <c r="E388" i="3"/>
  <c r="E473" i="3"/>
  <c r="H473" i="3" s="1"/>
  <c r="E353" i="3"/>
  <c r="H349" i="2"/>
  <c r="H522" i="2"/>
  <c r="E169" i="34"/>
  <c r="E346" i="32"/>
  <c r="H252" i="31"/>
  <c r="H176" i="30"/>
  <c r="E460" i="30"/>
  <c r="H460" i="30" s="1"/>
  <c r="E360" i="30"/>
  <c r="E275" i="25"/>
  <c r="E196" i="25"/>
  <c r="H196" i="25" s="1"/>
  <c r="C11" i="25"/>
  <c r="E174" i="25"/>
  <c r="E201" i="25"/>
  <c r="E222" i="25"/>
  <c r="H222" i="25" s="1"/>
  <c r="E394" i="25"/>
  <c r="H394" i="25" s="1"/>
  <c r="E430" i="25"/>
  <c r="E544" i="25"/>
  <c r="E347" i="25"/>
  <c r="H347" i="25" s="1"/>
  <c r="E455" i="25"/>
  <c r="H455" i="25" s="1"/>
  <c r="E443" i="25"/>
  <c r="E366" i="25"/>
  <c r="E556" i="25"/>
  <c r="H556" i="25" s="1"/>
  <c r="E355" i="25"/>
  <c r="H355" i="25" s="1"/>
  <c r="E527" i="25"/>
  <c r="E445" i="25"/>
  <c r="E521" i="25"/>
  <c r="H521" i="25" s="1"/>
  <c r="E354" i="25"/>
  <c r="H354" i="25" s="1"/>
  <c r="E447" i="25"/>
  <c r="E401" i="25"/>
  <c r="E456" i="25"/>
  <c r="E547" i="25"/>
  <c r="H547" i="25" s="1"/>
  <c r="E201" i="10"/>
  <c r="E38" i="8"/>
  <c r="E49" i="8"/>
  <c r="H49" i="8" s="1"/>
  <c r="E31" i="8"/>
  <c r="H31" i="8" s="1"/>
  <c r="E67" i="8"/>
  <c r="E27" i="8"/>
  <c r="E49" i="14"/>
  <c r="H49" i="14" s="1"/>
  <c r="E61" i="14"/>
  <c r="H61" i="14" s="1"/>
  <c r="E155" i="28"/>
  <c r="E103" i="28"/>
  <c r="E221" i="10"/>
  <c r="E170" i="10"/>
  <c r="H170" i="10" s="1"/>
  <c r="E315" i="10"/>
  <c r="E304" i="10"/>
  <c r="E286" i="10"/>
  <c r="H286" i="10" s="1"/>
  <c r="E231" i="10"/>
  <c r="E210" i="10"/>
  <c r="H210" i="10" s="1"/>
  <c r="E200" i="10"/>
  <c r="H200" i="10" s="1"/>
  <c r="E191" i="10"/>
  <c r="E178" i="10"/>
  <c r="E172" i="10"/>
  <c r="C11" i="10"/>
  <c r="E323" i="10"/>
  <c r="E313" i="10"/>
  <c r="H313" i="10" s="1"/>
  <c r="E282" i="10"/>
  <c r="H282" i="10" s="1"/>
  <c r="E263" i="10"/>
  <c r="E227" i="10"/>
  <c r="E203" i="10"/>
  <c r="H203" i="10" s="1"/>
  <c r="E199" i="10"/>
  <c r="H199" i="10" s="1"/>
  <c r="E185" i="10"/>
  <c r="E176" i="10"/>
  <c r="E320" i="10"/>
  <c r="E291" i="10"/>
  <c r="H291" i="10" s="1"/>
  <c r="E276" i="10"/>
  <c r="E222" i="10"/>
  <c r="H222" i="10" s="1"/>
  <c r="E207" i="10"/>
  <c r="H207" i="10" s="1"/>
  <c r="E202" i="10"/>
  <c r="E198" i="10"/>
  <c r="E184" i="10"/>
  <c r="H184" i="10" s="1"/>
  <c r="E175" i="10"/>
  <c r="H175" i="10" s="1"/>
  <c r="E346" i="3"/>
  <c r="H346" i="3" s="1"/>
  <c r="E549" i="3"/>
  <c r="H549" i="3" s="1"/>
  <c r="E468" i="3"/>
  <c r="E370" i="3"/>
  <c r="E450" i="3"/>
  <c r="E524" i="3"/>
  <c r="E479" i="3"/>
  <c r="H479" i="3" s="1"/>
  <c r="E455" i="3"/>
  <c r="H455" i="3" s="1"/>
  <c r="E413" i="3"/>
  <c r="E398" i="3"/>
  <c r="H398" i="3" s="1"/>
  <c r="E383" i="3"/>
  <c r="H383" i="3" s="1"/>
  <c r="E365" i="3"/>
  <c r="E352" i="3"/>
  <c r="E372" i="3"/>
  <c r="E504" i="3"/>
  <c r="H504" i="3" s="1"/>
  <c r="E351" i="3"/>
  <c r="E456" i="3"/>
  <c r="E558" i="3"/>
  <c r="H558" i="3" s="1"/>
  <c r="E399" i="3"/>
  <c r="E380" i="3"/>
  <c r="H380" i="3" s="1"/>
  <c r="E542" i="3"/>
  <c r="H542" i="3" s="1"/>
  <c r="E475" i="3"/>
  <c r="E445" i="3"/>
  <c r="E379" i="3"/>
  <c r="E360" i="3"/>
  <c r="H360" i="3" s="1"/>
  <c r="E348" i="3"/>
  <c r="H348" i="3" s="1"/>
  <c r="E478" i="3"/>
  <c r="E395" i="3"/>
  <c r="E431" i="3"/>
  <c r="H431" i="3" s="1"/>
  <c r="E521" i="3"/>
  <c r="H521" i="3" s="1"/>
  <c r="F506" i="27"/>
  <c r="F539" i="27"/>
  <c r="F399" i="27"/>
  <c r="F574" i="34"/>
  <c r="F573" i="34"/>
  <c r="E27" i="18"/>
  <c r="E313" i="7"/>
  <c r="E169" i="7"/>
  <c r="E150" i="5"/>
  <c r="E393" i="3"/>
  <c r="E401" i="3"/>
  <c r="H401" i="3" s="1"/>
  <c r="E92" i="28"/>
  <c r="H92" i="28" s="1"/>
  <c r="E52" i="18"/>
  <c r="E199" i="7"/>
  <c r="E259" i="7"/>
  <c r="H259" i="7" s="1"/>
  <c r="E317" i="7"/>
  <c r="H317" i="7" s="1"/>
  <c r="E27" i="16"/>
  <c r="E29" i="14"/>
  <c r="E103" i="5"/>
  <c r="E470" i="3"/>
  <c r="E446" i="3"/>
  <c r="E547" i="3"/>
  <c r="H547" i="3" s="1"/>
  <c r="E121" i="28"/>
  <c r="H121" i="28" s="1"/>
  <c r="E18" i="18"/>
  <c r="E29" i="18"/>
  <c r="E177" i="7"/>
  <c r="E201" i="7"/>
  <c r="E237" i="7"/>
  <c r="H237" i="7" s="1"/>
  <c r="E291" i="7"/>
  <c r="E170" i="7"/>
  <c r="H62" i="24"/>
  <c r="H26" i="24"/>
  <c r="C9" i="14"/>
  <c r="E90" i="23"/>
  <c r="H90" i="23" s="1"/>
  <c r="E119" i="23"/>
  <c r="E150" i="23"/>
  <c r="E320" i="7"/>
  <c r="E192" i="10"/>
  <c r="H192" i="10" s="1"/>
  <c r="E298" i="10"/>
  <c r="E222" i="4"/>
  <c r="E207" i="16"/>
  <c r="H207" i="16" s="1"/>
  <c r="E210" i="16"/>
  <c r="H210" i="16" s="1"/>
  <c r="E222" i="16"/>
  <c r="E203" i="16"/>
  <c r="E291" i="16"/>
  <c r="H291" i="16" s="1"/>
  <c r="E379" i="30"/>
  <c r="E387" i="34"/>
  <c r="H360" i="9"/>
  <c r="E392" i="6"/>
  <c r="H392" i="6" s="1"/>
  <c r="E379" i="32"/>
  <c r="E412" i="3"/>
  <c r="E210" i="4"/>
  <c r="E369" i="3"/>
  <c r="H369" i="3" s="1"/>
  <c r="E497" i="3"/>
  <c r="E397" i="3"/>
  <c r="E460" i="3"/>
  <c r="H460" i="3" s="1"/>
  <c r="E347" i="3"/>
  <c r="H347" i="3" s="1"/>
  <c r="E387" i="3"/>
  <c r="H530" i="33"/>
  <c r="H499" i="33"/>
  <c r="E365" i="32"/>
  <c r="H365" i="32" s="1"/>
  <c r="E357" i="32"/>
  <c r="E345" i="32"/>
  <c r="H224" i="30"/>
  <c r="H234" i="30"/>
  <c r="E201" i="30"/>
  <c r="E199" i="30"/>
  <c r="E468" i="30"/>
  <c r="E445" i="30"/>
  <c r="H445" i="30" s="1"/>
  <c r="E53" i="27"/>
  <c r="E237" i="16"/>
  <c r="E174" i="10"/>
  <c r="H174" i="10" s="1"/>
  <c r="E206" i="10"/>
  <c r="H206" i="10" s="1"/>
  <c r="E287" i="10"/>
  <c r="E317" i="10"/>
  <c r="E304" i="7"/>
  <c r="H304" i="7" s="1"/>
  <c r="H176" i="6"/>
  <c r="H213" i="33"/>
  <c r="H252" i="9"/>
  <c r="H244" i="9"/>
  <c r="H262" i="23"/>
  <c r="H554" i="4"/>
  <c r="H541" i="4"/>
  <c r="H529" i="4"/>
  <c r="H535" i="23"/>
  <c r="H349" i="4"/>
  <c r="H421" i="4"/>
  <c r="H240" i="3"/>
  <c r="H256" i="3"/>
  <c r="H332" i="3"/>
  <c r="H416" i="3"/>
  <c r="H545" i="3"/>
  <c r="H575" i="3"/>
  <c r="H488" i="2"/>
  <c r="H236" i="34"/>
  <c r="E140" i="29"/>
  <c r="H140" i="29" s="1"/>
  <c r="H280" i="25"/>
  <c r="H224" i="23"/>
  <c r="E129" i="21"/>
  <c r="H129" i="21" s="1"/>
  <c r="E184" i="11"/>
  <c r="H200" i="6"/>
  <c r="H117" i="12"/>
  <c r="H85" i="12"/>
  <c r="H106" i="19"/>
  <c r="H329" i="33"/>
  <c r="H220" i="34"/>
  <c r="H216" i="34"/>
  <c r="H227" i="1"/>
  <c r="H225" i="1"/>
  <c r="H223" i="1"/>
  <c r="H281" i="2"/>
  <c r="H259" i="2"/>
  <c r="H243" i="2"/>
  <c r="H241" i="2"/>
  <c r="H193" i="2"/>
  <c r="H179" i="2"/>
  <c r="H331" i="3"/>
  <c r="H318" i="3"/>
  <c r="H308" i="3"/>
  <c r="H303" i="3"/>
  <c r="H247" i="3"/>
  <c r="H245" i="3"/>
  <c r="H323" i="4"/>
  <c r="H316" i="4"/>
  <c r="H314" i="4"/>
  <c r="H288" i="4"/>
  <c r="H286" i="4"/>
  <c r="H192" i="4"/>
  <c r="H176" i="4"/>
  <c r="H179" i="7"/>
  <c r="H255" i="8"/>
  <c r="H226" i="9"/>
  <c r="H325" i="10"/>
  <c r="H230" i="10"/>
  <c r="H327" i="11"/>
  <c r="H245" i="11"/>
  <c r="H307" i="14"/>
  <c r="H278" i="18"/>
  <c r="H223" i="18"/>
  <c r="H327" i="19"/>
  <c r="H312" i="19"/>
  <c r="H310" i="19"/>
  <c r="H223" i="19"/>
  <c r="H208" i="19"/>
  <c r="H204" i="19"/>
  <c r="H333" i="20"/>
  <c r="H234" i="20"/>
  <c r="H192" i="20"/>
  <c r="H182" i="20"/>
  <c r="H255" i="21"/>
  <c r="H232" i="21"/>
  <c r="H220" i="21"/>
  <c r="H204" i="21"/>
  <c r="H280" i="23"/>
  <c r="H252" i="26"/>
  <c r="H241" i="26"/>
  <c r="H235" i="26"/>
  <c r="H233" i="26"/>
  <c r="H217" i="26"/>
  <c r="H318" i="27"/>
  <c r="H204" i="27"/>
  <c r="H173" i="27"/>
  <c r="H316" i="29"/>
  <c r="H278" i="29"/>
  <c r="H281" i="30"/>
  <c r="H380" i="34"/>
  <c r="H377" i="34"/>
  <c r="H372" i="34"/>
  <c r="H518" i="4"/>
  <c r="H522" i="8"/>
  <c r="H492" i="8"/>
  <c r="H469" i="8"/>
  <c r="H359" i="8"/>
  <c r="H564" i="9"/>
  <c r="H536" i="9"/>
  <c r="H526" i="9"/>
  <c r="H507" i="9"/>
  <c r="H501" i="9"/>
  <c r="H485" i="9"/>
  <c r="H479" i="9"/>
  <c r="H477" i="9"/>
  <c r="H406" i="9"/>
  <c r="H395" i="4"/>
  <c r="H456" i="4"/>
  <c r="H216" i="3"/>
  <c r="H384" i="3"/>
  <c r="H531" i="3"/>
  <c r="H429" i="2"/>
  <c r="H506" i="2"/>
  <c r="E18" i="1"/>
  <c r="H85" i="30"/>
  <c r="H185" i="30"/>
  <c r="H242" i="30"/>
  <c r="H245" i="28"/>
  <c r="H572" i="7"/>
  <c r="H19" i="23"/>
  <c r="H19" i="27"/>
  <c r="H19" i="31"/>
  <c r="H148" i="4"/>
  <c r="H84" i="8"/>
  <c r="H138" i="24"/>
  <c r="H108" i="24"/>
  <c r="H146" i="32"/>
  <c r="H100" i="32"/>
  <c r="H223" i="34"/>
  <c r="H221" i="34"/>
  <c r="H217" i="34"/>
  <c r="H195" i="34"/>
  <c r="H177" i="34"/>
  <c r="H216" i="2"/>
  <c r="H320" i="4"/>
  <c r="H241" i="5"/>
  <c r="H334" i="6"/>
  <c r="H304" i="6"/>
  <c r="H298" i="6"/>
  <c r="H278" i="6"/>
  <c r="H255" i="6"/>
  <c r="H243" i="6"/>
  <c r="H203" i="6"/>
  <c r="H311" i="14"/>
  <c r="H232" i="17"/>
  <c r="H316" i="18"/>
  <c r="H230" i="18"/>
  <c r="H218" i="18"/>
  <c r="H220" i="19"/>
  <c r="H330" i="20"/>
  <c r="H328" i="20"/>
  <c r="H286" i="20"/>
  <c r="H248" i="20"/>
  <c r="H308" i="21"/>
  <c r="H329" i="23"/>
  <c r="H321" i="23"/>
  <c r="H285" i="23"/>
  <c r="H181" i="23"/>
  <c r="H322" i="24"/>
  <c r="H319" i="24"/>
  <c r="H307" i="24"/>
  <c r="H280" i="24"/>
  <c r="H240" i="24"/>
  <c r="H192" i="24"/>
  <c r="H180" i="24"/>
  <c r="H311" i="25"/>
  <c r="H253" i="25"/>
  <c r="H323" i="26"/>
  <c r="H316" i="26"/>
  <c r="H314" i="26"/>
  <c r="H278" i="28"/>
  <c r="H562" i="34"/>
  <c r="H538" i="34"/>
  <c r="H530" i="34"/>
  <c r="H517" i="34"/>
  <c r="H513" i="34"/>
  <c r="H509" i="34"/>
  <c r="H505" i="34"/>
  <c r="H501" i="34"/>
  <c r="H431" i="1"/>
  <c r="H381" i="1"/>
  <c r="H349" i="1"/>
  <c r="H353" i="6"/>
  <c r="H545" i="7"/>
  <c r="H532" i="7"/>
  <c r="H406" i="7"/>
  <c r="H494" i="9"/>
  <c r="H536" i="10"/>
  <c r="H488" i="10"/>
  <c r="H482" i="10"/>
  <c r="H415" i="11"/>
  <c r="H374" i="11"/>
  <c r="H356" i="11"/>
  <c r="H506" i="12"/>
  <c r="H502" i="12"/>
  <c r="H496" i="12"/>
  <c r="H406" i="12"/>
  <c r="H463" i="15"/>
  <c r="H400" i="20"/>
  <c r="H551" i="21"/>
  <c r="H536" i="21"/>
  <c r="H526" i="21"/>
  <c r="H511" i="21"/>
  <c r="H538" i="24"/>
  <c r="H563" i="26"/>
  <c r="H405" i="27"/>
  <c r="H532" i="32"/>
  <c r="H396" i="32"/>
  <c r="H576" i="1"/>
  <c r="H35" i="34"/>
  <c r="H46" i="4"/>
  <c r="H45" i="33"/>
  <c r="H373" i="12"/>
  <c r="H561" i="13"/>
  <c r="H471" i="17"/>
  <c r="H452" i="17"/>
  <c r="H449" i="17"/>
  <c r="H438" i="17"/>
  <c r="H422" i="17"/>
  <c r="H411" i="17"/>
  <c r="H403" i="17"/>
  <c r="H400" i="17"/>
  <c r="H396" i="17"/>
  <c r="H373" i="17"/>
  <c r="H355" i="17"/>
  <c r="H485" i="18"/>
  <c r="H471" i="18"/>
  <c r="H359" i="18"/>
  <c r="H561" i="19"/>
  <c r="H515" i="19"/>
  <c r="H497" i="19"/>
  <c r="H495" i="19"/>
  <c r="H451" i="19"/>
  <c r="H443" i="19"/>
  <c r="H410" i="19"/>
  <c r="H404" i="19"/>
  <c r="H377" i="19"/>
  <c r="H553" i="20"/>
  <c r="H546" i="20"/>
  <c r="H520" i="20"/>
  <c r="H491" i="20"/>
  <c r="H487" i="20"/>
  <c r="H483" i="20"/>
  <c r="H467" i="20"/>
  <c r="H462" i="20"/>
  <c r="H433" i="20"/>
  <c r="H429" i="20"/>
  <c r="H421" i="20"/>
  <c r="H414" i="20"/>
  <c r="H501" i="30"/>
  <c r="H485" i="30"/>
  <c r="H465" i="30"/>
  <c r="H394" i="30"/>
  <c r="H392" i="30"/>
  <c r="H371" i="30"/>
  <c r="H349" i="31"/>
  <c r="H562" i="32"/>
  <c r="H545" i="32"/>
  <c r="H529" i="32"/>
  <c r="H495" i="32"/>
  <c r="H491" i="32"/>
  <c r="H486" i="32"/>
  <c r="H470" i="32"/>
  <c r="H466" i="32"/>
  <c r="H456" i="32"/>
  <c r="H452" i="32"/>
  <c r="H397" i="32"/>
  <c r="H384" i="32"/>
  <c r="H382" i="32"/>
  <c r="H584" i="1"/>
  <c r="H579" i="1"/>
  <c r="H591" i="3"/>
  <c r="H590" i="9"/>
  <c r="H585" i="9"/>
  <c r="H575" i="17"/>
  <c r="H594" i="22"/>
  <c r="H40" i="3"/>
  <c r="H45" i="8"/>
  <c r="H60" i="9"/>
  <c r="H55" i="9"/>
  <c r="H31" i="9"/>
  <c r="H36" i="11"/>
  <c r="H21" i="12"/>
  <c r="H67" i="15"/>
  <c r="H62" i="15"/>
  <c r="H45" i="15"/>
  <c r="H51" i="23"/>
  <c r="H45" i="23"/>
  <c r="H23" i="24"/>
  <c r="H33" i="25"/>
  <c r="H46" i="26"/>
  <c r="H40" i="26"/>
  <c r="H31" i="26"/>
  <c r="H39" i="32"/>
  <c r="H564" i="13"/>
  <c r="H492" i="14"/>
  <c r="H405" i="19"/>
  <c r="H562" i="20"/>
  <c r="H496" i="20"/>
  <c r="H424" i="31"/>
  <c r="H584" i="4"/>
  <c r="H579" i="21"/>
  <c r="H27" i="34"/>
  <c r="H50" i="13"/>
  <c r="F520" i="33"/>
  <c r="F398" i="33"/>
  <c r="F592" i="33"/>
  <c r="H221" i="33"/>
  <c r="H250" i="33"/>
  <c r="F585" i="33"/>
  <c r="F596" i="33"/>
  <c r="H173" i="33"/>
  <c r="H177" i="33"/>
  <c r="H217" i="33"/>
  <c r="F483" i="33"/>
  <c r="F350" i="33"/>
  <c r="H446" i="33"/>
  <c r="H421" i="33"/>
  <c r="H580" i="33"/>
  <c r="H586" i="33"/>
  <c r="H589" i="33"/>
  <c r="H593" i="33"/>
  <c r="G570" i="33"/>
  <c r="H570" i="33" s="1"/>
  <c r="F579" i="33"/>
  <c r="H496" i="33"/>
  <c r="H479" i="33"/>
  <c r="H449" i="33"/>
  <c r="H400" i="33"/>
  <c r="H377" i="33"/>
  <c r="H472" i="33"/>
  <c r="H525" i="33"/>
  <c r="H480" i="33"/>
  <c r="H456" i="33"/>
  <c r="H423" i="33"/>
  <c r="H395" i="33"/>
  <c r="H371" i="33"/>
  <c r="H350" i="33"/>
  <c r="F529" i="33"/>
  <c r="F495" i="33"/>
  <c r="F445" i="33"/>
  <c r="F406" i="33"/>
  <c r="F574" i="33"/>
  <c r="F578" i="33"/>
  <c r="F584" i="33"/>
  <c r="F587" i="33"/>
  <c r="F591" i="33"/>
  <c r="F595" i="33"/>
  <c r="D13" i="33"/>
  <c r="G13" i="33" s="1"/>
  <c r="F559" i="33"/>
  <c r="F464" i="33"/>
  <c r="F420" i="33"/>
  <c r="F388" i="33"/>
  <c r="H474" i="33"/>
  <c r="H455" i="33"/>
  <c r="H535" i="33"/>
  <c r="H518" i="33"/>
  <c r="H490" i="33"/>
  <c r="H383" i="33"/>
  <c r="H353" i="33"/>
  <c r="F572" i="33"/>
  <c r="F576" i="33"/>
  <c r="F580" i="33"/>
  <c r="F586" i="33"/>
  <c r="F589" i="33"/>
  <c r="F593" i="33"/>
  <c r="H325" i="33"/>
  <c r="F53" i="33"/>
  <c r="H259" i="33"/>
  <c r="H285" i="33"/>
  <c r="H291" i="33"/>
  <c r="H320" i="33"/>
  <c r="F549" i="33"/>
  <c r="F505" i="33"/>
  <c r="F454" i="33"/>
  <c r="F415" i="33"/>
  <c r="F367" i="33"/>
  <c r="F573" i="33"/>
  <c r="F577" i="33"/>
  <c r="F583" i="33"/>
  <c r="F590" i="33"/>
  <c r="H533" i="33"/>
  <c r="H516" i="33"/>
  <c r="H435" i="33"/>
  <c r="H412" i="33"/>
  <c r="H392" i="33"/>
  <c r="H464" i="33"/>
  <c r="H497" i="33"/>
  <c r="H409" i="33"/>
  <c r="H254" i="33"/>
  <c r="H508" i="33"/>
  <c r="H415" i="33"/>
  <c r="H351" i="33"/>
  <c r="H505" i="33"/>
  <c r="H488" i="33"/>
  <c r="H444" i="2"/>
  <c r="H122" i="8"/>
  <c r="H366" i="1"/>
  <c r="H518" i="10"/>
  <c r="H285" i="2"/>
  <c r="H413" i="1"/>
  <c r="H551" i="13"/>
  <c r="F347" i="12"/>
  <c r="H453" i="7"/>
  <c r="F580" i="11"/>
  <c r="H93" i="10"/>
  <c r="H102" i="1"/>
  <c r="H587" i="13"/>
  <c r="F544" i="10"/>
  <c r="F501" i="10"/>
  <c r="H136" i="3"/>
  <c r="H333" i="34"/>
  <c r="H126" i="19"/>
  <c r="H201" i="2"/>
  <c r="H211" i="2"/>
  <c r="H91" i="1"/>
  <c r="H573" i="1"/>
  <c r="H409" i="2"/>
  <c r="H547" i="34"/>
  <c r="H401" i="18"/>
  <c r="F542" i="16"/>
  <c r="H384" i="34"/>
  <c r="H457" i="8"/>
  <c r="F589" i="2"/>
  <c r="F592" i="11"/>
  <c r="F595" i="11"/>
  <c r="F573" i="11"/>
  <c r="F594" i="11"/>
  <c r="G345" i="2"/>
  <c r="H345" i="2" s="1"/>
  <c r="F352" i="2"/>
  <c r="F363" i="2"/>
  <c r="F379" i="2"/>
  <c r="F389" i="2"/>
  <c r="F409" i="2"/>
  <c r="F447" i="2"/>
  <c r="F465" i="2"/>
  <c r="F500" i="2"/>
  <c r="F544" i="2"/>
  <c r="F560" i="2"/>
  <c r="F353" i="5"/>
  <c r="F399" i="5"/>
  <c r="F478" i="5"/>
  <c r="F548" i="5"/>
  <c r="F348" i="2"/>
  <c r="F353" i="2"/>
  <c r="F358" i="2"/>
  <c r="F365" i="2"/>
  <c r="F370" i="2"/>
  <c r="F380" i="2"/>
  <c r="F386" i="2"/>
  <c r="F393" i="2"/>
  <c r="F399" i="2"/>
  <c r="F412" i="2"/>
  <c r="F443" i="2"/>
  <c r="F450" i="2"/>
  <c r="F458" i="2"/>
  <c r="F468" i="2"/>
  <c r="F474" i="2"/>
  <c r="F501" i="2"/>
  <c r="F519" i="2"/>
  <c r="F528" i="2"/>
  <c r="F547" i="2"/>
  <c r="F556" i="2"/>
  <c r="F537" i="33"/>
  <c r="F513" i="33"/>
  <c r="F474" i="33"/>
  <c r="F430" i="33"/>
  <c r="F409" i="33"/>
  <c r="F360" i="5"/>
  <c r="F413" i="5"/>
  <c r="F460" i="5"/>
  <c r="F487" i="5"/>
  <c r="F560" i="5"/>
  <c r="F347" i="2"/>
  <c r="F357" i="2"/>
  <c r="F369" i="2"/>
  <c r="F383" i="2"/>
  <c r="F398" i="2"/>
  <c r="F442" i="2"/>
  <c r="F455" i="2"/>
  <c r="F473" i="2"/>
  <c r="F479" i="2"/>
  <c r="F527" i="2"/>
  <c r="F555" i="2"/>
  <c r="F354" i="2"/>
  <c r="F360" i="2"/>
  <c r="F366" i="2"/>
  <c r="F372" i="2"/>
  <c r="F381" i="2"/>
  <c r="F387" i="2"/>
  <c r="F395" i="2"/>
  <c r="F400" i="2"/>
  <c r="F413" i="2"/>
  <c r="F444" i="2"/>
  <c r="F452" i="2"/>
  <c r="F470" i="2"/>
  <c r="F476" i="2"/>
  <c r="F487" i="2"/>
  <c r="F504" i="2"/>
  <c r="F521" i="2"/>
  <c r="F537" i="2"/>
  <c r="F548" i="2"/>
  <c r="F558" i="2"/>
  <c r="F346" i="2"/>
  <c r="F542" i="10"/>
  <c r="F473" i="5"/>
  <c r="F519" i="5"/>
  <c r="F318" i="33"/>
  <c r="F213" i="33"/>
  <c r="F247" i="33"/>
  <c r="F199" i="12"/>
  <c r="F244" i="5"/>
  <c r="F201" i="3"/>
  <c r="F237" i="3"/>
  <c r="F285" i="3"/>
  <c r="F313" i="3"/>
  <c r="F174" i="33"/>
  <c r="F258" i="33"/>
  <c r="F196" i="5"/>
  <c r="F182" i="12"/>
  <c r="F171" i="12"/>
  <c r="F175" i="3"/>
  <c r="F185" i="3"/>
  <c r="F210" i="3"/>
  <c r="F276" i="3"/>
  <c r="F287" i="3"/>
  <c r="F317" i="3"/>
  <c r="F231" i="2"/>
  <c r="F171" i="24"/>
  <c r="H141" i="9"/>
  <c r="H137" i="34"/>
  <c r="E176" i="34"/>
  <c r="H176" i="34" s="1"/>
  <c r="H322" i="7"/>
  <c r="H292" i="7"/>
  <c r="H209" i="8"/>
  <c r="H333" i="9"/>
  <c r="H325" i="9"/>
  <c r="H285" i="9"/>
  <c r="H241" i="9"/>
  <c r="H227" i="9"/>
  <c r="H191" i="9"/>
  <c r="H307" i="10"/>
  <c r="H204" i="10"/>
  <c r="H186" i="11"/>
  <c r="H325" i="14"/>
  <c r="H154" i="1"/>
  <c r="E155" i="16"/>
  <c r="E155" i="25"/>
  <c r="E155" i="32"/>
  <c r="E169" i="10"/>
  <c r="H252" i="33"/>
  <c r="H175" i="1"/>
  <c r="H335" i="8"/>
  <c r="H331" i="8"/>
  <c r="H325" i="8"/>
  <c r="H322" i="8"/>
  <c r="H280" i="8"/>
  <c r="H178" i="8"/>
  <c r="H332" i="14"/>
  <c r="H330" i="14"/>
  <c r="H321" i="14"/>
  <c r="H252" i="19"/>
  <c r="H233" i="24"/>
  <c r="H336" i="26"/>
  <c r="H143" i="34"/>
  <c r="H336" i="34"/>
  <c r="H328" i="34"/>
  <c r="H319" i="34"/>
  <c r="H315" i="34"/>
  <c r="H311" i="34"/>
  <c r="H302" i="34"/>
  <c r="E301" i="34"/>
  <c r="H301" i="34" s="1"/>
  <c r="E310" i="8"/>
  <c r="H263" i="8"/>
  <c r="E244" i="8"/>
  <c r="H173" i="18"/>
  <c r="H335" i="19"/>
  <c r="H332" i="19"/>
  <c r="H307" i="19"/>
  <c r="H285" i="21"/>
  <c r="H246" i="21"/>
  <c r="H327" i="22"/>
  <c r="F155" i="34"/>
  <c r="E170" i="17"/>
  <c r="H170" i="17" s="1"/>
  <c r="H335" i="33"/>
  <c r="H208" i="34"/>
  <c r="H204" i="34"/>
  <c r="H192" i="34"/>
  <c r="H180" i="34"/>
  <c r="H312" i="3"/>
  <c r="H213" i="3"/>
  <c r="H259" i="4"/>
  <c r="H251" i="4"/>
  <c r="H195" i="8"/>
  <c r="H332" i="9"/>
  <c r="H302" i="11"/>
  <c r="H280" i="11"/>
  <c r="H335" i="12"/>
  <c r="H327" i="12"/>
  <c r="H332" i="26"/>
  <c r="H231" i="27"/>
  <c r="H223" i="27"/>
  <c r="H319" i="32"/>
  <c r="H235" i="32"/>
  <c r="H225" i="32"/>
  <c r="H219" i="32"/>
  <c r="H213" i="32"/>
  <c r="H187" i="32"/>
  <c r="H499" i="34"/>
  <c r="H495" i="34"/>
  <c r="H491" i="34"/>
  <c r="H487" i="34"/>
  <c r="H483" i="34"/>
  <c r="H479" i="34"/>
  <c r="H475" i="34"/>
  <c r="H471" i="34"/>
  <c r="H467" i="34"/>
  <c r="H463" i="34"/>
  <c r="H459" i="34"/>
  <c r="H455" i="34"/>
  <c r="H451" i="34"/>
  <c r="H447" i="34"/>
  <c r="H423" i="34"/>
  <c r="H416" i="34"/>
  <c r="H404" i="34"/>
  <c r="H399" i="34"/>
  <c r="H397" i="34"/>
  <c r="H532" i="6"/>
  <c r="H496" i="6"/>
  <c r="H492" i="6"/>
  <c r="H559" i="8"/>
  <c r="E478" i="9"/>
  <c r="H513" i="10"/>
  <c r="H463" i="10"/>
  <c r="H407" i="10"/>
  <c r="H405" i="10"/>
  <c r="H564" i="11"/>
  <c r="H546" i="11"/>
  <c r="H553" i="14"/>
  <c r="H502" i="16"/>
  <c r="H497" i="16"/>
  <c r="H493" i="16"/>
  <c r="H471" i="16"/>
  <c r="H467" i="16"/>
  <c r="H407" i="16"/>
  <c r="H356" i="16"/>
  <c r="H350" i="16"/>
  <c r="H563" i="17"/>
  <c r="H559" i="17"/>
  <c r="H544" i="17"/>
  <c r="H528" i="17"/>
  <c r="H526" i="17"/>
  <c r="H515" i="17"/>
  <c r="H511" i="17"/>
  <c r="H507" i="17"/>
  <c r="H493" i="17"/>
  <c r="H483" i="17"/>
  <c r="H477" i="17"/>
  <c r="H358" i="17"/>
  <c r="H529" i="30"/>
  <c r="H522" i="30"/>
  <c r="H405" i="28"/>
  <c r="H485" i="28"/>
  <c r="H492" i="28"/>
  <c r="H594" i="32"/>
  <c r="H433" i="28"/>
  <c r="H22" i="25"/>
  <c r="H353" i="23"/>
  <c r="H380" i="23"/>
  <c r="H450" i="23"/>
  <c r="H458" i="23"/>
  <c r="H466" i="23"/>
  <c r="H474" i="23"/>
  <c r="H482" i="23"/>
  <c r="H490" i="23"/>
  <c r="H498" i="23"/>
  <c r="H529" i="23"/>
  <c r="H562" i="23"/>
  <c r="H328" i="27"/>
  <c r="H325" i="31"/>
  <c r="F354" i="34"/>
  <c r="H468" i="34"/>
  <c r="H460" i="34"/>
  <c r="H456" i="34"/>
  <c r="H452" i="34"/>
  <c r="H448" i="34"/>
  <c r="H442" i="34"/>
  <c r="H424" i="34"/>
  <c r="H420" i="34"/>
  <c r="H518" i="1"/>
  <c r="H55" i="4"/>
  <c r="H453" i="4"/>
  <c r="H540" i="5"/>
  <c r="E446" i="7"/>
  <c r="E395" i="9"/>
  <c r="H395" i="9" s="1"/>
  <c r="H503" i="13"/>
  <c r="H494" i="13"/>
  <c r="H433" i="13"/>
  <c r="H415" i="13"/>
  <c r="H406" i="13"/>
  <c r="H404" i="13"/>
  <c r="H356" i="13"/>
  <c r="H559" i="14"/>
  <c r="H529" i="14"/>
  <c r="H522" i="14"/>
  <c r="H520" i="14"/>
  <c r="H508" i="14"/>
  <c r="H491" i="14"/>
  <c r="H482" i="14"/>
  <c r="H443" i="14"/>
  <c r="H438" i="14"/>
  <c r="H422" i="14"/>
  <c r="H364" i="14"/>
  <c r="H374" i="20"/>
  <c r="H356" i="20"/>
  <c r="H518" i="21"/>
  <c r="H514" i="21"/>
  <c r="H508" i="21"/>
  <c r="H540" i="22"/>
  <c r="H484" i="22"/>
  <c r="H482" i="22"/>
  <c r="H467" i="22"/>
  <c r="H463" i="22"/>
  <c r="H449" i="22"/>
  <c r="H394" i="22"/>
  <c r="H519" i="23"/>
  <c r="H507" i="23"/>
  <c r="H501" i="23"/>
  <c r="H449" i="23"/>
  <c r="H350" i="23"/>
  <c r="H594" i="34"/>
  <c r="H590" i="34"/>
  <c r="H584" i="34"/>
  <c r="H56" i="1"/>
  <c r="H50" i="1"/>
  <c r="H40" i="1"/>
  <c r="H50" i="6"/>
  <c r="H46" i="6"/>
  <c r="H56" i="8"/>
  <c r="H56" i="19"/>
  <c r="H65" i="20"/>
  <c r="H46" i="20"/>
  <c r="H59" i="22"/>
  <c r="H54" i="22"/>
  <c r="H43" i="23"/>
  <c r="H42" i="24"/>
  <c r="H52" i="25"/>
  <c r="H47" i="25"/>
  <c r="H34" i="25"/>
  <c r="H46" i="29"/>
  <c r="H54" i="32"/>
  <c r="H40" i="32"/>
  <c r="H55" i="3"/>
  <c r="H45" i="2"/>
  <c r="H230" i="27"/>
  <c r="H216" i="27"/>
  <c r="H546" i="2"/>
  <c r="H407" i="2"/>
  <c r="H403" i="2"/>
  <c r="H457" i="7"/>
  <c r="H526" i="8"/>
  <c r="H517" i="8"/>
  <c r="H466" i="8"/>
  <c r="H443" i="8"/>
  <c r="H435" i="8"/>
  <c r="H420" i="8"/>
  <c r="H367" i="8"/>
  <c r="H474" i="9"/>
  <c r="H472" i="9"/>
  <c r="H463" i="9"/>
  <c r="H435" i="9"/>
  <c r="E434" i="9"/>
  <c r="H415" i="9"/>
  <c r="H407" i="9"/>
  <c r="H403" i="10"/>
  <c r="H563" i="11"/>
  <c r="H561" i="11"/>
  <c r="H522" i="11"/>
  <c r="H493" i="11"/>
  <c r="H485" i="11"/>
  <c r="E484" i="11"/>
  <c r="H484" i="11" s="1"/>
  <c r="H482" i="11"/>
  <c r="H472" i="15"/>
  <c r="H474" i="17"/>
  <c r="H468" i="17"/>
  <c r="H444" i="17"/>
  <c r="H423" i="17"/>
  <c r="H416" i="17"/>
  <c r="H408" i="17"/>
  <c r="H397" i="17"/>
  <c r="H393" i="17"/>
  <c r="H384" i="17"/>
  <c r="H374" i="17"/>
  <c r="H370" i="17"/>
  <c r="H408" i="21"/>
  <c r="H552" i="22"/>
  <c r="H541" i="22"/>
  <c r="H485" i="22"/>
  <c r="H450" i="22"/>
  <c r="H405" i="22"/>
  <c r="H377" i="22"/>
  <c r="H356" i="22"/>
  <c r="H350" i="22"/>
  <c r="H481" i="23"/>
  <c r="H467" i="23"/>
  <c r="H514" i="30"/>
  <c r="H510" i="30"/>
  <c r="H502" i="30"/>
  <c r="H482" i="30"/>
  <c r="H466" i="30"/>
  <c r="H462" i="30"/>
  <c r="H431" i="30"/>
  <c r="H420" i="30"/>
  <c r="H406" i="30"/>
  <c r="H384" i="30"/>
  <c r="H372" i="30"/>
  <c r="H45" i="5"/>
  <c r="H31" i="6"/>
  <c r="H59" i="7"/>
  <c r="H56" i="7"/>
  <c r="H36" i="20"/>
  <c r="H46" i="21"/>
  <c r="H68" i="23"/>
  <c r="H55" i="29"/>
  <c r="H47" i="29"/>
  <c r="H61" i="32"/>
  <c r="H55" i="32"/>
  <c r="C8" i="22"/>
  <c r="E12" i="22" s="1"/>
  <c r="E156" i="22"/>
  <c r="H156" i="22" s="1"/>
  <c r="E93" i="22"/>
  <c r="E113" i="22"/>
  <c r="E129" i="22"/>
  <c r="E91" i="2"/>
  <c r="H91" i="2" s="1"/>
  <c r="E115" i="2"/>
  <c r="H115" i="2" s="1"/>
  <c r="E149" i="2"/>
  <c r="H149" i="2" s="1"/>
  <c r="E142" i="3"/>
  <c r="E131" i="29"/>
  <c r="E78" i="10"/>
  <c r="H78" i="10" s="1"/>
  <c r="E100" i="10"/>
  <c r="H100" i="10" s="1"/>
  <c r="E124" i="10"/>
  <c r="H124" i="10" s="1"/>
  <c r="C10" i="10"/>
  <c r="E102" i="10"/>
  <c r="E114" i="10"/>
  <c r="E143" i="10"/>
  <c r="E141" i="24"/>
  <c r="H141" i="24" s="1"/>
  <c r="E124" i="24"/>
  <c r="H124" i="24" s="1"/>
  <c r="E130" i="24"/>
  <c r="H130" i="24" s="1"/>
  <c r="E74" i="12"/>
  <c r="E135" i="34"/>
  <c r="H135" i="34" s="1"/>
  <c r="E98" i="22"/>
  <c r="E132" i="12"/>
  <c r="E104" i="12"/>
  <c r="H104" i="12" s="1"/>
  <c r="E135" i="30"/>
  <c r="H135" i="30" s="1"/>
  <c r="E143" i="30"/>
  <c r="H143" i="30" s="1"/>
  <c r="E90" i="29"/>
  <c r="E130" i="29"/>
  <c r="E141" i="22"/>
  <c r="H141" i="22" s="1"/>
  <c r="E151" i="12"/>
  <c r="H151" i="12" s="1"/>
  <c r="E129" i="10"/>
  <c r="H129" i="10" s="1"/>
  <c r="H132" i="4"/>
  <c r="H140" i="7"/>
  <c r="H87" i="7"/>
  <c r="H158" i="8"/>
  <c r="H99" i="8"/>
  <c r="E155" i="12"/>
  <c r="H155" i="12" s="1"/>
  <c r="H117" i="26"/>
  <c r="H125" i="29"/>
  <c r="H154" i="30"/>
  <c r="H151" i="30"/>
  <c r="E155" i="1"/>
  <c r="H155" i="1" s="1"/>
  <c r="E92" i="3"/>
  <c r="H92" i="3" s="1"/>
  <c r="E156" i="3"/>
  <c r="E91" i="29"/>
  <c r="E145" i="24"/>
  <c r="H149" i="34"/>
  <c r="H136" i="1"/>
  <c r="H117" i="1"/>
  <c r="E155" i="3"/>
  <c r="H155" i="3" s="1"/>
  <c r="H108" i="4"/>
  <c r="H94" i="4"/>
  <c r="E102" i="22"/>
  <c r="H102" i="22" s="1"/>
  <c r="E118" i="22"/>
  <c r="E135" i="22"/>
  <c r="H135" i="22" s="1"/>
  <c r="E139" i="2"/>
  <c r="H139" i="2" s="1"/>
  <c r="E98" i="2"/>
  <c r="H98" i="2" s="1"/>
  <c r="E121" i="2"/>
  <c r="E76" i="10"/>
  <c r="H76" i="10" s="1"/>
  <c r="E145" i="29"/>
  <c r="E109" i="29"/>
  <c r="E112" i="29"/>
  <c r="E104" i="10"/>
  <c r="E132" i="10"/>
  <c r="E118" i="10"/>
  <c r="H118" i="10" s="1"/>
  <c r="E130" i="10"/>
  <c r="E115" i="10"/>
  <c r="E79" i="24"/>
  <c r="E129" i="24"/>
  <c r="H129" i="24" s="1"/>
  <c r="C10" i="34"/>
  <c r="E88" i="22"/>
  <c r="H88" i="22" s="1"/>
  <c r="E131" i="22"/>
  <c r="E75" i="12"/>
  <c r="H75" i="12" s="1"/>
  <c r="E102" i="12"/>
  <c r="E86" i="22"/>
  <c r="H86" i="22" s="1"/>
  <c r="E103" i="2"/>
  <c r="E104" i="2"/>
  <c r="E127" i="2"/>
  <c r="E91" i="10"/>
  <c r="H91" i="10" s="1"/>
  <c r="E110" i="10"/>
  <c r="E141" i="10"/>
  <c r="E122" i="10"/>
  <c r="E127" i="10"/>
  <c r="H127" i="10" s="1"/>
  <c r="E78" i="24"/>
  <c r="E156" i="24"/>
  <c r="H156" i="24" s="1"/>
  <c r="E79" i="12"/>
  <c r="E120" i="2"/>
  <c r="H120" i="2" s="1"/>
  <c r="E92" i="22"/>
  <c r="E118" i="3"/>
  <c r="H118" i="3" s="1"/>
  <c r="E79" i="34"/>
  <c r="H137" i="20"/>
  <c r="H80" i="4"/>
  <c r="H117" i="15"/>
  <c r="E155" i="21"/>
  <c r="H105" i="21"/>
  <c r="E133" i="5"/>
  <c r="E112" i="5"/>
  <c r="H112" i="5" s="1"/>
  <c r="E135" i="15"/>
  <c r="E129" i="15"/>
  <c r="H129" i="15" s="1"/>
  <c r="E74" i="15"/>
  <c r="E88" i="15"/>
  <c r="E75" i="15"/>
  <c r="E79" i="15"/>
  <c r="H79" i="15" s="1"/>
  <c r="E90" i="19"/>
  <c r="E131" i="19"/>
  <c r="H131" i="19" s="1"/>
  <c r="E86" i="19"/>
  <c r="E132" i="19"/>
  <c r="H132" i="19" s="1"/>
  <c r="E129" i="19"/>
  <c r="E109" i="19"/>
  <c r="H109" i="19" s="1"/>
  <c r="E135" i="19"/>
  <c r="E130" i="19"/>
  <c r="H130" i="19" s="1"/>
  <c r="E105" i="31"/>
  <c r="E151" i="31"/>
  <c r="H151" i="31" s="1"/>
  <c r="E133" i="31"/>
  <c r="E118" i="31"/>
  <c r="H118" i="31" s="1"/>
  <c r="E80" i="31"/>
  <c r="E140" i="31"/>
  <c r="H140" i="31" s="1"/>
  <c r="E98" i="31"/>
  <c r="E156" i="31"/>
  <c r="H156" i="31" s="1"/>
  <c r="E137" i="31"/>
  <c r="E104" i="31"/>
  <c r="H104" i="31" s="1"/>
  <c r="E83" i="31"/>
  <c r="E136" i="31"/>
  <c r="H136" i="31" s="1"/>
  <c r="E102" i="31"/>
  <c r="C8" i="31"/>
  <c r="E91" i="31"/>
  <c r="E143" i="31"/>
  <c r="H143" i="31" s="1"/>
  <c r="E150" i="31"/>
  <c r="E132" i="31"/>
  <c r="H132" i="31" s="1"/>
  <c r="E110" i="31"/>
  <c r="E90" i="31"/>
  <c r="H90" i="31" s="1"/>
  <c r="E79" i="31"/>
  <c r="E131" i="31"/>
  <c r="H131" i="31" s="1"/>
  <c r="E86" i="31"/>
  <c r="E129" i="31"/>
  <c r="E114" i="31"/>
  <c r="E103" i="31"/>
  <c r="H103" i="31" s="1"/>
  <c r="E74" i="31"/>
  <c r="E127" i="31"/>
  <c r="E122" i="31"/>
  <c r="H122" i="31" s="1"/>
  <c r="E108" i="31"/>
  <c r="H108" i="31" s="1"/>
  <c r="E90" i="5"/>
  <c r="H90" i="5" s="1"/>
  <c r="E109" i="5"/>
  <c r="E119" i="5"/>
  <c r="E129" i="5"/>
  <c r="H129" i="5" s="1"/>
  <c r="E154" i="5"/>
  <c r="H154" i="5" s="1"/>
  <c r="E145" i="28"/>
  <c r="H145" i="28" s="1"/>
  <c r="E129" i="28"/>
  <c r="H129" i="28" s="1"/>
  <c r="E124" i="28"/>
  <c r="H124" i="28" s="1"/>
  <c r="C8" i="28"/>
  <c r="E98" i="19"/>
  <c r="E145" i="19"/>
  <c r="H145" i="19" s="1"/>
  <c r="E103" i="17"/>
  <c r="H103" i="17" s="1"/>
  <c r="E112" i="17"/>
  <c r="H112" i="17" s="1"/>
  <c r="E113" i="19"/>
  <c r="H113" i="19" s="1"/>
  <c r="E101" i="28"/>
  <c r="H101" i="28" s="1"/>
  <c r="E75" i="26"/>
  <c r="E129" i="26"/>
  <c r="H129" i="26" s="1"/>
  <c r="E128" i="26"/>
  <c r="H128" i="26" s="1"/>
  <c r="E115" i="26"/>
  <c r="H115" i="26" s="1"/>
  <c r="E136" i="15"/>
  <c r="E81" i="2"/>
  <c r="H81" i="2" s="1"/>
  <c r="E78" i="2"/>
  <c r="H78" i="2" s="1"/>
  <c r="E76" i="2"/>
  <c r="H76" i="2" s="1"/>
  <c r="E74" i="2"/>
  <c r="E136" i="2"/>
  <c r="H136" i="2" s="1"/>
  <c r="E83" i="2"/>
  <c r="H83" i="2" s="1"/>
  <c r="E143" i="2"/>
  <c r="H143" i="2" s="1"/>
  <c r="E131" i="2"/>
  <c r="H131" i="2" s="1"/>
  <c r="E119" i="31"/>
  <c r="E93" i="31"/>
  <c r="H93" i="31" s="1"/>
  <c r="E121" i="31"/>
  <c r="E75" i="31"/>
  <c r="H75" i="31" s="1"/>
  <c r="E126" i="31"/>
  <c r="E120" i="30"/>
  <c r="H120" i="30" s="1"/>
  <c r="E110" i="30"/>
  <c r="E83" i="30"/>
  <c r="H83" i="30" s="1"/>
  <c r="E74" i="30"/>
  <c r="E129" i="30"/>
  <c r="H129" i="30" s="1"/>
  <c r="E141" i="30"/>
  <c r="E128" i="30"/>
  <c r="H128" i="30" s="1"/>
  <c r="E109" i="28"/>
  <c r="E126" i="28"/>
  <c r="H126" i="28" s="1"/>
  <c r="E78" i="21"/>
  <c r="E150" i="21"/>
  <c r="H150" i="21" s="1"/>
  <c r="E86" i="13"/>
  <c r="E135" i="11"/>
  <c r="H135" i="11" s="1"/>
  <c r="E88" i="5"/>
  <c r="H88" i="5" s="1"/>
  <c r="H156" i="13"/>
  <c r="E110" i="21"/>
  <c r="E155" i="23"/>
  <c r="H155" i="23" s="1"/>
  <c r="E156" i="7"/>
  <c r="E103" i="7"/>
  <c r="H103" i="7" s="1"/>
  <c r="E155" i="7"/>
  <c r="E151" i="7"/>
  <c r="H151" i="7" s="1"/>
  <c r="E80" i="7"/>
  <c r="E126" i="17"/>
  <c r="H126" i="17" s="1"/>
  <c r="E135" i="17"/>
  <c r="C8" i="17"/>
  <c r="E8" i="17" s="1"/>
  <c r="E115" i="17"/>
  <c r="E114" i="17"/>
  <c r="H114" i="17" s="1"/>
  <c r="E83" i="17"/>
  <c r="E140" i="17"/>
  <c r="H140" i="17" s="1"/>
  <c r="E136" i="26"/>
  <c r="E113" i="26"/>
  <c r="H113" i="26" s="1"/>
  <c r="E103" i="26"/>
  <c r="E150" i="26"/>
  <c r="H150" i="26" s="1"/>
  <c r="E141" i="26"/>
  <c r="E94" i="26"/>
  <c r="H94" i="26" s="1"/>
  <c r="E126" i="26"/>
  <c r="E99" i="26"/>
  <c r="H99" i="26" s="1"/>
  <c r="E104" i="26"/>
  <c r="E133" i="26"/>
  <c r="H133" i="26" s="1"/>
  <c r="E156" i="26"/>
  <c r="E93" i="26"/>
  <c r="H93" i="26" s="1"/>
  <c r="E102" i="26"/>
  <c r="E124" i="26"/>
  <c r="H124" i="26" s="1"/>
  <c r="E76" i="26"/>
  <c r="E130" i="26"/>
  <c r="H130" i="26" s="1"/>
  <c r="E131" i="26"/>
  <c r="E110" i="26"/>
  <c r="H110" i="26" s="1"/>
  <c r="E86" i="26"/>
  <c r="E84" i="26"/>
  <c r="H84" i="26" s="1"/>
  <c r="E109" i="26"/>
  <c r="E132" i="26"/>
  <c r="H132" i="26" s="1"/>
  <c r="E75" i="28"/>
  <c r="E141" i="28"/>
  <c r="E114" i="28"/>
  <c r="E86" i="28"/>
  <c r="E118" i="28"/>
  <c r="E82" i="28"/>
  <c r="H82" i="28" s="1"/>
  <c r="E79" i="28"/>
  <c r="H79" i="28" s="1"/>
  <c r="E123" i="28"/>
  <c r="H123" i="28" s="1"/>
  <c r="E108" i="28"/>
  <c r="E112" i="28"/>
  <c r="H112" i="28" s="1"/>
  <c r="E80" i="28"/>
  <c r="H80" i="28" s="1"/>
  <c r="E151" i="28"/>
  <c r="H151" i="28" s="1"/>
  <c r="E149" i="28"/>
  <c r="E80" i="5"/>
  <c r="H80" i="5" s="1"/>
  <c r="E92" i="5"/>
  <c r="H92" i="5" s="1"/>
  <c r="E111" i="5"/>
  <c r="H111" i="5" s="1"/>
  <c r="E122" i="5"/>
  <c r="E132" i="5"/>
  <c r="H132" i="5" s="1"/>
  <c r="C10" i="26"/>
  <c r="E93" i="28"/>
  <c r="H93" i="28" s="1"/>
  <c r="E132" i="28"/>
  <c r="E79" i="19"/>
  <c r="H79" i="19" s="1"/>
  <c r="E127" i="19"/>
  <c r="E118" i="19"/>
  <c r="H118" i="19" s="1"/>
  <c r="E127" i="7"/>
  <c r="E100" i="26"/>
  <c r="H100" i="26" s="1"/>
  <c r="E120" i="26"/>
  <c r="H120" i="26" s="1"/>
  <c r="E83" i="26"/>
  <c r="E80" i="15"/>
  <c r="H80" i="15" s="1"/>
  <c r="E156" i="15"/>
  <c r="H75" i="4"/>
  <c r="H143" i="1"/>
  <c r="E151" i="33"/>
  <c r="H151" i="33" s="1"/>
  <c r="E137" i="33"/>
  <c r="H137" i="33" s="1"/>
  <c r="E127" i="33"/>
  <c r="E149" i="33"/>
  <c r="E145" i="31"/>
  <c r="H145" i="31" s="1"/>
  <c r="E112" i="31"/>
  <c r="E128" i="31"/>
  <c r="H128" i="31" s="1"/>
  <c r="E76" i="31"/>
  <c r="H76" i="31" s="1"/>
  <c r="E78" i="31"/>
  <c r="H78" i="31" s="1"/>
  <c r="E135" i="31"/>
  <c r="H135" i="31" s="1"/>
  <c r="E112" i="30"/>
  <c r="H112" i="30" s="1"/>
  <c r="E155" i="30"/>
  <c r="H155" i="30" s="1"/>
  <c r="E127" i="28"/>
  <c r="H127" i="28" s="1"/>
  <c r="E113" i="28"/>
  <c r="H113" i="28" s="1"/>
  <c r="E80" i="26"/>
  <c r="H80" i="26" s="1"/>
  <c r="E121" i="21"/>
  <c r="E123" i="21"/>
  <c r="H123" i="21" s="1"/>
  <c r="H128" i="20"/>
  <c r="E136" i="17"/>
  <c r="E90" i="15"/>
  <c r="H90" i="15" s="1"/>
  <c r="E155" i="4"/>
  <c r="H155" i="4" s="1"/>
  <c r="E102" i="4"/>
  <c r="H102" i="4" s="1"/>
  <c r="E109" i="4"/>
  <c r="E127" i="4"/>
  <c r="H127" i="4" s="1"/>
  <c r="E123" i="4"/>
  <c r="H123" i="4" s="1"/>
  <c r="C10" i="4"/>
  <c r="E151" i="4"/>
  <c r="H151" i="4" s="1"/>
  <c r="E141" i="4"/>
  <c r="E129" i="4"/>
  <c r="H129" i="4" s="1"/>
  <c r="E74" i="4"/>
  <c r="E98" i="5"/>
  <c r="H98" i="5" s="1"/>
  <c r="E113" i="5"/>
  <c r="H113" i="5" s="1"/>
  <c r="E124" i="5"/>
  <c r="H124" i="5" s="1"/>
  <c r="E136" i="5"/>
  <c r="H136" i="5" s="1"/>
  <c r="E157" i="5"/>
  <c r="E78" i="26"/>
  <c r="E90" i="28"/>
  <c r="H90" i="28" s="1"/>
  <c r="E104" i="28"/>
  <c r="H104" i="28" s="1"/>
  <c r="E106" i="28"/>
  <c r="H106" i="28" s="1"/>
  <c r="E150" i="28"/>
  <c r="H150" i="28" s="1"/>
  <c r="E88" i="19"/>
  <c r="H88" i="19" s="1"/>
  <c r="E104" i="19"/>
  <c r="H104" i="19" s="1"/>
  <c r="E91" i="19"/>
  <c r="H91" i="19" s="1"/>
  <c r="E130" i="31"/>
  <c r="H130" i="31" s="1"/>
  <c r="E121" i="19"/>
  <c r="H121" i="19" s="1"/>
  <c r="E76" i="19"/>
  <c r="H76" i="19" s="1"/>
  <c r="E98" i="26"/>
  <c r="E90" i="26"/>
  <c r="H90" i="26" s="1"/>
  <c r="E157" i="26"/>
  <c r="E143" i="26"/>
  <c r="E123" i="15"/>
  <c r="E98" i="15"/>
  <c r="H98" i="15" s="1"/>
  <c r="E157" i="15"/>
  <c r="H157" i="15" s="1"/>
  <c r="E154" i="31"/>
  <c r="H154" i="31" s="1"/>
  <c r="E113" i="31"/>
  <c r="E139" i="31"/>
  <c r="H139" i="31" s="1"/>
  <c r="E115" i="31"/>
  <c r="H115" i="31" s="1"/>
  <c r="E87" i="31"/>
  <c r="E109" i="31"/>
  <c r="E141" i="31"/>
  <c r="H141" i="31" s="1"/>
  <c r="E102" i="28"/>
  <c r="H102" i="28" s="1"/>
  <c r="E94" i="28"/>
  <c r="H94" i="28" s="1"/>
  <c r="E156" i="28"/>
  <c r="H156" i="28" s="1"/>
  <c r="E127" i="26"/>
  <c r="H127" i="26" s="1"/>
  <c r="E79" i="17"/>
  <c r="H79" i="17" s="1"/>
  <c r="E75" i="5"/>
  <c r="H75" i="5" s="1"/>
  <c r="C10" i="28"/>
  <c r="E84" i="11"/>
  <c r="E145" i="11"/>
  <c r="H145" i="11" s="1"/>
  <c r="E126" i="11"/>
  <c r="H126" i="11" s="1"/>
  <c r="E123" i="11"/>
  <c r="E92" i="11"/>
  <c r="H92" i="11" s="1"/>
  <c r="E106" i="13"/>
  <c r="H106" i="13" s="1"/>
  <c r="E140" i="13"/>
  <c r="H140" i="13" s="1"/>
  <c r="E129" i="13"/>
  <c r="E118" i="13"/>
  <c r="H118" i="13" s="1"/>
  <c r="E113" i="13"/>
  <c r="H113" i="13" s="1"/>
  <c r="E90" i="13"/>
  <c r="H90" i="13" s="1"/>
  <c r="E93" i="13"/>
  <c r="H93" i="13" s="1"/>
  <c r="E75" i="21"/>
  <c r="H75" i="21" s="1"/>
  <c r="E103" i="21"/>
  <c r="H103" i="21" s="1"/>
  <c r="E122" i="21"/>
  <c r="E137" i="21"/>
  <c r="H137" i="21" s="1"/>
  <c r="E92" i="21"/>
  <c r="H92" i="21" s="1"/>
  <c r="E127" i="21"/>
  <c r="H127" i="21" s="1"/>
  <c r="E101" i="23"/>
  <c r="E124" i="23"/>
  <c r="H124" i="23" s="1"/>
  <c r="E135" i="23"/>
  <c r="H135" i="23" s="1"/>
  <c r="E102" i="23"/>
  <c r="H102" i="23" s="1"/>
  <c r="E123" i="23"/>
  <c r="H123" i="23" s="1"/>
  <c r="E131" i="23"/>
  <c r="C10" i="23"/>
  <c r="E118" i="23"/>
  <c r="H118" i="23" s="1"/>
  <c r="H112" i="1"/>
  <c r="H120" i="1"/>
  <c r="H146" i="1"/>
  <c r="H108" i="30"/>
  <c r="H101" i="34"/>
  <c r="H91" i="34"/>
  <c r="H138" i="1"/>
  <c r="H116" i="3"/>
  <c r="H99" i="3"/>
  <c r="H154" i="16"/>
  <c r="H130" i="17"/>
  <c r="H106" i="17"/>
  <c r="H106" i="21"/>
  <c r="H157" i="29"/>
  <c r="E155" i="9"/>
  <c r="H85" i="1"/>
  <c r="H83" i="9"/>
  <c r="H146" i="9"/>
  <c r="H155" i="9"/>
  <c r="E155" i="14"/>
  <c r="H155" i="14" s="1"/>
  <c r="E155" i="24"/>
  <c r="H155" i="24" s="1"/>
  <c r="E155" i="20"/>
  <c r="H155" i="20" s="1"/>
  <c r="E32" i="3"/>
  <c r="E56" i="3"/>
  <c r="E36" i="3"/>
  <c r="H36" i="3" s="1"/>
  <c r="C9" i="3"/>
  <c r="E61" i="3"/>
  <c r="E18" i="3"/>
  <c r="E109" i="25"/>
  <c r="H109" i="25" s="1"/>
  <c r="E28" i="3"/>
  <c r="H355" i="4"/>
  <c r="E592" i="4"/>
  <c r="H592" i="4" s="1"/>
  <c r="E591" i="4"/>
  <c r="H178" i="3"/>
  <c r="E80" i="25"/>
  <c r="E76" i="25"/>
  <c r="H76" i="25" s="1"/>
  <c r="E127" i="25"/>
  <c r="E62" i="28"/>
  <c r="E59" i="28"/>
  <c r="E88" i="28"/>
  <c r="H88" i="28" s="1"/>
  <c r="E74" i="28"/>
  <c r="E91" i="28"/>
  <c r="E111" i="28"/>
  <c r="H111" i="28" s="1"/>
  <c r="E120" i="28"/>
  <c r="H120" i="28" s="1"/>
  <c r="E135" i="28"/>
  <c r="H135" i="28" s="1"/>
  <c r="E78" i="28"/>
  <c r="H78" i="28" s="1"/>
  <c r="E140" i="28"/>
  <c r="H140" i="28" s="1"/>
  <c r="C9" i="28"/>
  <c r="E114" i="26"/>
  <c r="H114" i="26" s="1"/>
  <c r="E88" i="26"/>
  <c r="H88" i="26" s="1"/>
  <c r="E92" i="26"/>
  <c r="H92" i="26" s="1"/>
  <c r="E119" i="26"/>
  <c r="H119" i="26" s="1"/>
  <c r="E152" i="26"/>
  <c r="H152" i="26" s="1"/>
  <c r="E123" i="17"/>
  <c r="E225" i="7"/>
  <c r="H225" i="7" s="1"/>
  <c r="E247" i="7"/>
  <c r="E319" i="7"/>
  <c r="H319" i="7" s="1"/>
  <c r="E286" i="7"/>
  <c r="H286" i="7" s="1"/>
  <c r="E250" i="7"/>
  <c r="H250" i="7" s="1"/>
  <c r="E202" i="7"/>
  <c r="E174" i="7"/>
  <c r="E315" i="7"/>
  <c r="H315" i="7" s="1"/>
  <c r="E244" i="7"/>
  <c r="H244" i="7" s="1"/>
  <c r="E198" i="7"/>
  <c r="E301" i="7"/>
  <c r="H301" i="7" s="1"/>
  <c r="E258" i="7"/>
  <c r="E210" i="7"/>
  <c r="E181" i="7"/>
  <c r="E314" i="11"/>
  <c r="E309" i="11"/>
  <c r="E299" i="11"/>
  <c r="H299" i="11" s="1"/>
  <c r="E201" i="11"/>
  <c r="H201" i="11" s="1"/>
  <c r="E211" i="11"/>
  <c r="E191" i="11"/>
  <c r="H191" i="11" s="1"/>
  <c r="E313" i="11"/>
  <c r="E276" i="11"/>
  <c r="E202" i="11"/>
  <c r="H202" i="11" s="1"/>
  <c r="E191" i="13"/>
  <c r="H191" i="13" s="1"/>
  <c r="E236" i="13"/>
  <c r="E169" i="13"/>
  <c r="E202" i="13"/>
  <c r="H202" i="13" s="1"/>
  <c r="E200" i="13"/>
  <c r="H200" i="13" s="1"/>
  <c r="E199" i="13"/>
  <c r="E26" i="3"/>
  <c r="E135" i="25"/>
  <c r="H135" i="25" s="1"/>
  <c r="E126" i="25"/>
  <c r="H126" i="25" s="1"/>
  <c r="E118" i="25"/>
  <c r="C10" i="25"/>
  <c r="E103" i="25"/>
  <c r="H103" i="25" s="1"/>
  <c r="E104" i="25"/>
  <c r="H104" i="25" s="1"/>
  <c r="H171" i="33"/>
  <c r="E48" i="6"/>
  <c r="H48" i="6" s="1"/>
  <c r="E61" i="6"/>
  <c r="E49" i="6"/>
  <c r="H49" i="6" s="1"/>
  <c r="E27" i="17"/>
  <c r="E61" i="17"/>
  <c r="H61" i="17" s="1"/>
  <c r="E66" i="17"/>
  <c r="E42" i="17"/>
  <c r="E41" i="17"/>
  <c r="E36" i="26"/>
  <c r="H36" i="26" s="1"/>
  <c r="E56" i="26"/>
  <c r="F163" i="33"/>
  <c r="F162" i="33"/>
  <c r="E81" i="5"/>
  <c r="H81" i="5" s="1"/>
  <c r="E151" i="5"/>
  <c r="H151" i="5" s="1"/>
  <c r="E123" i="5"/>
  <c r="E102" i="5"/>
  <c r="E114" i="5"/>
  <c r="H114" i="5" s="1"/>
  <c r="E91" i="5"/>
  <c r="H91" i="5" s="1"/>
  <c r="E138" i="5"/>
  <c r="H138" i="5" s="1"/>
  <c r="E156" i="5"/>
  <c r="E128" i="5"/>
  <c r="H128" i="5" s="1"/>
  <c r="E110" i="5"/>
  <c r="H110" i="5" s="1"/>
  <c r="E79" i="5"/>
  <c r="E101" i="7"/>
  <c r="E150" i="7"/>
  <c r="H150" i="7" s="1"/>
  <c r="E110" i="7"/>
  <c r="H110" i="7" s="1"/>
  <c r="E130" i="15"/>
  <c r="H130" i="15" s="1"/>
  <c r="E150" i="15"/>
  <c r="E126" i="15"/>
  <c r="H126" i="15" s="1"/>
  <c r="E83" i="15"/>
  <c r="H83" i="15" s="1"/>
  <c r="E133" i="15"/>
  <c r="H133" i="15" s="1"/>
  <c r="E78" i="15"/>
  <c r="E139" i="17"/>
  <c r="H139" i="17" s="1"/>
  <c r="E141" i="17"/>
  <c r="H141" i="17" s="1"/>
  <c r="E75" i="17"/>
  <c r="H75" i="17" s="1"/>
  <c r="E129" i="17"/>
  <c r="C10" i="17"/>
  <c r="E74" i="17"/>
  <c r="E124" i="17"/>
  <c r="H124" i="17" s="1"/>
  <c r="E78" i="17"/>
  <c r="E155" i="17"/>
  <c r="H155" i="17" s="1"/>
  <c r="E150" i="19"/>
  <c r="H150" i="19" s="1"/>
  <c r="E158" i="19"/>
  <c r="H158" i="19" s="1"/>
  <c r="H143" i="4"/>
  <c r="E381" i="3"/>
  <c r="H381" i="3" s="1"/>
  <c r="E403" i="3"/>
  <c r="E536" i="3"/>
  <c r="E375" i="3"/>
  <c r="H375" i="3" s="1"/>
  <c r="E513" i="3"/>
  <c r="H513" i="3" s="1"/>
  <c r="E432" i="6"/>
  <c r="E464" i="6"/>
  <c r="H464" i="6" s="1"/>
  <c r="E471" i="6"/>
  <c r="H471" i="6" s="1"/>
  <c r="E474" i="6"/>
  <c r="H474" i="6" s="1"/>
  <c r="E540" i="6"/>
  <c r="E351" i="6"/>
  <c r="H351" i="6" s="1"/>
  <c r="E547" i="6"/>
  <c r="H547" i="6" s="1"/>
  <c r="E399" i="6"/>
  <c r="H399" i="6" s="1"/>
  <c r="E365" i="6"/>
  <c r="E401" i="6"/>
  <c r="H401" i="6" s="1"/>
  <c r="E536" i="6"/>
  <c r="E398" i="6"/>
  <c r="H398" i="6" s="1"/>
  <c r="E363" i="6"/>
  <c r="E348" i="6"/>
  <c r="H348" i="6" s="1"/>
  <c r="E379" i="6"/>
  <c r="H379" i="6" s="1"/>
  <c r="E409" i="6"/>
  <c r="H409" i="6" s="1"/>
  <c r="E389" i="6"/>
  <c r="E524" i="6"/>
  <c r="H524" i="6" s="1"/>
  <c r="F513" i="10"/>
  <c r="F383" i="10"/>
  <c r="F468" i="10"/>
  <c r="F358" i="10"/>
  <c r="F399" i="10"/>
  <c r="F401" i="10"/>
  <c r="F352" i="12"/>
  <c r="F556" i="12"/>
  <c r="F432" i="12"/>
  <c r="F478" i="12"/>
  <c r="F405" i="16"/>
  <c r="F454" i="16"/>
  <c r="F369" i="16"/>
  <c r="E524" i="30"/>
  <c r="E358" i="30"/>
  <c r="H358" i="30" s="1"/>
  <c r="E504" i="30"/>
  <c r="H504" i="30" s="1"/>
  <c r="E113" i="25"/>
  <c r="H113" i="25" s="1"/>
  <c r="E67" i="3"/>
  <c r="E23" i="3"/>
  <c r="H23" i="3" s="1"/>
  <c r="H102" i="9"/>
  <c r="E111" i="25"/>
  <c r="H111" i="25" s="1"/>
  <c r="E115" i="25"/>
  <c r="E583" i="4"/>
  <c r="H583" i="4" s="1"/>
  <c r="E150" i="25"/>
  <c r="H150" i="25" s="1"/>
  <c r="E141" i="25"/>
  <c r="E98" i="25"/>
  <c r="H98" i="25" s="1"/>
  <c r="E67" i="28"/>
  <c r="H67" i="28" s="1"/>
  <c r="E53" i="28"/>
  <c r="H53" i="28" s="1"/>
  <c r="E83" i="28"/>
  <c r="E110" i="28"/>
  <c r="H110" i="28" s="1"/>
  <c r="E119" i="28"/>
  <c r="H119" i="28" s="1"/>
  <c r="E128" i="28"/>
  <c r="H128" i="28" s="1"/>
  <c r="E152" i="28"/>
  <c r="E76" i="28"/>
  <c r="H76" i="28" s="1"/>
  <c r="E98" i="28"/>
  <c r="H98" i="28" s="1"/>
  <c r="E115" i="28"/>
  <c r="H115" i="28" s="1"/>
  <c r="E130" i="28"/>
  <c r="E20" i="26"/>
  <c r="E108" i="26"/>
  <c r="H108" i="26" s="1"/>
  <c r="E79" i="26"/>
  <c r="H79" i="26" s="1"/>
  <c r="E91" i="26"/>
  <c r="E111" i="26"/>
  <c r="H111" i="26" s="1"/>
  <c r="E62" i="22"/>
  <c r="H62" i="22" s="1"/>
  <c r="E124" i="15"/>
  <c r="H124" i="15" s="1"/>
  <c r="E130" i="5"/>
  <c r="E170" i="24"/>
  <c r="C11" i="24"/>
  <c r="E263" i="24"/>
  <c r="E304" i="24"/>
  <c r="E210" i="24"/>
  <c r="H210" i="24" s="1"/>
  <c r="E275" i="24"/>
  <c r="H275" i="24" s="1"/>
  <c r="H346" i="34"/>
  <c r="H571" i="33"/>
  <c r="G74" i="16"/>
  <c r="H125" i="34"/>
  <c r="H121" i="34"/>
  <c r="H76" i="1"/>
  <c r="H149" i="3"/>
  <c r="H101" i="4"/>
  <c r="H146" i="5"/>
  <c r="H125" i="5"/>
  <c r="H125" i="6"/>
  <c r="H82" i="6"/>
  <c r="H84" i="9"/>
  <c r="E122" i="14"/>
  <c r="H146" i="16"/>
  <c r="H101" i="16"/>
  <c r="H149" i="23"/>
  <c r="H137" i="24"/>
  <c r="H125" i="24"/>
  <c r="E184" i="20"/>
  <c r="H184" i="20" s="1"/>
  <c r="E199" i="20"/>
  <c r="H199" i="20" s="1"/>
  <c r="E250" i="22"/>
  <c r="H250" i="22" s="1"/>
  <c r="E303" i="22"/>
  <c r="H176" i="33"/>
  <c r="H330" i="34"/>
  <c r="H321" i="34"/>
  <c r="H317" i="34"/>
  <c r="H313" i="34"/>
  <c r="H309" i="34"/>
  <c r="H306" i="34"/>
  <c r="H248" i="34"/>
  <c r="H243" i="34"/>
  <c r="H239" i="34"/>
  <c r="H186" i="34"/>
  <c r="H287" i="1"/>
  <c r="H285" i="1"/>
  <c r="H281" i="1"/>
  <c r="H278" i="1"/>
  <c r="H276" i="1"/>
  <c r="H259" i="1"/>
  <c r="H249" i="1"/>
  <c r="H245" i="1"/>
  <c r="H241" i="1"/>
  <c r="E199" i="8"/>
  <c r="H199" i="8" s="1"/>
  <c r="H263" i="9"/>
  <c r="E226" i="10"/>
  <c r="H226" i="10" s="1"/>
  <c r="G18" i="24"/>
  <c r="H18" i="24" s="1"/>
  <c r="E20" i="29"/>
  <c r="E68" i="29"/>
  <c r="H108" i="11"/>
  <c r="E213" i="5"/>
  <c r="E285" i="5"/>
  <c r="E307" i="27"/>
  <c r="H307" i="27" s="1"/>
  <c r="E241" i="27"/>
  <c r="H241" i="27" s="1"/>
  <c r="E213" i="27"/>
  <c r="E292" i="27"/>
  <c r="H292" i="27" s="1"/>
  <c r="F253" i="33"/>
  <c r="H218" i="33"/>
  <c r="E333" i="5"/>
  <c r="H202" i="10"/>
  <c r="H263" i="16"/>
  <c r="E314" i="18"/>
  <c r="H314" i="18" s="1"/>
  <c r="E306" i="19"/>
  <c r="E298" i="19"/>
  <c r="H298" i="19" s="1"/>
  <c r="H244" i="19"/>
  <c r="E308" i="26"/>
  <c r="H308" i="26" s="1"/>
  <c r="H381" i="16"/>
  <c r="C9" i="8"/>
  <c r="G9" i="8" s="1"/>
  <c r="E61" i="8"/>
  <c r="H61" i="8" s="1"/>
  <c r="E23" i="8"/>
  <c r="E52" i="14"/>
  <c r="H52" i="14" s="1"/>
  <c r="E36" i="14"/>
  <c r="H36" i="14" s="1"/>
  <c r="E68" i="14"/>
  <c r="E28" i="16"/>
  <c r="E60" i="16"/>
  <c r="H60" i="16" s="1"/>
  <c r="E48" i="16"/>
  <c r="H48" i="16" s="1"/>
  <c r="E48" i="18"/>
  <c r="E54" i="18"/>
  <c r="E22" i="18"/>
  <c r="H22" i="18" s="1"/>
  <c r="C8" i="32"/>
  <c r="E8" i="32" s="1"/>
  <c r="E27" i="32"/>
  <c r="E52" i="32"/>
  <c r="H120" i="34"/>
  <c r="H117" i="2"/>
  <c r="H82" i="3"/>
  <c r="H85" i="6"/>
  <c r="H128" i="10"/>
  <c r="H108" i="10"/>
  <c r="H136" i="11"/>
  <c r="H101" i="11"/>
  <c r="H148" i="12"/>
  <c r="H106" i="16"/>
  <c r="H151" i="17"/>
  <c r="H149" i="17"/>
  <c r="H149" i="19"/>
  <c r="H100" i="19"/>
  <c r="H93" i="19"/>
  <c r="H99" i="23"/>
  <c r="H84" i="25"/>
  <c r="H158" i="32"/>
  <c r="H154" i="32"/>
  <c r="H148" i="32"/>
  <c r="E225" i="10"/>
  <c r="H225" i="10" s="1"/>
  <c r="E212" i="10"/>
  <c r="H212" i="10" s="1"/>
  <c r="E195" i="10"/>
  <c r="E217" i="10"/>
  <c r="H217" i="10" s="1"/>
  <c r="E234" i="12"/>
  <c r="H234" i="12" s="1"/>
  <c r="E285" i="12"/>
  <c r="H285" i="12" s="1"/>
  <c r="E306" i="14"/>
  <c r="E331" i="14"/>
  <c r="H331" i="14" s="1"/>
  <c r="H325" i="34"/>
  <c r="H316" i="34"/>
  <c r="H308" i="34"/>
  <c r="H303" i="34"/>
  <c r="H299" i="34"/>
  <c r="H292" i="34"/>
  <c r="H288" i="34"/>
  <c r="E287" i="34"/>
  <c r="H287" i="34" s="1"/>
  <c r="H285" i="34"/>
  <c r="H278" i="34"/>
  <c r="H276" i="34"/>
  <c r="E244" i="34"/>
  <c r="H244" i="34" s="1"/>
  <c r="H238" i="34"/>
  <c r="H234" i="34"/>
  <c r="H230" i="34"/>
  <c r="H218" i="34"/>
  <c r="H212" i="34"/>
  <c r="H206" i="34"/>
  <c r="H327" i="1"/>
  <c r="H314" i="1"/>
  <c r="H312" i="1"/>
  <c r="H308" i="1"/>
  <c r="H303" i="1"/>
  <c r="E314" i="14"/>
  <c r="H314" i="14" s="1"/>
  <c r="H388" i="11"/>
  <c r="H421" i="12"/>
  <c r="H275" i="8"/>
  <c r="H305" i="9"/>
  <c r="H318" i="10"/>
  <c r="H281" i="10"/>
  <c r="H213" i="10"/>
  <c r="H280" i="12"/>
  <c r="H217" i="13"/>
  <c r="H286" i="16"/>
  <c r="H242" i="16"/>
  <c r="H175" i="19"/>
  <c r="H319" i="23"/>
  <c r="H209" i="23"/>
  <c r="H174" i="24"/>
  <c r="H407" i="33"/>
  <c r="E369" i="34"/>
  <c r="H369" i="34" s="1"/>
  <c r="H463" i="2"/>
  <c r="H383" i="2"/>
  <c r="H459" i="5"/>
  <c r="H392" i="5"/>
  <c r="H358" i="5"/>
  <c r="E525" i="7"/>
  <c r="H525" i="7" s="1"/>
  <c r="H557" i="8"/>
  <c r="H535" i="9"/>
  <c r="H529" i="9"/>
  <c r="H525" i="9"/>
  <c r="H520" i="9"/>
  <c r="H506" i="9"/>
  <c r="H500" i="9"/>
  <c r="H496" i="9"/>
  <c r="E475" i="9"/>
  <c r="H475" i="9" s="1"/>
  <c r="H471" i="9"/>
  <c r="H449" i="9"/>
  <c r="H443" i="9"/>
  <c r="E432" i="9"/>
  <c r="H432" i="9" s="1"/>
  <c r="E393" i="9"/>
  <c r="H393" i="9" s="1"/>
  <c r="H464" i="10"/>
  <c r="H400" i="11"/>
  <c r="H368" i="11"/>
  <c r="H498" i="13"/>
  <c r="H563" i="18"/>
  <c r="H506" i="19"/>
  <c r="H388" i="24"/>
  <c r="H511" i="26"/>
  <c r="H592" i="7"/>
  <c r="H35" i="8"/>
  <c r="H233" i="1"/>
  <c r="H181" i="1"/>
  <c r="H322" i="2"/>
  <c r="H263" i="3"/>
  <c r="H305" i="4"/>
  <c r="H253" i="4"/>
  <c r="H249" i="4"/>
  <c r="H241" i="4"/>
  <c r="H238" i="4"/>
  <c r="H216" i="4"/>
  <c r="H181" i="4"/>
  <c r="H177" i="4"/>
  <c r="H332" i="5"/>
  <c r="H253" i="5"/>
  <c r="H173" i="5"/>
  <c r="H331" i="6"/>
  <c r="H327" i="6"/>
  <c r="H316" i="6"/>
  <c r="H314" i="6"/>
  <c r="H256" i="6"/>
  <c r="H252" i="6"/>
  <c r="H245" i="6"/>
  <c r="H334" i="7"/>
  <c r="H311" i="7"/>
  <c r="H240" i="7"/>
  <c r="H219" i="7"/>
  <c r="H208" i="7"/>
  <c r="H282" i="8"/>
  <c r="H316" i="9"/>
  <c r="H278" i="9"/>
  <c r="H219" i="9"/>
  <c r="H305" i="10"/>
  <c r="H332" i="11"/>
  <c r="H330" i="11"/>
  <c r="H308" i="11"/>
  <c r="H302" i="12"/>
  <c r="H246" i="12"/>
  <c r="H227" i="12"/>
  <c r="H332" i="13"/>
  <c r="H328" i="13"/>
  <c r="H259" i="13"/>
  <c r="H243" i="13"/>
  <c r="H241" i="13"/>
  <c r="H230" i="13"/>
  <c r="H208" i="13"/>
  <c r="H204" i="13"/>
  <c r="H180" i="13"/>
  <c r="H280" i="14"/>
  <c r="H256" i="14"/>
  <c r="H308" i="15"/>
  <c r="H241" i="15"/>
  <c r="H233" i="15"/>
  <c r="H223" i="15"/>
  <c r="H217" i="15"/>
  <c r="H323" i="16"/>
  <c r="H317" i="16"/>
  <c r="H292" i="16"/>
  <c r="H264" i="16"/>
  <c r="H213" i="16"/>
  <c r="H292" i="17"/>
  <c r="H199" i="17"/>
  <c r="H335" i="18"/>
  <c r="H333" i="18"/>
  <c r="H307" i="18"/>
  <c r="H323" i="19"/>
  <c r="H292" i="19"/>
  <c r="H262" i="19"/>
  <c r="H173" i="19"/>
  <c r="H302" i="20"/>
  <c r="H282" i="20"/>
  <c r="H262" i="20"/>
  <c r="H253" i="20"/>
  <c r="H171" i="20"/>
  <c r="H248" i="21"/>
  <c r="H235" i="21"/>
  <c r="H233" i="21"/>
  <c r="H208" i="21"/>
  <c r="H187" i="21"/>
  <c r="H179" i="21"/>
  <c r="H333" i="22"/>
  <c r="H325" i="22"/>
  <c r="H306" i="22"/>
  <c r="H254" i="22"/>
  <c r="H323" i="23"/>
  <c r="H306" i="23"/>
  <c r="H253" i="23"/>
  <c r="H193" i="23"/>
  <c r="H333" i="24"/>
  <c r="H329" i="24"/>
  <c r="H325" i="24"/>
  <c r="H256" i="24"/>
  <c r="H245" i="24"/>
  <c r="H238" i="24"/>
  <c r="H195" i="24"/>
  <c r="H187" i="24"/>
  <c r="H322" i="25"/>
  <c r="H233" i="25"/>
  <c r="H292" i="26"/>
  <c r="H253" i="26"/>
  <c r="H187" i="26"/>
  <c r="H232" i="27"/>
  <c r="H330" i="32"/>
  <c r="H301" i="32"/>
  <c r="H278" i="32"/>
  <c r="H247" i="32"/>
  <c r="H233" i="32"/>
  <c r="H223" i="32"/>
  <c r="H221" i="32"/>
  <c r="H217" i="32"/>
  <c r="H185" i="32"/>
  <c r="H178" i="32"/>
  <c r="H546" i="34"/>
  <c r="H536" i="34"/>
  <c r="H515" i="34"/>
  <c r="H511" i="34"/>
  <c r="H507" i="34"/>
  <c r="H503" i="34"/>
  <c r="H497" i="34"/>
  <c r="H489" i="34"/>
  <c r="H481" i="34"/>
  <c r="H477" i="34"/>
  <c r="H469" i="34"/>
  <c r="H465" i="34"/>
  <c r="H457" i="34"/>
  <c r="H449" i="34"/>
  <c r="H445" i="34"/>
  <c r="H429" i="34"/>
  <c r="H421" i="34"/>
  <c r="H406" i="34"/>
  <c r="H356" i="34"/>
  <c r="H349" i="34"/>
  <c r="H347" i="34"/>
  <c r="H564" i="1"/>
  <c r="H558" i="1"/>
  <c r="H556" i="1"/>
  <c r="H547" i="1"/>
  <c r="H539" i="1"/>
  <c r="H537" i="1"/>
  <c r="H531" i="1"/>
  <c r="H522" i="1"/>
  <c r="H520" i="1"/>
  <c r="H514" i="1"/>
  <c r="H510" i="1"/>
  <c r="H494" i="1"/>
  <c r="H466" i="1"/>
  <c r="H454" i="1"/>
  <c r="H452" i="1"/>
  <c r="H448" i="1"/>
  <c r="H446" i="1"/>
  <c r="E445" i="1"/>
  <c r="H416" i="1"/>
  <c r="H407" i="1"/>
  <c r="H405" i="1"/>
  <c r="H373" i="1"/>
  <c r="H363" i="1"/>
  <c r="E361" i="1"/>
  <c r="H359" i="1"/>
  <c r="H355" i="1"/>
  <c r="H347" i="1"/>
  <c r="H507" i="2"/>
  <c r="E424" i="2"/>
  <c r="H424" i="2" s="1"/>
  <c r="H563" i="4"/>
  <c r="H467" i="4"/>
  <c r="H498" i="6"/>
  <c r="H494" i="6"/>
  <c r="H490" i="6"/>
  <c r="H430" i="6"/>
  <c r="H420" i="6"/>
  <c r="E515" i="7"/>
  <c r="H515" i="7" s="1"/>
  <c r="E451" i="7"/>
  <c r="H451" i="7" s="1"/>
  <c r="H408" i="7"/>
  <c r="H404" i="7"/>
  <c r="E364" i="7"/>
  <c r="H364" i="7" s="1"/>
  <c r="H359" i="7"/>
  <c r="H560" i="8"/>
  <c r="H556" i="10"/>
  <c r="H541" i="10"/>
  <c r="H514" i="10"/>
  <c r="H552" i="11"/>
  <c r="H541" i="11"/>
  <c r="H510" i="11"/>
  <c r="H486" i="11"/>
  <c r="H464" i="11"/>
  <c r="E457" i="11"/>
  <c r="H457" i="11" s="1"/>
  <c r="H433" i="11"/>
  <c r="H422" i="11"/>
  <c r="H420" i="11"/>
  <c r="H541" i="12"/>
  <c r="H532" i="12"/>
  <c r="H510" i="12"/>
  <c r="H498" i="12"/>
  <c r="H435" i="12"/>
  <c r="H433" i="12"/>
  <c r="H424" i="12"/>
  <c r="H401" i="12"/>
  <c r="H395" i="12"/>
  <c r="H562" i="13"/>
  <c r="H554" i="13"/>
  <c r="H533" i="13"/>
  <c r="H522" i="13"/>
  <c r="H518" i="13"/>
  <c r="H516" i="13"/>
  <c r="H507" i="13"/>
  <c r="H530" i="14"/>
  <c r="H509" i="14"/>
  <c r="H503" i="14"/>
  <c r="H563" i="15"/>
  <c r="H555" i="15"/>
  <c r="H551" i="15"/>
  <c r="H529" i="15"/>
  <c r="H516" i="15"/>
  <c r="H496" i="15"/>
  <c r="H482" i="15"/>
  <c r="H464" i="15"/>
  <c r="H442" i="15"/>
  <c r="H421" i="15"/>
  <c r="H392" i="15"/>
  <c r="H349" i="15"/>
  <c r="H519" i="16"/>
  <c r="H485" i="16"/>
  <c r="H433" i="16"/>
  <c r="H423" i="16"/>
  <c r="H415" i="16"/>
  <c r="H411" i="16"/>
  <c r="H375" i="16"/>
  <c r="H561" i="17"/>
  <c r="H557" i="17"/>
  <c r="H555" i="17"/>
  <c r="H548" i="17"/>
  <c r="H542" i="17"/>
  <c r="H499" i="17"/>
  <c r="H495" i="17"/>
  <c r="H491" i="17"/>
  <c r="H479" i="17"/>
  <c r="H469" i="17"/>
  <c r="H447" i="17"/>
  <c r="H390" i="17"/>
  <c r="H375" i="17"/>
  <c r="E366" i="17"/>
  <c r="H366" i="17" s="1"/>
  <c r="H348" i="17"/>
  <c r="H552" i="18"/>
  <c r="H507" i="18"/>
  <c r="H495" i="18"/>
  <c r="H492" i="18"/>
  <c r="H563" i="19"/>
  <c r="H498" i="19"/>
  <c r="H396" i="19"/>
  <c r="H349" i="19"/>
  <c r="H543" i="20"/>
  <c r="H528" i="20"/>
  <c r="H521" i="20"/>
  <c r="H513" i="20"/>
  <c r="H509" i="20"/>
  <c r="H492" i="20"/>
  <c r="H484" i="20"/>
  <c r="H480" i="20"/>
  <c r="H476" i="20"/>
  <c r="H470" i="20"/>
  <c r="H455" i="20"/>
  <c r="H448" i="20"/>
  <c r="H434" i="20"/>
  <c r="H422" i="20"/>
  <c r="H405" i="20"/>
  <c r="H396" i="20"/>
  <c r="H363" i="20"/>
  <c r="H559" i="21"/>
  <c r="H553" i="21"/>
  <c r="H546" i="21"/>
  <c r="H534" i="21"/>
  <c r="H519" i="21"/>
  <c r="H501" i="21"/>
  <c r="H594" i="17"/>
  <c r="H43" i="20"/>
  <c r="H218" i="28"/>
  <c r="H298" i="28"/>
  <c r="H356" i="28"/>
  <c r="H432" i="28"/>
  <c r="H146" i="30"/>
  <c r="H312" i="28"/>
  <c r="H406" i="28"/>
  <c r="H139" i="25"/>
  <c r="H282" i="23"/>
  <c r="E558" i="23"/>
  <c r="E348" i="23"/>
  <c r="H348" i="23" s="1"/>
  <c r="E368" i="23"/>
  <c r="E388" i="23"/>
  <c r="H388" i="23" s="1"/>
  <c r="E394" i="23"/>
  <c r="E405" i="23"/>
  <c r="H405" i="23" s="1"/>
  <c r="E420" i="23"/>
  <c r="E447" i="23"/>
  <c r="H447" i="23" s="1"/>
  <c r="E478" i="23"/>
  <c r="H478" i="23" s="1"/>
  <c r="E521" i="23"/>
  <c r="H521" i="23" s="1"/>
  <c r="E542" i="23"/>
  <c r="E354" i="23"/>
  <c r="H354" i="23" s="1"/>
  <c r="E377" i="23"/>
  <c r="E391" i="23"/>
  <c r="H391" i="23" s="1"/>
  <c r="E431" i="23"/>
  <c r="E433" i="23"/>
  <c r="H433" i="23" s="1"/>
  <c r="E442" i="23"/>
  <c r="H442" i="23" s="1"/>
  <c r="E444" i="23"/>
  <c r="H444" i="23" s="1"/>
  <c r="E453" i="23"/>
  <c r="E479" i="23"/>
  <c r="H479" i="23" s="1"/>
  <c r="E483" i="23"/>
  <c r="H483" i="23" s="1"/>
  <c r="E489" i="23"/>
  <c r="H489" i="23" s="1"/>
  <c r="E499" i="23"/>
  <c r="E528" i="23"/>
  <c r="H528" i="23" s="1"/>
  <c r="E557" i="23"/>
  <c r="E355" i="23"/>
  <c r="H355" i="23" s="1"/>
  <c r="E358" i="23"/>
  <c r="E430" i="23"/>
  <c r="H430" i="23" s="1"/>
  <c r="E455" i="23"/>
  <c r="E473" i="23"/>
  <c r="H473" i="23" s="1"/>
  <c r="E544" i="23"/>
  <c r="H397" i="23"/>
  <c r="H406" i="23"/>
  <c r="H414" i="23"/>
  <c r="H429" i="23"/>
  <c r="H423" i="6"/>
  <c r="E103" i="4"/>
  <c r="H103" i="4" s="1"/>
  <c r="E92" i="4"/>
  <c r="H92" i="4" s="1"/>
  <c r="H237" i="1"/>
  <c r="H207" i="1"/>
  <c r="H325" i="2"/>
  <c r="H219" i="2"/>
  <c r="H320" i="3"/>
  <c r="H310" i="3"/>
  <c r="H301" i="3"/>
  <c r="H241" i="3"/>
  <c r="H177" i="3"/>
  <c r="H280" i="4"/>
  <c r="H257" i="4"/>
  <c r="H219" i="4"/>
  <c r="H217" i="4"/>
  <c r="H195" i="4"/>
  <c r="H187" i="4"/>
  <c r="H182" i="4"/>
  <c r="H325" i="5"/>
  <c r="H257" i="5"/>
  <c r="H220" i="5"/>
  <c r="H336" i="6"/>
  <c r="H328" i="6"/>
  <c r="H319" i="6"/>
  <c r="H311" i="6"/>
  <c r="H302" i="6"/>
  <c r="H281" i="6"/>
  <c r="H253" i="6"/>
  <c r="H186" i="6"/>
  <c r="H335" i="7"/>
  <c r="H321" i="7"/>
  <c r="H316" i="7"/>
  <c r="H305" i="7"/>
  <c r="H277" i="7"/>
  <c r="H264" i="7"/>
  <c r="H241" i="7"/>
  <c r="H216" i="7"/>
  <c r="H303" i="8"/>
  <c r="H278" i="8"/>
  <c r="H233" i="8"/>
  <c r="H334" i="9"/>
  <c r="H184" i="9"/>
  <c r="H316" i="10"/>
  <c r="H306" i="10"/>
  <c r="H255" i="10"/>
  <c r="H224" i="10"/>
  <c r="H252" i="11"/>
  <c r="H241" i="11"/>
  <c r="H179" i="11"/>
  <c r="H307" i="12"/>
  <c r="H303" i="12"/>
  <c r="H230" i="12"/>
  <c r="H179" i="12"/>
  <c r="H309" i="13"/>
  <c r="H281" i="13"/>
  <c r="H254" i="13"/>
  <c r="H237" i="14"/>
  <c r="H224" i="15"/>
  <c r="H212" i="15"/>
  <c r="H329" i="16"/>
  <c r="H308" i="16"/>
  <c r="H235" i="16"/>
  <c r="H219" i="16"/>
  <c r="H192" i="16"/>
  <c r="H330" i="17"/>
  <c r="H282" i="17"/>
  <c r="H248" i="17"/>
  <c r="H221" i="17"/>
  <c r="H209" i="17"/>
  <c r="H176" i="17"/>
  <c r="H336" i="18"/>
  <c r="H312" i="18"/>
  <c r="H264" i="18"/>
  <c r="H256" i="18"/>
  <c r="H331" i="19"/>
  <c r="H325" i="19"/>
  <c r="H318" i="19"/>
  <c r="H257" i="19"/>
  <c r="H243" i="19"/>
  <c r="H232" i="19"/>
  <c r="H193" i="19"/>
  <c r="H332" i="20"/>
  <c r="H321" i="20"/>
  <c r="H316" i="20"/>
  <c r="H308" i="20"/>
  <c r="H305" i="20"/>
  <c r="H254" i="20"/>
  <c r="H233" i="20"/>
  <c r="H195" i="20"/>
  <c r="H180" i="20"/>
  <c r="H253" i="21"/>
  <c r="H240" i="21"/>
  <c r="H212" i="21"/>
  <c r="H187" i="22"/>
  <c r="H179" i="22"/>
  <c r="H258" i="23"/>
  <c r="H245" i="23"/>
  <c r="H243" i="23"/>
  <c r="H278" i="24"/>
  <c r="H252" i="24"/>
  <c r="H239" i="24"/>
  <c r="H208" i="24"/>
  <c r="H191" i="24"/>
  <c r="H245" i="25"/>
  <c r="H193" i="25"/>
  <c r="H325" i="26"/>
  <c r="H262" i="26"/>
  <c r="H336" i="27"/>
  <c r="H285" i="27"/>
  <c r="H235" i="27"/>
  <c r="H233" i="27"/>
  <c r="H333" i="30"/>
  <c r="H331" i="30"/>
  <c r="H327" i="30"/>
  <c r="H322" i="30"/>
  <c r="H314" i="30"/>
  <c r="H203" i="30"/>
  <c r="H308" i="31"/>
  <c r="H253" i="31"/>
  <c r="H217" i="31"/>
  <c r="H306" i="32"/>
  <c r="H240" i="32"/>
  <c r="H224" i="32"/>
  <c r="H218" i="32"/>
  <c r="H212" i="32"/>
  <c r="H208" i="32"/>
  <c r="H193" i="32"/>
  <c r="H561" i="33"/>
  <c r="H390" i="33"/>
  <c r="H557" i="34"/>
  <c r="H490" i="34"/>
  <c r="H470" i="34"/>
  <c r="H415" i="34"/>
  <c r="H407" i="34"/>
  <c r="H403" i="34"/>
  <c r="F395" i="34"/>
  <c r="H392" i="34"/>
  <c r="H375" i="34"/>
  <c r="H367" i="34"/>
  <c r="H363" i="34"/>
  <c r="H358" i="34"/>
  <c r="H559" i="1"/>
  <c r="H548" i="1"/>
  <c r="H544" i="1"/>
  <c r="H540" i="1"/>
  <c r="H532" i="1"/>
  <c r="H528" i="1"/>
  <c r="H521" i="1"/>
  <c r="H513" i="1"/>
  <c r="H493" i="1"/>
  <c r="H477" i="1"/>
  <c r="H455" i="1"/>
  <c r="H447" i="1"/>
  <c r="H422" i="1"/>
  <c r="H415" i="1"/>
  <c r="H406" i="1"/>
  <c r="H368" i="1"/>
  <c r="H358" i="1"/>
  <c r="H536" i="2"/>
  <c r="H415" i="3"/>
  <c r="H407" i="3"/>
  <c r="H561" i="4"/>
  <c r="H544" i="4"/>
  <c r="H540" i="4"/>
  <c r="H538" i="4"/>
  <c r="H524" i="4"/>
  <c r="H469" i="4"/>
  <c r="H348" i="4"/>
  <c r="H396" i="5"/>
  <c r="H371" i="5"/>
  <c r="H519" i="6"/>
  <c r="H512" i="6"/>
  <c r="H508" i="6"/>
  <c r="H502" i="6"/>
  <c r="H495" i="6"/>
  <c r="H488" i="6"/>
  <c r="H469" i="6"/>
  <c r="H443" i="6"/>
  <c r="H408" i="6"/>
  <c r="H375" i="6"/>
  <c r="H514" i="7"/>
  <c r="H480" i="7"/>
  <c r="E384" i="7"/>
  <c r="H384" i="7" s="1"/>
  <c r="H561" i="8"/>
  <c r="H558" i="8"/>
  <c r="H555" i="8"/>
  <c r="H533" i="8"/>
  <c r="H529" i="8"/>
  <c r="H516" i="8"/>
  <c r="H512" i="8"/>
  <c r="H498" i="8"/>
  <c r="H349" i="8"/>
  <c r="H562" i="9"/>
  <c r="H545" i="9"/>
  <c r="H503" i="9"/>
  <c r="H495" i="9"/>
  <c r="H491" i="9"/>
  <c r="H448" i="9"/>
  <c r="H442" i="9"/>
  <c r="H430" i="9"/>
  <c r="H375" i="9"/>
  <c r="E374" i="9"/>
  <c r="H374" i="9" s="1"/>
  <c r="H367" i="9"/>
  <c r="H355" i="9"/>
  <c r="H350" i="9"/>
  <c r="H553" i="10"/>
  <c r="H449" i="10"/>
  <c r="E537" i="11"/>
  <c r="H537" i="11" s="1"/>
  <c r="H516" i="11"/>
  <c r="H501" i="11"/>
  <c r="H471" i="11"/>
  <c r="H461" i="11"/>
  <c r="H438" i="11"/>
  <c r="H406" i="11"/>
  <c r="H469" i="12"/>
  <c r="H461" i="12"/>
  <c r="H356" i="12"/>
  <c r="H559" i="13"/>
  <c r="H511" i="13"/>
  <c r="H508" i="13"/>
  <c r="H474" i="13"/>
  <c r="H466" i="13"/>
  <c r="H408" i="13"/>
  <c r="H545" i="14"/>
  <c r="H535" i="14"/>
  <c r="H510" i="14"/>
  <c r="H493" i="14"/>
  <c r="H407" i="14"/>
  <c r="H545" i="15"/>
  <c r="E542" i="15"/>
  <c r="H540" i="15"/>
  <c r="H536" i="15"/>
  <c r="H532" i="15"/>
  <c r="H505" i="15"/>
  <c r="H503" i="15"/>
  <c r="H497" i="15"/>
  <c r="H487" i="15"/>
  <c r="H483" i="15"/>
  <c r="H461" i="15"/>
  <c r="H453" i="15"/>
  <c r="H430" i="15"/>
  <c r="H415" i="15"/>
  <c r="H407" i="15"/>
  <c r="H367" i="15"/>
  <c r="H563" i="16"/>
  <c r="H522" i="16"/>
  <c r="H512" i="16"/>
  <c r="H505" i="16"/>
  <c r="H496" i="16"/>
  <c r="H424" i="16"/>
  <c r="H364" i="16"/>
  <c r="H562" i="17"/>
  <c r="H510" i="17"/>
  <c r="H506" i="17"/>
  <c r="H500" i="17"/>
  <c r="H486" i="17"/>
  <c r="H482" i="17"/>
  <c r="E475" i="17"/>
  <c r="H475" i="17" s="1"/>
  <c r="H473" i="17"/>
  <c r="E472" i="17"/>
  <c r="H448" i="17"/>
  <c r="H435" i="17"/>
  <c r="H433" i="17"/>
  <c r="H429" i="17"/>
  <c r="H421" i="17"/>
  <c r="H414" i="17"/>
  <c r="H410" i="17"/>
  <c r="H406" i="17"/>
  <c r="H391" i="17"/>
  <c r="H377" i="17"/>
  <c r="H372" i="17"/>
  <c r="H363" i="17"/>
  <c r="H349" i="17"/>
  <c r="H553" i="18"/>
  <c r="H546" i="18"/>
  <c r="H540" i="18"/>
  <c r="H538" i="18"/>
  <c r="H536" i="18"/>
  <c r="H463" i="18"/>
  <c r="H461" i="18"/>
  <c r="H552" i="19"/>
  <c r="H533" i="19"/>
  <c r="H493" i="19"/>
  <c r="H563" i="20"/>
  <c r="H557" i="20"/>
  <c r="H555" i="20"/>
  <c r="H551" i="20"/>
  <c r="H544" i="20"/>
  <c r="H525" i="20"/>
  <c r="H504" i="20"/>
  <c r="H489" i="20"/>
  <c r="H485" i="20"/>
  <c r="H471" i="20"/>
  <c r="H453" i="20"/>
  <c r="H451" i="20"/>
  <c r="H449" i="20"/>
  <c r="H443" i="20"/>
  <c r="H435" i="20"/>
  <c r="H423" i="20"/>
  <c r="H416" i="20"/>
  <c r="H377" i="20"/>
  <c r="H372" i="20"/>
  <c r="H560" i="21"/>
  <c r="H535" i="21"/>
  <c r="H522" i="21"/>
  <c r="H520" i="21"/>
  <c r="H516" i="21"/>
  <c r="H510" i="21"/>
  <c r="E595" i="30"/>
  <c r="H595" i="30" s="1"/>
  <c r="E572" i="30"/>
  <c r="H572" i="30" s="1"/>
  <c r="H590" i="33"/>
  <c r="H583" i="33"/>
  <c r="H589" i="11"/>
  <c r="H31" i="18"/>
  <c r="E580" i="3"/>
  <c r="H580" i="3" s="1"/>
  <c r="E584" i="3"/>
  <c r="H584" i="3" s="1"/>
  <c r="H558" i="23"/>
  <c r="H518" i="23"/>
  <c r="H506" i="23"/>
  <c r="H457" i="23"/>
  <c r="H434" i="23"/>
  <c r="H519" i="26"/>
  <c r="H463" i="27"/>
  <c r="H466" i="28"/>
  <c r="H450" i="28"/>
  <c r="H490" i="32"/>
  <c r="H576" i="5"/>
  <c r="H594" i="7"/>
  <c r="H573" i="31"/>
  <c r="H67" i="6"/>
  <c r="H50" i="11"/>
  <c r="H51" i="14"/>
  <c r="H24" i="15"/>
  <c r="H48" i="18"/>
  <c r="H41" i="24"/>
  <c r="H60" i="27"/>
  <c r="H48" i="28"/>
  <c r="H303" i="28"/>
  <c r="H314" i="28"/>
  <c r="H327" i="28"/>
  <c r="H422" i="28"/>
  <c r="H461" i="28"/>
  <c r="H467" i="28"/>
  <c r="H513" i="28"/>
  <c r="H563" i="28"/>
  <c r="H299" i="25"/>
  <c r="H368" i="23"/>
  <c r="H404" i="23"/>
  <c r="H412" i="23"/>
  <c r="H423" i="23"/>
  <c r="H456" i="23"/>
  <c r="H472" i="23"/>
  <c r="H545" i="23"/>
  <c r="H592" i="23"/>
  <c r="H53" i="4"/>
  <c r="H62" i="34"/>
  <c r="H483" i="21"/>
  <c r="H471" i="21"/>
  <c r="H459" i="21"/>
  <c r="H406" i="21"/>
  <c r="H396" i="21"/>
  <c r="H394" i="21"/>
  <c r="H557" i="22"/>
  <c r="H555" i="22"/>
  <c r="H553" i="22"/>
  <c r="H522" i="22"/>
  <c r="H494" i="22"/>
  <c r="H480" i="22"/>
  <c r="H476" i="22"/>
  <c r="H471" i="22"/>
  <c r="H465" i="22"/>
  <c r="H451" i="22"/>
  <c r="H433" i="22"/>
  <c r="H403" i="22"/>
  <c r="H536" i="23"/>
  <c r="H510" i="23"/>
  <c r="H495" i="23"/>
  <c r="H471" i="23"/>
  <c r="H415" i="23"/>
  <c r="H564" i="24"/>
  <c r="H546" i="24"/>
  <c r="H519" i="24"/>
  <c r="H507" i="24"/>
  <c r="H481" i="24"/>
  <c r="H467" i="24"/>
  <c r="H452" i="24"/>
  <c r="H415" i="24"/>
  <c r="H374" i="24"/>
  <c r="H469" i="25"/>
  <c r="H411" i="25"/>
  <c r="H373" i="25"/>
  <c r="H495" i="26"/>
  <c r="H493" i="26"/>
  <c r="H466" i="26"/>
  <c r="H406" i="26"/>
  <c r="H364" i="26"/>
  <c r="H501" i="27"/>
  <c r="H477" i="27"/>
  <c r="H471" i="27"/>
  <c r="H371" i="27"/>
  <c r="H534" i="28"/>
  <c r="H420" i="28"/>
  <c r="H543" i="29"/>
  <c r="H541" i="29"/>
  <c r="H522" i="29"/>
  <c r="H516" i="29"/>
  <c r="H414" i="29"/>
  <c r="H406" i="29"/>
  <c r="H404" i="29"/>
  <c r="H564" i="30"/>
  <c r="H553" i="30"/>
  <c r="H506" i="30"/>
  <c r="H497" i="30"/>
  <c r="H469" i="30"/>
  <c r="H458" i="30"/>
  <c r="H429" i="30"/>
  <c r="H403" i="30"/>
  <c r="H373" i="30"/>
  <c r="H491" i="31"/>
  <c r="H438" i="31"/>
  <c r="H563" i="32"/>
  <c r="H559" i="32"/>
  <c r="H553" i="32"/>
  <c r="H546" i="32"/>
  <c r="H542" i="32"/>
  <c r="H536" i="32"/>
  <c r="H530" i="32"/>
  <c r="H522" i="32"/>
  <c r="H514" i="32"/>
  <c r="H506" i="32"/>
  <c r="H502" i="32"/>
  <c r="H496" i="32"/>
  <c r="H492" i="32"/>
  <c r="H487" i="32"/>
  <c r="H483" i="32"/>
  <c r="H457" i="32"/>
  <c r="H429" i="32"/>
  <c r="H414" i="32"/>
  <c r="H410" i="32"/>
  <c r="H375" i="32"/>
  <c r="H591" i="34"/>
  <c r="H585" i="7"/>
  <c r="H592" i="15"/>
  <c r="E595" i="16"/>
  <c r="H595" i="16" s="1"/>
  <c r="H586" i="17"/>
  <c r="H585" i="21"/>
  <c r="H578" i="24"/>
  <c r="H576" i="24"/>
  <c r="H576" i="25"/>
  <c r="H593" i="26"/>
  <c r="H572" i="29"/>
  <c r="H52" i="34"/>
  <c r="H21" i="2"/>
  <c r="H41" i="8"/>
  <c r="H36" i="8"/>
  <c r="H48" i="9"/>
  <c r="H42" i="10"/>
  <c r="H21" i="10"/>
  <c r="H39" i="13"/>
  <c r="H54" i="17"/>
  <c r="H50" i="17"/>
  <c r="H35" i="17"/>
  <c r="H22" i="17"/>
  <c r="H55" i="18"/>
  <c r="H42" i="18"/>
  <c r="H40" i="18"/>
  <c r="H36" i="18"/>
  <c r="H52" i="19"/>
  <c r="H50" i="19"/>
  <c r="H42" i="20"/>
  <c r="H59" i="21"/>
  <c r="H46" i="22"/>
  <c r="H42" i="22"/>
  <c r="H47" i="23"/>
  <c r="H59" i="24"/>
  <c r="H56" i="24"/>
  <c r="H32" i="24"/>
  <c r="H48" i="25"/>
  <c r="H59" i="26"/>
  <c r="H32" i="26"/>
  <c r="H47" i="27"/>
  <c r="H56" i="29"/>
  <c r="H55" i="30"/>
  <c r="H43" i="32"/>
  <c r="H33" i="32"/>
  <c r="H31" i="32"/>
  <c r="H21" i="32"/>
  <c r="H254" i="28"/>
  <c r="H407" i="28"/>
  <c r="H507" i="28"/>
  <c r="H516" i="28"/>
  <c r="H543" i="28"/>
  <c r="H500" i="23"/>
  <c r="H564" i="23"/>
  <c r="H45" i="21"/>
  <c r="E377" i="4"/>
  <c r="H377" i="4" s="1"/>
  <c r="E444" i="4"/>
  <c r="H444" i="4" s="1"/>
  <c r="H33" i="3"/>
  <c r="H39" i="2"/>
  <c r="H452" i="21"/>
  <c r="H447" i="21"/>
  <c r="H407" i="21"/>
  <c r="H367" i="21"/>
  <c r="H363" i="21"/>
  <c r="H530" i="22"/>
  <c r="H477" i="22"/>
  <c r="H448" i="22"/>
  <c r="H555" i="23"/>
  <c r="H511" i="23"/>
  <c r="H459" i="23"/>
  <c r="H371" i="23"/>
  <c r="H358" i="23"/>
  <c r="H537" i="24"/>
  <c r="H520" i="24"/>
  <c r="H512" i="24"/>
  <c r="H459" i="24"/>
  <c r="H453" i="24"/>
  <c r="H442" i="24"/>
  <c r="H431" i="24"/>
  <c r="H394" i="24"/>
  <c r="H375" i="24"/>
  <c r="H367" i="24"/>
  <c r="H356" i="24"/>
  <c r="H553" i="25"/>
  <c r="H546" i="25"/>
  <c r="H499" i="25"/>
  <c r="H495" i="25"/>
  <c r="H405" i="25"/>
  <c r="H551" i="26"/>
  <c r="H407" i="26"/>
  <c r="H515" i="27"/>
  <c r="H483" i="27"/>
  <c r="H449" i="27"/>
  <c r="H429" i="27"/>
  <c r="H406" i="27"/>
  <c r="H552" i="28"/>
  <c r="H545" i="28"/>
  <c r="H429" i="28"/>
  <c r="H403" i="28"/>
  <c r="H546" i="29"/>
  <c r="H536" i="29"/>
  <c r="H507" i="29"/>
  <c r="H488" i="29"/>
  <c r="H449" i="29"/>
  <c r="H424" i="29"/>
  <c r="H420" i="29"/>
  <c r="H367" i="29"/>
  <c r="H539" i="30"/>
  <c r="H517" i="30"/>
  <c r="H487" i="30"/>
  <c r="H470" i="30"/>
  <c r="H459" i="30"/>
  <c r="H456" i="30"/>
  <c r="H450" i="30"/>
  <c r="H435" i="30"/>
  <c r="H416" i="30"/>
  <c r="H404" i="30"/>
  <c r="H374" i="30"/>
  <c r="H543" i="31"/>
  <c r="H541" i="31"/>
  <c r="H494" i="31"/>
  <c r="H480" i="31"/>
  <c r="H396" i="31"/>
  <c r="H367" i="31"/>
  <c r="H564" i="32"/>
  <c r="H554" i="32"/>
  <c r="H539" i="32"/>
  <c r="H537" i="32"/>
  <c r="H531" i="32"/>
  <c r="H526" i="32"/>
  <c r="H519" i="32"/>
  <c r="H515" i="32"/>
  <c r="H511" i="32"/>
  <c r="H497" i="32"/>
  <c r="H493" i="32"/>
  <c r="H468" i="32"/>
  <c r="H454" i="32"/>
  <c r="H442" i="32"/>
  <c r="H433" i="32"/>
  <c r="H415" i="32"/>
  <c r="H411" i="32"/>
  <c r="H377" i="32"/>
  <c r="H359" i="32"/>
  <c r="H591" i="1"/>
  <c r="H572" i="1"/>
  <c r="H585" i="10"/>
  <c r="H594" i="11"/>
  <c r="H576" i="11"/>
  <c r="H580" i="13"/>
  <c r="H572" i="15"/>
  <c r="E583" i="18"/>
  <c r="H583" i="18" s="1"/>
  <c r="H578" i="19"/>
  <c r="H576" i="19"/>
  <c r="H592" i="20"/>
  <c r="H585" i="20"/>
  <c r="H576" i="20"/>
  <c r="H579" i="23"/>
  <c r="H579" i="24"/>
  <c r="H593" i="29"/>
  <c r="H596" i="30"/>
  <c r="H578" i="31"/>
  <c r="H579" i="32"/>
  <c r="H35" i="1"/>
  <c r="H65" i="2"/>
  <c r="H34" i="4"/>
  <c r="H39" i="5"/>
  <c r="H54" i="7"/>
  <c r="H45" i="7"/>
  <c r="H39" i="7"/>
  <c r="H33" i="9"/>
  <c r="H60" i="10"/>
  <c r="H47" i="10"/>
  <c r="H37" i="11"/>
  <c r="H47" i="12"/>
  <c r="H45" i="12"/>
  <c r="H39" i="12"/>
  <c r="H59" i="14"/>
  <c r="H54" i="14"/>
  <c r="H48" i="15"/>
  <c r="H41" i="15"/>
  <c r="H32" i="15"/>
  <c r="H40" i="16"/>
  <c r="H65" i="17"/>
  <c r="H51" i="17"/>
  <c r="H55" i="19"/>
  <c r="H47" i="19"/>
  <c r="H45" i="19"/>
  <c r="H34" i="20"/>
  <c r="H26" i="20"/>
  <c r="H30" i="21"/>
  <c r="H48" i="23"/>
  <c r="H31" i="23"/>
  <c r="H65" i="25"/>
  <c r="H50" i="25"/>
  <c r="H39" i="25"/>
  <c r="H49" i="29"/>
  <c r="H33" i="29"/>
  <c r="H37" i="30"/>
  <c r="H39" i="28"/>
  <c r="H208" i="28"/>
  <c r="H213" i="28"/>
  <c r="H326" i="28"/>
  <c r="H408" i="28"/>
  <c r="H430" i="28"/>
  <c r="H538" i="28"/>
  <c r="H590" i="32"/>
  <c r="H305" i="28"/>
  <c r="H309" i="25"/>
  <c r="H257" i="23"/>
  <c r="H384" i="23"/>
  <c r="H393" i="23"/>
  <c r="H410" i="23"/>
  <c r="H446" i="23"/>
  <c r="H462" i="23"/>
  <c r="H486" i="23"/>
  <c r="H494" i="23"/>
  <c r="H502" i="23"/>
  <c r="H514" i="23"/>
  <c r="H554" i="23"/>
  <c r="H20" i="4"/>
  <c r="H24" i="34"/>
  <c r="H33" i="34"/>
  <c r="H104" i="20"/>
  <c r="H109" i="28"/>
  <c r="H146" i="2"/>
  <c r="E141" i="1"/>
  <c r="H141" i="1" s="1"/>
  <c r="E130" i="1"/>
  <c r="H130" i="1" s="1"/>
  <c r="C10" i="1"/>
  <c r="E129" i="1"/>
  <c r="H129" i="1" s="1"/>
  <c r="E135" i="1"/>
  <c r="H135" i="1" s="1"/>
  <c r="C8" i="1"/>
  <c r="E11" i="1" s="1"/>
  <c r="E133" i="1"/>
  <c r="G74" i="1"/>
  <c r="H74" i="1" s="1"/>
  <c r="E81" i="34"/>
  <c r="H81" i="34" s="1"/>
  <c r="E94" i="34"/>
  <c r="H94" i="34" s="1"/>
  <c r="E110" i="34"/>
  <c r="H110" i="34" s="1"/>
  <c r="E86" i="34"/>
  <c r="H86" i="34" s="1"/>
  <c r="E102" i="34"/>
  <c r="H102" i="34" s="1"/>
  <c r="E111" i="34"/>
  <c r="H111" i="34" s="1"/>
  <c r="E75" i="34"/>
  <c r="H75" i="34" s="1"/>
  <c r="E74" i="34"/>
  <c r="E81" i="3"/>
  <c r="H81" i="3" s="1"/>
  <c r="C10" i="3"/>
  <c r="E129" i="3"/>
  <c r="H129" i="3" s="1"/>
  <c r="E104" i="3"/>
  <c r="H104" i="3" s="1"/>
  <c r="E88" i="3"/>
  <c r="H88" i="3" s="1"/>
  <c r="E78" i="3"/>
  <c r="H78" i="3" s="1"/>
  <c r="E74" i="3"/>
  <c r="E157" i="3"/>
  <c r="E145" i="3"/>
  <c r="H145" i="3" s="1"/>
  <c r="E127" i="3"/>
  <c r="H127" i="3" s="1"/>
  <c r="E103" i="3"/>
  <c r="H103" i="3" s="1"/>
  <c r="E102" i="3"/>
  <c r="H102" i="3" s="1"/>
  <c r="E132" i="3"/>
  <c r="H132" i="3" s="1"/>
  <c r="E114" i="3"/>
  <c r="H114" i="3" s="1"/>
  <c r="E90" i="3"/>
  <c r="H90" i="3" s="1"/>
  <c r="E79" i="3"/>
  <c r="E109" i="3"/>
  <c r="H109" i="3" s="1"/>
  <c r="E81" i="10"/>
  <c r="H81" i="10" s="1"/>
  <c r="E131" i="10"/>
  <c r="H131" i="10" s="1"/>
  <c r="E126" i="10"/>
  <c r="H126" i="10" s="1"/>
  <c r="E119" i="10"/>
  <c r="H119" i="10" s="1"/>
  <c r="E79" i="10"/>
  <c r="H79" i="10" s="1"/>
  <c r="E133" i="10"/>
  <c r="H133" i="10" s="1"/>
  <c r="E92" i="10"/>
  <c r="H92" i="10" s="1"/>
  <c r="E81" i="12"/>
  <c r="H81" i="12" s="1"/>
  <c r="E143" i="12"/>
  <c r="H143" i="12" s="1"/>
  <c r="E90" i="12"/>
  <c r="H90" i="12" s="1"/>
  <c r="E129" i="12"/>
  <c r="H129" i="12" s="1"/>
  <c r="E123" i="12"/>
  <c r="H123" i="12" s="1"/>
  <c r="E103" i="12"/>
  <c r="H103" i="12" s="1"/>
  <c r="E139" i="12"/>
  <c r="E88" i="12"/>
  <c r="H88" i="12" s="1"/>
  <c r="E127" i="12"/>
  <c r="H127" i="12" s="1"/>
  <c r="E111" i="12"/>
  <c r="H111" i="12" s="1"/>
  <c r="E86" i="12"/>
  <c r="H86" i="12" s="1"/>
  <c r="E120" i="12"/>
  <c r="H120" i="12" s="1"/>
  <c r="E76" i="12"/>
  <c r="H76" i="12" s="1"/>
  <c r="E92" i="12"/>
  <c r="H92" i="12" s="1"/>
  <c r="E78" i="12"/>
  <c r="E131" i="12"/>
  <c r="H131" i="12" s="1"/>
  <c r="E130" i="12"/>
  <c r="H130" i="12" s="1"/>
  <c r="E81" i="22"/>
  <c r="H81" i="22" s="1"/>
  <c r="E75" i="22"/>
  <c r="H75" i="22" s="1"/>
  <c r="E145" i="22"/>
  <c r="E109" i="22"/>
  <c r="H109" i="22" s="1"/>
  <c r="E126" i="22"/>
  <c r="E103" i="22"/>
  <c r="C10" i="22"/>
  <c r="E132" i="22"/>
  <c r="H132" i="22" s="1"/>
  <c r="E103" i="24"/>
  <c r="H103" i="24" s="1"/>
  <c r="E86" i="24"/>
  <c r="H86" i="24" s="1"/>
  <c r="E113" i="24"/>
  <c r="E90" i="24"/>
  <c r="H90" i="24" s="1"/>
  <c r="E115" i="24"/>
  <c r="H115" i="24" s="1"/>
  <c r="E81" i="29"/>
  <c r="H81" i="29" s="1"/>
  <c r="C10" i="29"/>
  <c r="E124" i="29"/>
  <c r="H124" i="29" s="1"/>
  <c r="E79" i="29"/>
  <c r="E92" i="29"/>
  <c r="C8" i="29"/>
  <c r="E8" i="29" s="1"/>
  <c r="E141" i="29"/>
  <c r="H141" i="29" s="1"/>
  <c r="E135" i="29"/>
  <c r="H135" i="29" s="1"/>
  <c r="E123" i="29"/>
  <c r="E78" i="29"/>
  <c r="E86" i="29"/>
  <c r="H86" i="29" s="1"/>
  <c r="E152" i="29"/>
  <c r="H152" i="29" s="1"/>
  <c r="E129" i="29"/>
  <c r="E120" i="29"/>
  <c r="E93" i="29"/>
  <c r="H93" i="29" s="1"/>
  <c r="H123" i="1"/>
  <c r="E139" i="24"/>
  <c r="H83" i="1"/>
  <c r="H87" i="30"/>
  <c r="E88" i="11"/>
  <c r="H88" i="11" s="1"/>
  <c r="E132" i="11"/>
  <c r="E102" i="11"/>
  <c r="H102" i="11" s="1"/>
  <c r="H108" i="9"/>
  <c r="H158" i="9"/>
  <c r="E155" i="15"/>
  <c r="E81" i="15"/>
  <c r="H81" i="15" s="1"/>
  <c r="E74" i="19"/>
  <c r="E81" i="19"/>
  <c r="H81" i="19" s="1"/>
  <c r="E158" i="26"/>
  <c r="E81" i="26"/>
  <c r="H81" i="26" s="1"/>
  <c r="E148" i="28"/>
  <c r="E81" i="28"/>
  <c r="H81" i="28" s="1"/>
  <c r="E142" i="31"/>
  <c r="E81" i="31"/>
  <c r="H81" i="31" s="1"/>
  <c r="H146" i="6"/>
  <c r="H106" i="6"/>
  <c r="H137" i="7"/>
  <c r="H84" i="7"/>
  <c r="H149" i="8"/>
  <c r="H125" i="9"/>
  <c r="H82" i="9"/>
  <c r="H82" i="12"/>
  <c r="H136" i="13"/>
  <c r="H125" i="13"/>
  <c r="H117" i="13"/>
  <c r="H154" i="15"/>
  <c r="E131" i="17"/>
  <c r="H131" i="17" s="1"/>
  <c r="H100" i="20"/>
  <c r="H104" i="21"/>
  <c r="H85" i="22"/>
  <c r="H136" i="23"/>
  <c r="H121" i="23"/>
  <c r="H87" i="23"/>
  <c r="H120" i="24"/>
  <c r="H149" i="25"/>
  <c r="H138" i="26"/>
  <c r="H125" i="26"/>
  <c r="H82" i="26"/>
  <c r="H142" i="27"/>
  <c r="H138" i="30"/>
  <c r="H157" i="32"/>
  <c r="H120" i="25"/>
  <c r="H155" i="25"/>
  <c r="H85" i="20"/>
  <c r="E143" i="20"/>
  <c r="H143" i="20" s="1"/>
  <c r="E90" i="4"/>
  <c r="H90" i="4" s="1"/>
  <c r="H108" i="1"/>
  <c r="H132" i="1"/>
  <c r="E108" i="33"/>
  <c r="H108" i="33" s="1"/>
  <c r="E81" i="33"/>
  <c r="H81" i="33" s="1"/>
  <c r="H99" i="30"/>
  <c r="E106" i="25"/>
  <c r="E81" i="25"/>
  <c r="H81" i="25" s="1"/>
  <c r="E79" i="13"/>
  <c r="H79" i="13" s="1"/>
  <c r="E75" i="13"/>
  <c r="H75" i="13" s="1"/>
  <c r="E103" i="11"/>
  <c r="H103" i="11" s="1"/>
  <c r="E131" i="11"/>
  <c r="E152" i="11"/>
  <c r="H152" i="11" s="1"/>
  <c r="E119" i="11"/>
  <c r="H119" i="11" s="1"/>
  <c r="E132" i="6"/>
  <c r="H132" i="6" s="1"/>
  <c r="E81" i="6"/>
  <c r="H81" i="6" s="1"/>
  <c r="H84" i="34"/>
  <c r="H125" i="1"/>
  <c r="H111" i="1"/>
  <c r="H109" i="1"/>
  <c r="H146" i="3"/>
  <c r="H88" i="4"/>
  <c r="H154" i="12"/>
  <c r="H110" i="12"/>
  <c r="H150" i="15"/>
  <c r="E104" i="15"/>
  <c r="H104" i="15" s="1"/>
  <c r="E109" i="17"/>
  <c r="H109" i="17" s="1"/>
  <c r="E80" i="17"/>
  <c r="H120" i="21"/>
  <c r="E106" i="27"/>
  <c r="H106" i="27" s="1"/>
  <c r="H150" i="29"/>
  <c r="H122" i="29"/>
  <c r="H116" i="29"/>
  <c r="H84" i="29"/>
  <c r="H82" i="29"/>
  <c r="H82" i="32"/>
  <c r="H112" i="25"/>
  <c r="H118" i="1"/>
  <c r="H152" i="1"/>
  <c r="E145" i="30"/>
  <c r="H145" i="30" s="1"/>
  <c r="E81" i="30"/>
  <c r="H81" i="30" s="1"/>
  <c r="H146" i="20"/>
  <c r="H94" i="9"/>
  <c r="H139" i="9"/>
  <c r="E102" i="21"/>
  <c r="H102" i="21" s="1"/>
  <c r="E81" i="21"/>
  <c r="H81" i="21" s="1"/>
  <c r="E76" i="23"/>
  <c r="H76" i="23" s="1"/>
  <c r="E81" i="23"/>
  <c r="H81" i="23" s="1"/>
  <c r="H154" i="34"/>
  <c r="H138" i="34"/>
  <c r="H119" i="34"/>
  <c r="H100" i="34"/>
  <c r="H84" i="2"/>
  <c r="H93" i="4"/>
  <c r="H102" i="5"/>
  <c r="H82" i="5"/>
  <c r="H105" i="6"/>
  <c r="H143" i="8"/>
  <c r="H114" i="11"/>
  <c r="H149" i="12"/>
  <c r="E137" i="13"/>
  <c r="H137" i="13" s="1"/>
  <c r="E115" i="13"/>
  <c r="H115" i="13" s="1"/>
  <c r="E108" i="13"/>
  <c r="H108" i="13" s="1"/>
  <c r="H99" i="14"/>
  <c r="E143" i="15"/>
  <c r="H143" i="15" s="1"/>
  <c r="H141" i="15"/>
  <c r="H138" i="15"/>
  <c r="E137" i="15"/>
  <c r="H137" i="15" s="1"/>
  <c r="H128" i="15"/>
  <c r="H99" i="15"/>
  <c r="H99" i="16"/>
  <c r="H138" i="17"/>
  <c r="H108" i="17"/>
  <c r="H85" i="17"/>
  <c r="E137" i="19"/>
  <c r="E122" i="19"/>
  <c r="H116" i="19"/>
  <c r="H82" i="19"/>
  <c r="H145" i="20"/>
  <c r="E148" i="26"/>
  <c r="H105" i="26"/>
  <c r="H103" i="26"/>
  <c r="H85" i="26"/>
  <c r="H122" i="32"/>
  <c r="H125" i="28"/>
  <c r="H357" i="34"/>
  <c r="F551" i="34"/>
  <c r="H520" i="34"/>
  <c r="H516" i="34"/>
  <c r="H512" i="34"/>
  <c r="H504" i="34"/>
  <c r="H494" i="34"/>
  <c r="H466" i="34"/>
  <c r="H462" i="34"/>
  <c r="H458" i="34"/>
  <c r="H435" i="34"/>
  <c r="H422" i="34"/>
  <c r="F358" i="34"/>
  <c r="F368" i="34"/>
  <c r="F265" i="34"/>
  <c r="F270" i="34"/>
  <c r="F236" i="34"/>
  <c r="F195" i="34"/>
  <c r="H98" i="34"/>
  <c r="H158" i="34"/>
  <c r="F81" i="34"/>
  <c r="F161" i="34"/>
  <c r="F104" i="34"/>
  <c r="F93" i="34"/>
  <c r="H291" i="14"/>
  <c r="H239" i="14"/>
  <c r="H239" i="30"/>
  <c r="F93" i="3"/>
  <c r="F577" i="2"/>
  <c r="F595" i="2"/>
  <c r="H580" i="2"/>
  <c r="F360" i="27"/>
  <c r="F527" i="16"/>
  <c r="F524" i="14"/>
  <c r="F399" i="12"/>
  <c r="F452" i="12"/>
  <c r="F521" i="12"/>
  <c r="F393" i="12"/>
  <c r="F472" i="12"/>
  <c r="F556" i="10"/>
  <c r="F465" i="10"/>
  <c r="F371" i="10"/>
  <c r="F389" i="10"/>
  <c r="F415" i="10"/>
  <c r="F458" i="10"/>
  <c r="F475" i="10"/>
  <c r="F528" i="10"/>
  <c r="F387" i="8"/>
  <c r="F431" i="8"/>
  <c r="F198" i="12"/>
  <c r="H186" i="26"/>
  <c r="H312" i="31"/>
  <c r="H528" i="2"/>
  <c r="F587" i="2"/>
  <c r="H572" i="2"/>
  <c r="F445" i="16"/>
  <c r="F366" i="16"/>
  <c r="H287" i="13"/>
  <c r="F585" i="13"/>
  <c r="F361" i="12"/>
  <c r="F475" i="12"/>
  <c r="F528" i="12"/>
  <c r="F543" i="12"/>
  <c r="F348" i="12"/>
  <c r="F400" i="12"/>
  <c r="F357" i="12"/>
  <c r="F412" i="12"/>
  <c r="F454" i="12"/>
  <c r="F547" i="12"/>
  <c r="F369" i="12"/>
  <c r="F386" i="10"/>
  <c r="F503" i="10"/>
  <c r="F363" i="10"/>
  <c r="F381" i="10"/>
  <c r="F391" i="10"/>
  <c r="F537" i="10"/>
  <c r="F477" i="10"/>
  <c r="F365" i="10"/>
  <c r="F276" i="12"/>
  <c r="F184" i="12"/>
  <c r="F275" i="12"/>
  <c r="H213" i="13"/>
  <c r="H51" i="11"/>
  <c r="H24" i="10"/>
  <c r="H67" i="3"/>
  <c r="H285" i="13"/>
  <c r="H225" i="4"/>
  <c r="H191" i="8"/>
  <c r="H524" i="10"/>
  <c r="H415" i="10"/>
  <c r="H391" i="10"/>
  <c r="H544" i="3"/>
  <c r="H203" i="2"/>
  <c r="H413" i="2"/>
  <c r="F358" i="16"/>
  <c r="F447" i="16"/>
  <c r="F524" i="16"/>
  <c r="F399" i="16"/>
  <c r="F468" i="16"/>
  <c r="F558" i="16"/>
  <c r="F354" i="12"/>
  <c r="F537" i="12"/>
  <c r="F365" i="12"/>
  <c r="F375" i="10"/>
  <c r="F479" i="10"/>
  <c r="F524" i="10"/>
  <c r="F547" i="10"/>
  <c r="F388" i="10"/>
  <c r="F490" i="10"/>
  <c r="F518" i="10"/>
  <c r="F454" i="8"/>
  <c r="F479" i="8"/>
  <c r="H588" i="8"/>
  <c r="H526" i="6"/>
  <c r="F492" i="2"/>
  <c r="H37" i="4"/>
  <c r="H409" i="1"/>
  <c r="H444" i="1"/>
  <c r="H524" i="1"/>
  <c r="F379" i="1"/>
  <c r="H401" i="1"/>
  <c r="F210" i="1"/>
  <c r="F270" i="1"/>
  <c r="F263" i="1"/>
  <c r="G169" i="1"/>
  <c r="H169" i="1" s="1"/>
  <c r="D11" i="1"/>
  <c r="G11" i="1" s="1"/>
  <c r="H79" i="1"/>
  <c r="H101" i="1"/>
  <c r="H115" i="1"/>
  <c r="H86" i="1"/>
  <c r="F133" i="1"/>
  <c r="F134" i="1"/>
  <c r="F156" i="1"/>
  <c r="H106" i="1"/>
  <c r="H82" i="1"/>
  <c r="F29" i="7"/>
  <c r="H247" i="2"/>
  <c r="F354" i="3"/>
  <c r="F397" i="3"/>
  <c r="F448" i="3"/>
  <c r="F473" i="3"/>
  <c r="F90" i="2"/>
  <c r="F110" i="2"/>
  <c r="F127" i="2"/>
  <c r="H184" i="6"/>
  <c r="H37" i="2"/>
  <c r="H48" i="2"/>
  <c r="H263" i="2"/>
  <c r="H196" i="3"/>
  <c r="F368" i="3"/>
  <c r="F432" i="3"/>
  <c r="F452" i="3"/>
  <c r="F35" i="2"/>
  <c r="F92" i="2"/>
  <c r="F112" i="2"/>
  <c r="F129" i="2"/>
  <c r="F145" i="2"/>
  <c r="H275" i="2"/>
  <c r="H251" i="2"/>
  <c r="H574" i="2"/>
  <c r="F587" i="12"/>
  <c r="H389" i="8"/>
  <c r="H125" i="2"/>
  <c r="F488" i="2"/>
  <c r="H170" i="8"/>
  <c r="F587" i="4"/>
  <c r="F348" i="3"/>
  <c r="F395" i="3"/>
  <c r="F489" i="3"/>
  <c r="F80" i="2"/>
  <c r="F103" i="2"/>
  <c r="F120" i="2"/>
  <c r="H222" i="6"/>
  <c r="D13" i="4"/>
  <c r="F448" i="2"/>
  <c r="H539" i="14"/>
  <c r="H355" i="10"/>
  <c r="H357" i="10"/>
  <c r="F595" i="7"/>
  <c r="F570" i="2"/>
  <c r="F581" i="2"/>
  <c r="F580" i="2"/>
  <c r="F592" i="2"/>
  <c r="F572" i="2"/>
  <c r="F585" i="2"/>
  <c r="H577" i="2"/>
  <c r="H593" i="2"/>
  <c r="H544" i="2"/>
  <c r="H453" i="2"/>
  <c r="H479" i="2"/>
  <c r="H517" i="2"/>
  <c r="H548" i="2"/>
  <c r="F375" i="2"/>
  <c r="F439" i="2"/>
  <c r="F523" i="2"/>
  <c r="F418" i="2"/>
  <c r="F437" i="2"/>
  <c r="F402" i="2"/>
  <c r="F506" i="2"/>
  <c r="F463" i="2"/>
  <c r="H381" i="2"/>
  <c r="H373" i="2"/>
  <c r="H481" i="2"/>
  <c r="H493" i="2"/>
  <c r="H519" i="2"/>
  <c r="F490" i="2"/>
  <c r="F364" i="2"/>
  <c r="H258" i="2"/>
  <c r="H175" i="2"/>
  <c r="F177" i="2"/>
  <c r="F247" i="2"/>
  <c r="F318" i="2"/>
  <c r="H321" i="2"/>
  <c r="H264" i="2"/>
  <c r="H244" i="2"/>
  <c r="F299" i="2"/>
  <c r="F281" i="2"/>
  <c r="F301" i="2"/>
  <c r="F337" i="2"/>
  <c r="F338" i="2"/>
  <c r="F339" i="2"/>
  <c r="F279" i="2"/>
  <c r="F183" i="2"/>
  <c r="F300" i="2"/>
  <c r="F205" i="2"/>
  <c r="F189" i="2"/>
  <c r="F188" i="2"/>
  <c r="F324" i="2"/>
  <c r="F270" i="2"/>
  <c r="F197" i="2"/>
  <c r="F298" i="2"/>
  <c r="F193" i="2"/>
  <c r="F242" i="2"/>
  <c r="F305" i="2"/>
  <c r="H328" i="2"/>
  <c r="F191" i="2"/>
  <c r="F320" i="2"/>
  <c r="H236" i="2"/>
  <c r="H227" i="2"/>
  <c r="H196" i="2"/>
  <c r="F107" i="2"/>
  <c r="F77" i="2"/>
  <c r="F95" i="2"/>
  <c r="F81" i="2"/>
  <c r="F89" i="2"/>
  <c r="F160" i="2"/>
  <c r="F161" i="2"/>
  <c r="F162" i="2"/>
  <c r="F101" i="2"/>
  <c r="H55" i="2"/>
  <c r="H312" i="14"/>
  <c r="H156" i="8"/>
  <c r="H527" i="16"/>
  <c r="H371" i="21"/>
  <c r="H470" i="10"/>
  <c r="H476" i="10"/>
  <c r="H412" i="11"/>
  <c r="H587" i="17"/>
  <c r="F29" i="3"/>
  <c r="F121" i="13"/>
  <c r="F126" i="13"/>
  <c r="F382" i="13"/>
  <c r="F468" i="13"/>
  <c r="H409" i="7"/>
  <c r="H587" i="7"/>
  <c r="H184" i="7"/>
  <c r="H384" i="10"/>
  <c r="H579" i="7"/>
  <c r="F573" i="6"/>
  <c r="F49" i="3"/>
  <c r="H445" i="3"/>
  <c r="H232" i="25"/>
  <c r="H410" i="25"/>
  <c r="H564" i="25"/>
  <c r="H354" i="13"/>
  <c r="F454" i="13"/>
  <c r="F360" i="13"/>
  <c r="F346" i="13"/>
  <c r="F444" i="13"/>
  <c r="H202" i="12"/>
  <c r="H257" i="12"/>
  <c r="H471" i="12"/>
  <c r="F391" i="11"/>
  <c r="F542" i="9"/>
  <c r="H580" i="8"/>
  <c r="F574" i="6"/>
  <c r="H360" i="5"/>
  <c r="F481" i="3"/>
  <c r="F469" i="3"/>
  <c r="H124" i="6"/>
  <c r="F174" i="16"/>
  <c r="F504" i="4"/>
  <c r="H41" i="6"/>
  <c r="H24" i="7"/>
  <c r="H500" i="10"/>
  <c r="H503" i="10"/>
  <c r="F61" i="3"/>
  <c r="H413" i="3"/>
  <c r="F445" i="13"/>
  <c r="F386" i="13"/>
  <c r="H396" i="7"/>
  <c r="H382" i="7"/>
  <c r="F584" i="4"/>
  <c r="H45" i="4"/>
  <c r="H22" i="4"/>
  <c r="F575" i="3"/>
  <c r="F581" i="3"/>
  <c r="D13" i="3"/>
  <c r="F571" i="3"/>
  <c r="F570" i="3"/>
  <c r="H461" i="3"/>
  <c r="F358" i="3"/>
  <c r="F383" i="3"/>
  <c r="F399" i="3"/>
  <c r="F549" i="3"/>
  <c r="H354" i="3"/>
  <c r="F526" i="3"/>
  <c r="F442" i="3"/>
  <c r="F363" i="3"/>
  <c r="F388" i="3"/>
  <c r="F412" i="3"/>
  <c r="F447" i="3"/>
  <c r="F459" i="3"/>
  <c r="F475" i="3"/>
  <c r="F521" i="3"/>
  <c r="H358" i="3"/>
  <c r="H432" i="3"/>
  <c r="F543" i="3"/>
  <c r="H503" i="3"/>
  <c r="F453" i="3"/>
  <c r="F406" i="3"/>
  <c r="F414" i="3"/>
  <c r="F523" i="3"/>
  <c r="F550" i="3"/>
  <c r="F433" i="3"/>
  <c r="F423" i="3"/>
  <c r="F169" i="3"/>
  <c r="F188" i="3"/>
  <c r="F337" i="3"/>
  <c r="F205" i="3"/>
  <c r="F324" i="3"/>
  <c r="F289" i="3"/>
  <c r="F270" i="3"/>
  <c r="F189" i="3"/>
  <c r="F197" i="3"/>
  <c r="F306" i="3"/>
  <c r="F249" i="3"/>
  <c r="F233" i="3"/>
  <c r="F170" i="3"/>
  <c r="D11" i="3"/>
  <c r="G11" i="3" s="1"/>
  <c r="F160" i="3"/>
  <c r="F89" i="3"/>
  <c r="F81" i="3"/>
  <c r="F95" i="3"/>
  <c r="F77" i="3"/>
  <c r="F155" i="3"/>
  <c r="F142" i="3"/>
  <c r="F152" i="3"/>
  <c r="F74" i="3"/>
  <c r="H110" i="3"/>
  <c r="F26" i="3"/>
  <c r="F53" i="3"/>
  <c r="F48" i="3"/>
  <c r="F351" i="4"/>
  <c r="F445" i="4"/>
  <c r="F557" i="4"/>
  <c r="F365" i="4"/>
  <c r="F430" i="4"/>
  <c r="F348" i="4"/>
  <c r="F409" i="4"/>
  <c r="F352" i="7"/>
  <c r="F386" i="7"/>
  <c r="F482" i="7"/>
  <c r="F458" i="7"/>
  <c r="F369" i="7"/>
  <c r="F487" i="7"/>
  <c r="F470" i="7"/>
  <c r="F505" i="7"/>
  <c r="F479" i="7"/>
  <c r="F394" i="7"/>
  <c r="F357" i="7"/>
  <c r="F510" i="7"/>
  <c r="F494" i="11"/>
  <c r="F383" i="11"/>
  <c r="F351" i="11"/>
  <c r="F527" i="11"/>
  <c r="F382" i="11"/>
  <c r="F361" i="11"/>
  <c r="F479" i="11"/>
  <c r="F393" i="11"/>
  <c r="F468" i="11"/>
  <c r="F388" i="11"/>
  <c r="F354" i="11"/>
  <c r="F556" i="11"/>
  <c r="F421" i="11"/>
  <c r="F386" i="11"/>
  <c r="F366" i="11"/>
  <c r="F453" i="11"/>
  <c r="F499" i="11"/>
  <c r="F398" i="11"/>
  <c r="F369" i="11"/>
  <c r="F548" i="11"/>
  <c r="F504" i="11"/>
  <c r="F401" i="11"/>
  <c r="F353" i="13"/>
  <c r="F543" i="13"/>
  <c r="F458" i="13"/>
  <c r="F399" i="13"/>
  <c r="F351" i="13"/>
  <c r="F442" i="13"/>
  <c r="F355" i="13"/>
  <c r="F379" i="13"/>
  <c r="F549" i="13"/>
  <c r="F472" i="13"/>
  <c r="F395" i="13"/>
  <c r="F409" i="13"/>
  <c r="F499" i="13"/>
  <c r="F450" i="13"/>
  <c r="F354" i="13"/>
  <c r="F397" i="13"/>
  <c r="F348" i="13"/>
  <c r="F389" i="13"/>
  <c r="F473" i="13"/>
  <c r="F369" i="13"/>
  <c r="F558" i="13"/>
  <c r="F548" i="13"/>
  <c r="F539" i="13"/>
  <c r="F525" i="13"/>
  <c r="F479" i="13"/>
  <c r="F470" i="13"/>
  <c r="F434" i="13"/>
  <c r="F401" i="13"/>
  <c r="F393" i="13"/>
  <c r="F358" i="13"/>
  <c r="F555" i="13"/>
  <c r="F383" i="13"/>
  <c r="F484" i="13"/>
  <c r="F347" i="13"/>
  <c r="F460" i="13"/>
  <c r="F431" i="13"/>
  <c r="F542" i="13"/>
  <c r="F556" i="13"/>
  <c r="F547" i="13"/>
  <c r="F524" i="13"/>
  <c r="F478" i="13"/>
  <c r="F387" i="13"/>
  <c r="F368" i="13"/>
  <c r="F357" i="13"/>
  <c r="F544" i="15"/>
  <c r="F388" i="15"/>
  <c r="F358" i="17"/>
  <c r="F386" i="17"/>
  <c r="F581" i="8"/>
  <c r="F572" i="8"/>
  <c r="F586" i="8"/>
  <c r="F571" i="8"/>
  <c r="F595" i="8"/>
  <c r="F588" i="8"/>
  <c r="F580" i="8"/>
  <c r="F577" i="8"/>
  <c r="F585" i="8"/>
  <c r="F573" i="8"/>
  <c r="F587" i="8"/>
  <c r="F588" i="17"/>
  <c r="F574" i="17"/>
  <c r="H458" i="16"/>
  <c r="H354" i="21"/>
  <c r="H524" i="11"/>
  <c r="H446" i="18"/>
  <c r="H484" i="18"/>
  <c r="H560" i="18"/>
  <c r="F592" i="8"/>
  <c r="F213" i="10"/>
  <c r="F331" i="10"/>
  <c r="F309" i="10"/>
  <c r="F208" i="10"/>
  <c r="F302" i="10"/>
  <c r="F320" i="12"/>
  <c r="F176" i="12"/>
  <c r="F315" i="12"/>
  <c r="F175" i="12"/>
  <c r="H211" i="14"/>
  <c r="H301" i="14"/>
  <c r="H116" i="12"/>
  <c r="H171" i="12"/>
  <c r="H315" i="18"/>
  <c r="F47" i="28"/>
  <c r="F60" i="28"/>
  <c r="H592" i="6"/>
  <c r="H527" i="5"/>
  <c r="H380" i="5"/>
  <c r="F592" i="5"/>
  <c r="F580" i="5"/>
  <c r="F581" i="10"/>
  <c r="F571" i="10"/>
  <c r="F587" i="10"/>
  <c r="F585" i="10"/>
  <c r="H562" i="19"/>
  <c r="H395" i="16"/>
  <c r="H366" i="11"/>
  <c r="H363" i="11"/>
  <c r="H531" i="18"/>
  <c r="F210" i="12"/>
  <c r="H201" i="14"/>
  <c r="H175" i="14"/>
  <c r="H123" i="15"/>
  <c r="H115" i="15"/>
  <c r="F299" i="12"/>
  <c r="F203" i="12"/>
  <c r="H133" i="6"/>
  <c r="F291" i="12"/>
  <c r="F202" i="12"/>
  <c r="H199" i="7"/>
  <c r="H225" i="14"/>
  <c r="H263" i="14"/>
  <c r="H304" i="14"/>
  <c r="H207" i="14"/>
  <c r="F574" i="8"/>
  <c r="H525" i="13"/>
  <c r="H421" i="14"/>
  <c r="H446" i="11"/>
  <c r="H136" i="4"/>
  <c r="H291" i="6"/>
  <c r="H470" i="18"/>
  <c r="H518" i="12"/>
  <c r="H450" i="8"/>
  <c r="H458" i="5"/>
  <c r="H361" i="5"/>
  <c r="H560" i="5"/>
  <c r="H506" i="5"/>
  <c r="H442" i="5"/>
  <c r="H68" i="4"/>
  <c r="H42" i="5"/>
  <c r="H548" i="19"/>
  <c r="H397" i="16"/>
  <c r="H382" i="16"/>
  <c r="H391" i="13"/>
  <c r="H455" i="10"/>
  <c r="H347" i="11"/>
  <c r="H589" i="24"/>
  <c r="H366" i="21"/>
  <c r="H383" i="19"/>
  <c r="H395" i="18"/>
  <c r="H579" i="18"/>
  <c r="H387" i="16"/>
  <c r="H368" i="12"/>
  <c r="H361" i="12"/>
  <c r="H547" i="12"/>
  <c r="H413" i="11"/>
  <c r="H380" i="11"/>
  <c r="H429" i="5"/>
  <c r="H397" i="5"/>
  <c r="H552" i="5"/>
  <c r="H510" i="5"/>
  <c r="H406" i="5"/>
  <c r="H409" i="19"/>
  <c r="H442" i="18"/>
  <c r="H361" i="15"/>
  <c r="H361" i="22"/>
  <c r="H400" i="10"/>
  <c r="H562" i="10"/>
  <c r="H363" i="10"/>
  <c r="H478" i="11"/>
  <c r="H354" i="11"/>
  <c r="H586" i="7"/>
  <c r="H489" i="31"/>
  <c r="H67" i="19"/>
  <c r="H528" i="19"/>
  <c r="H435" i="18"/>
  <c r="H588" i="18"/>
  <c r="H401" i="16"/>
  <c r="H350" i="14"/>
  <c r="H412" i="14"/>
  <c r="H123" i="13"/>
  <c r="H544" i="13"/>
  <c r="H409" i="12"/>
  <c r="H560" i="12"/>
  <c r="H521" i="11"/>
  <c r="H557" i="5"/>
  <c r="H535" i="5"/>
  <c r="H482" i="5"/>
  <c r="H353" i="5"/>
  <c r="H596" i="4"/>
  <c r="H590" i="4"/>
  <c r="G570" i="4"/>
  <c r="F570" i="4"/>
  <c r="F486" i="4"/>
  <c r="F523" i="4"/>
  <c r="F551" i="4"/>
  <c r="F521" i="4"/>
  <c r="F423" i="4"/>
  <c r="F421" i="4"/>
  <c r="F414" i="4"/>
  <c r="F171" i="4"/>
  <c r="F270" i="4"/>
  <c r="F197" i="4"/>
  <c r="F169" i="4"/>
  <c r="F175" i="4"/>
  <c r="F212" i="4"/>
  <c r="F210" i="4"/>
  <c r="F320" i="4"/>
  <c r="F88" i="4"/>
  <c r="F179" i="5"/>
  <c r="F206" i="5"/>
  <c r="G570" i="7"/>
  <c r="F200" i="5"/>
  <c r="F317" i="5"/>
  <c r="F236" i="5"/>
  <c r="F174" i="5"/>
  <c r="H29" i="9"/>
  <c r="F67" i="10"/>
  <c r="F49" i="8"/>
  <c r="H248" i="7"/>
  <c r="H302" i="7"/>
  <c r="H41" i="11"/>
  <c r="H79" i="12"/>
  <c r="H310" i="5"/>
  <c r="H370" i="16"/>
  <c r="H487" i="12"/>
  <c r="H459" i="11"/>
  <c r="F592" i="7"/>
  <c r="F472" i="6"/>
  <c r="H380" i="18"/>
  <c r="H547" i="14"/>
  <c r="F596" i="12"/>
  <c r="H547" i="9"/>
  <c r="F119" i="8"/>
  <c r="H544" i="8"/>
  <c r="H465" i="8"/>
  <c r="F281" i="5"/>
  <c r="H541" i="5"/>
  <c r="H562" i="6"/>
  <c r="F177" i="5"/>
  <c r="F320" i="5"/>
  <c r="F276" i="5"/>
  <c r="H46" i="11"/>
  <c r="H380" i="8"/>
  <c r="H451" i="8"/>
  <c r="H548" i="8"/>
  <c r="F548" i="6"/>
  <c r="F580" i="12"/>
  <c r="F596" i="7"/>
  <c r="F211" i="5"/>
  <c r="F169" i="5"/>
  <c r="F29" i="8"/>
  <c r="H154" i="8"/>
  <c r="H152" i="12"/>
  <c r="F465" i="6"/>
  <c r="H580" i="14"/>
  <c r="H401" i="13"/>
  <c r="F574" i="12"/>
  <c r="F592" i="12"/>
  <c r="F579" i="12"/>
  <c r="H90" i="11"/>
  <c r="H544" i="11"/>
  <c r="H444" i="8"/>
  <c r="H353" i="8"/>
  <c r="F571" i="7"/>
  <c r="F585" i="7"/>
  <c r="F498" i="5"/>
  <c r="F448" i="5"/>
  <c r="F411" i="5"/>
  <c r="F594" i="5"/>
  <c r="F581" i="5"/>
  <c r="H522" i="5"/>
  <c r="H502" i="5"/>
  <c r="H433" i="5"/>
  <c r="H410" i="5"/>
  <c r="H479" i="5"/>
  <c r="H470" i="5"/>
  <c r="H393" i="5"/>
  <c r="H357" i="5"/>
  <c r="H446" i="5"/>
  <c r="F405" i="5"/>
  <c r="F523" i="5"/>
  <c r="F436" i="5"/>
  <c r="F550" i="5"/>
  <c r="F439" i="5"/>
  <c r="F418" i="5"/>
  <c r="H255" i="5"/>
  <c r="F172" i="5"/>
  <c r="F265" i="5"/>
  <c r="F270" i="5"/>
  <c r="F197" i="5"/>
  <c r="F188" i="5"/>
  <c r="F189" i="5"/>
  <c r="F183" i="5"/>
  <c r="F324" i="5"/>
  <c r="F205" i="5"/>
  <c r="F295" i="5"/>
  <c r="F325" i="5"/>
  <c r="F90" i="5"/>
  <c r="F160" i="5"/>
  <c r="F161" i="5"/>
  <c r="F162" i="5"/>
  <c r="F81" i="5"/>
  <c r="F77" i="5"/>
  <c r="F107" i="5"/>
  <c r="F95" i="5"/>
  <c r="F134" i="5"/>
  <c r="F89" i="5"/>
  <c r="F33" i="5"/>
  <c r="F521" i="6"/>
  <c r="F517" i="6"/>
  <c r="F476" i="6"/>
  <c r="F459" i="6"/>
  <c r="F438" i="6"/>
  <c r="F354" i="6"/>
  <c r="F489" i="6"/>
  <c r="F423" i="6"/>
  <c r="F572" i="6"/>
  <c r="F581" i="6"/>
  <c r="F595" i="6"/>
  <c r="D13" i="6"/>
  <c r="H548" i="6"/>
  <c r="F383" i="6"/>
  <c r="F450" i="6"/>
  <c r="H429" i="6"/>
  <c r="F380" i="6"/>
  <c r="F523" i="6"/>
  <c r="H559" i="6"/>
  <c r="F353" i="6"/>
  <c r="F172" i="6"/>
  <c r="F279" i="6"/>
  <c r="F270" i="6"/>
  <c r="F205" i="6"/>
  <c r="F197" i="6"/>
  <c r="F289" i="6"/>
  <c r="F233" i="6"/>
  <c r="F242" i="6"/>
  <c r="F299" i="6"/>
  <c r="F238" i="6"/>
  <c r="H173" i="6"/>
  <c r="F246" i="6"/>
  <c r="F206" i="6"/>
  <c r="H79" i="6"/>
  <c r="F113" i="6"/>
  <c r="F89" i="6"/>
  <c r="F77" i="6"/>
  <c r="F81" i="6"/>
  <c r="F145" i="6"/>
  <c r="H140" i="6"/>
  <c r="H138" i="6"/>
  <c r="H136" i="6"/>
  <c r="F59" i="6"/>
  <c r="F51" i="6"/>
  <c r="F52" i="6"/>
  <c r="F67" i="6"/>
  <c r="F28" i="6"/>
  <c r="F212" i="7"/>
  <c r="F252" i="7"/>
  <c r="F238" i="7"/>
  <c r="F281" i="10"/>
  <c r="F143" i="8"/>
  <c r="F87" i="8"/>
  <c r="F325" i="7"/>
  <c r="F299" i="7"/>
  <c r="F248" i="7"/>
  <c r="F591" i="7"/>
  <c r="F581" i="7"/>
  <c r="H363" i="7"/>
  <c r="F371" i="7"/>
  <c r="F550" i="7"/>
  <c r="F523" i="7"/>
  <c r="F417" i="7"/>
  <c r="F418" i="7"/>
  <c r="F560" i="7"/>
  <c r="F448" i="7"/>
  <c r="F443" i="7"/>
  <c r="F466" i="7"/>
  <c r="H487" i="7"/>
  <c r="H518" i="7"/>
  <c r="F471" i="7"/>
  <c r="F469" i="7"/>
  <c r="H291" i="7"/>
  <c r="H276" i="7"/>
  <c r="F197" i="7"/>
  <c r="F188" i="7"/>
  <c r="F289" i="7"/>
  <c r="F265" i="7"/>
  <c r="F205" i="7"/>
  <c r="F324" i="7"/>
  <c r="F270" i="7"/>
  <c r="F183" i="7"/>
  <c r="F213" i="7"/>
  <c r="H211" i="7"/>
  <c r="F180" i="7"/>
  <c r="F157" i="7"/>
  <c r="F160" i="7"/>
  <c r="F107" i="7"/>
  <c r="F81" i="7"/>
  <c r="F77" i="7"/>
  <c r="F89" i="7"/>
  <c r="F108" i="7"/>
  <c r="H30" i="7"/>
  <c r="H34" i="7"/>
  <c r="H222" i="11"/>
  <c r="H323" i="14"/>
  <c r="F243" i="10"/>
  <c r="F239" i="10"/>
  <c r="F207" i="16"/>
  <c r="F41" i="11"/>
  <c r="F93" i="8"/>
  <c r="H225" i="8"/>
  <c r="F50" i="8"/>
  <c r="F48" i="8"/>
  <c r="F21" i="8"/>
  <c r="F68" i="8"/>
  <c r="F37" i="8"/>
  <c r="F579" i="8"/>
  <c r="F583" i="8"/>
  <c r="F559" i="8"/>
  <c r="F538" i="8"/>
  <c r="F459" i="8"/>
  <c r="F506" i="8"/>
  <c r="H414" i="8"/>
  <c r="H382" i="8"/>
  <c r="F487" i="8"/>
  <c r="F531" i="8"/>
  <c r="F360" i="8"/>
  <c r="F399" i="8"/>
  <c r="F421" i="8"/>
  <c r="F523" i="8"/>
  <c r="F402" i="8"/>
  <c r="F557" i="8"/>
  <c r="F511" i="8"/>
  <c r="F434" i="8"/>
  <c r="F422" i="8"/>
  <c r="H395" i="8"/>
  <c r="F388" i="8"/>
  <c r="F505" i="8"/>
  <c r="F355" i="8"/>
  <c r="F450" i="8"/>
  <c r="F249" i="8"/>
  <c r="F324" i="8"/>
  <c r="F205" i="8"/>
  <c r="F270" i="8"/>
  <c r="F197" i="8"/>
  <c r="F183" i="8"/>
  <c r="H184" i="8"/>
  <c r="F301" i="8"/>
  <c r="F317" i="8"/>
  <c r="F231" i="8"/>
  <c r="F316" i="8"/>
  <c r="F302" i="8"/>
  <c r="F242" i="8"/>
  <c r="F226" i="8"/>
  <c r="F178" i="8"/>
  <c r="H148" i="8"/>
  <c r="H133" i="8"/>
  <c r="F74" i="8"/>
  <c r="F160" i="8"/>
  <c r="F77" i="8"/>
  <c r="F96" i="8"/>
  <c r="F89" i="8"/>
  <c r="F134" i="8"/>
  <c r="H24" i="8"/>
  <c r="F33" i="8"/>
  <c r="H157" i="28"/>
  <c r="H524" i="19"/>
  <c r="H352" i="14"/>
  <c r="H382" i="11"/>
  <c r="H360" i="11"/>
  <c r="H387" i="11"/>
  <c r="H593" i="28"/>
  <c r="H444" i="21"/>
  <c r="H452" i="18"/>
  <c r="H456" i="18"/>
  <c r="H352" i="17"/>
  <c r="H465" i="14"/>
  <c r="H476" i="11"/>
  <c r="F333" i="10"/>
  <c r="F398" i="9"/>
  <c r="F361" i="9"/>
  <c r="H30" i="10"/>
  <c r="H320" i="13"/>
  <c r="F119" i="16"/>
  <c r="H52" i="26"/>
  <c r="H43" i="10"/>
  <c r="H381" i="19"/>
  <c r="H358" i="16"/>
  <c r="H393" i="16"/>
  <c r="H352" i="16"/>
  <c r="H348" i="16"/>
  <c r="H478" i="25"/>
  <c r="H484" i="28"/>
  <c r="H499" i="21"/>
  <c r="H386" i="25"/>
  <c r="H468" i="29"/>
  <c r="H244" i="23"/>
  <c r="H472" i="20"/>
  <c r="H386" i="19"/>
  <c r="H413" i="19"/>
  <c r="H474" i="18"/>
  <c r="H460" i="12"/>
  <c r="F106" i="9"/>
  <c r="F538" i="9"/>
  <c r="F476" i="9"/>
  <c r="H198" i="14"/>
  <c r="H430" i="31"/>
  <c r="H483" i="31"/>
  <c r="H383" i="30"/>
  <c r="H462" i="29"/>
  <c r="H558" i="13"/>
  <c r="H473" i="24"/>
  <c r="H432" i="21"/>
  <c r="H431" i="14"/>
  <c r="H20" i="10"/>
  <c r="F592" i="31"/>
  <c r="H452" i="29"/>
  <c r="H381" i="28"/>
  <c r="H409" i="28"/>
  <c r="H472" i="28"/>
  <c r="H528" i="28"/>
  <c r="H386" i="20"/>
  <c r="H478" i="18"/>
  <c r="H572" i="12"/>
  <c r="H589" i="12"/>
  <c r="H558" i="11"/>
  <c r="H85" i="11"/>
  <c r="F431" i="9"/>
  <c r="F372" i="9"/>
  <c r="D13" i="9"/>
  <c r="G13" i="9" s="1"/>
  <c r="F583" i="9"/>
  <c r="F592" i="9"/>
  <c r="F393" i="9"/>
  <c r="F550" i="9"/>
  <c r="H319" i="9"/>
  <c r="F305" i="9"/>
  <c r="H299" i="9"/>
  <c r="F170" i="9"/>
  <c r="F279" i="9"/>
  <c r="F270" i="9"/>
  <c r="F197" i="9"/>
  <c r="F288" i="9"/>
  <c r="F172" i="9"/>
  <c r="H112" i="9"/>
  <c r="D10" i="9"/>
  <c r="F89" i="9"/>
  <c r="F222" i="16"/>
  <c r="H87" i="21"/>
  <c r="H263" i="13"/>
  <c r="F35" i="11"/>
  <c r="H76" i="18"/>
  <c r="H119" i="16"/>
  <c r="H113" i="10"/>
  <c r="H211" i="21"/>
  <c r="H225" i="18"/>
  <c r="H200" i="16"/>
  <c r="H358" i="13"/>
  <c r="H301" i="19"/>
  <c r="H360" i="17"/>
  <c r="H540" i="11"/>
  <c r="F137" i="10"/>
  <c r="H480" i="10"/>
  <c r="F318" i="10"/>
  <c r="F316" i="10"/>
  <c r="F310" i="10"/>
  <c r="F50" i="11"/>
  <c r="F37" i="11"/>
  <c r="H397" i="13"/>
  <c r="H525" i="10"/>
  <c r="H401" i="11"/>
  <c r="H525" i="17"/>
  <c r="H445" i="15"/>
  <c r="H496" i="10"/>
  <c r="H558" i="10"/>
  <c r="F157" i="10"/>
  <c r="F149" i="10"/>
  <c r="F106" i="10"/>
  <c r="F579" i="10"/>
  <c r="H593" i="10"/>
  <c r="H574" i="10"/>
  <c r="F572" i="10"/>
  <c r="F575" i="10"/>
  <c r="H560" i="10"/>
  <c r="F349" i="10"/>
  <c r="F550" i="10"/>
  <c r="F418" i="10"/>
  <c r="F402" i="10"/>
  <c r="F523" i="10"/>
  <c r="F463" i="10"/>
  <c r="F451" i="10"/>
  <c r="H490" i="10"/>
  <c r="H433" i="10"/>
  <c r="H527" i="10"/>
  <c r="F510" i="10"/>
  <c r="F508" i="10"/>
  <c r="F423" i="10"/>
  <c r="H387" i="10"/>
  <c r="F405" i="10"/>
  <c r="H178" i="10"/>
  <c r="F308" i="10"/>
  <c r="F178" i="10"/>
  <c r="F270" i="10"/>
  <c r="F294" i="10"/>
  <c r="F183" i="10"/>
  <c r="F205" i="10"/>
  <c r="F197" i="10"/>
  <c r="F337" i="10"/>
  <c r="F324" i="10"/>
  <c r="F293" i="10"/>
  <c r="F295" i="10"/>
  <c r="H106" i="10"/>
  <c r="H120" i="10"/>
  <c r="F138" i="10"/>
  <c r="F134" i="10"/>
  <c r="F107" i="10"/>
  <c r="F95" i="10"/>
  <c r="F89" i="10"/>
  <c r="F81" i="10"/>
  <c r="F160" i="10"/>
  <c r="F48" i="10"/>
  <c r="F60" i="10"/>
  <c r="F29" i="10"/>
  <c r="F66" i="10"/>
  <c r="H35" i="10"/>
  <c r="H257" i="14"/>
  <c r="H319" i="20"/>
  <c r="H195" i="13"/>
  <c r="H287" i="21"/>
  <c r="H291" i="18"/>
  <c r="H206" i="16"/>
  <c r="H529" i="12"/>
  <c r="H399" i="11"/>
  <c r="H431" i="11"/>
  <c r="H577" i="14"/>
  <c r="F298" i="16"/>
  <c r="F200" i="16"/>
  <c r="H210" i="13"/>
  <c r="H83" i="13"/>
  <c r="H185" i="18"/>
  <c r="H237" i="18"/>
  <c r="H221" i="18"/>
  <c r="H198" i="25"/>
  <c r="H275" i="21"/>
  <c r="H318" i="21"/>
  <c r="F587" i="13"/>
  <c r="H276" i="11"/>
  <c r="H292" i="11"/>
  <c r="H249" i="13"/>
  <c r="H235" i="13"/>
  <c r="F175" i="16"/>
  <c r="D10" i="13"/>
  <c r="F291" i="16"/>
  <c r="G74" i="15"/>
  <c r="H313" i="19"/>
  <c r="H225" i="19"/>
  <c r="H224" i="11"/>
  <c r="H206" i="26"/>
  <c r="H236" i="26"/>
  <c r="H182" i="26"/>
  <c r="H200" i="18"/>
  <c r="H393" i="13"/>
  <c r="H531" i="12"/>
  <c r="H586" i="14"/>
  <c r="F259" i="18"/>
  <c r="H574" i="16"/>
  <c r="F102" i="13"/>
  <c r="F127" i="13"/>
  <c r="F573" i="13"/>
  <c r="H29" i="12"/>
  <c r="H444" i="12"/>
  <c r="F590" i="11"/>
  <c r="F572" i="11"/>
  <c r="H587" i="11"/>
  <c r="F519" i="11"/>
  <c r="F512" i="11"/>
  <c r="F456" i="11"/>
  <c r="F433" i="11"/>
  <c r="F360" i="11"/>
  <c r="F377" i="11"/>
  <c r="F387" i="11"/>
  <c r="F412" i="11"/>
  <c r="F454" i="11"/>
  <c r="F524" i="11"/>
  <c r="F549" i="11"/>
  <c r="F347" i="11"/>
  <c r="F355" i="11"/>
  <c r="F379" i="11"/>
  <c r="F348" i="11"/>
  <c r="F389" i="11"/>
  <c r="F399" i="11"/>
  <c r="F475" i="11"/>
  <c r="F365" i="11"/>
  <c r="F409" i="11"/>
  <c r="F531" i="11"/>
  <c r="H404" i="11"/>
  <c r="F523" i="11"/>
  <c r="F439" i="11"/>
  <c r="F441" i="11"/>
  <c r="F402" i="11"/>
  <c r="F476" i="11"/>
  <c r="H383" i="11"/>
  <c r="H379" i="11"/>
  <c r="H355" i="11"/>
  <c r="H453" i="11"/>
  <c r="H547" i="11"/>
  <c r="H357" i="11"/>
  <c r="F368" i="11"/>
  <c r="F547" i="11"/>
  <c r="F346" i="11"/>
  <c r="F397" i="11"/>
  <c r="F431" i="11"/>
  <c r="F460" i="11"/>
  <c r="F357" i="11"/>
  <c r="F445" i="11"/>
  <c r="F481" i="11"/>
  <c r="F394" i="11"/>
  <c r="H172" i="11"/>
  <c r="F178" i="11"/>
  <c r="F270" i="11"/>
  <c r="F324" i="11"/>
  <c r="F192" i="11"/>
  <c r="F157" i="11"/>
  <c r="F120" i="11"/>
  <c r="F134" i="11"/>
  <c r="F107" i="11"/>
  <c r="F95" i="11"/>
  <c r="F160" i="11"/>
  <c r="F81" i="11"/>
  <c r="F89" i="11"/>
  <c r="F51" i="11"/>
  <c r="F27" i="11"/>
  <c r="F318" i="12"/>
  <c r="F65" i="12"/>
  <c r="F298" i="12"/>
  <c r="F280" i="12"/>
  <c r="H584" i="12"/>
  <c r="F590" i="12"/>
  <c r="F581" i="12"/>
  <c r="F363" i="12"/>
  <c r="F418" i="12"/>
  <c r="F550" i="12"/>
  <c r="F523" i="12"/>
  <c r="F471" i="12"/>
  <c r="F448" i="12"/>
  <c r="F394" i="12"/>
  <c r="F398" i="12"/>
  <c r="F460" i="12"/>
  <c r="F527" i="12"/>
  <c r="F470" i="12"/>
  <c r="F479" i="12"/>
  <c r="F548" i="12"/>
  <c r="F413" i="12"/>
  <c r="F540" i="12"/>
  <c r="F526" i="12"/>
  <c r="F406" i="12"/>
  <c r="F511" i="12"/>
  <c r="F442" i="12"/>
  <c r="F422" i="12"/>
  <c r="F353" i="12"/>
  <c r="F499" i="12"/>
  <c r="F409" i="12"/>
  <c r="F351" i="12"/>
  <c r="F387" i="12"/>
  <c r="F401" i="12"/>
  <c r="F557" i="12"/>
  <c r="F388" i="12"/>
  <c r="F423" i="12"/>
  <c r="D12" i="12"/>
  <c r="F289" i="12"/>
  <c r="F197" i="12"/>
  <c r="F183" i="12"/>
  <c r="F205" i="12"/>
  <c r="F188" i="12"/>
  <c r="F189" i="12"/>
  <c r="F270" i="12"/>
  <c r="F208" i="12"/>
  <c r="F231" i="12"/>
  <c r="F89" i="12"/>
  <c r="F77" i="12"/>
  <c r="F107" i="12"/>
  <c r="F95" i="12"/>
  <c r="F96" i="12"/>
  <c r="F160" i="12"/>
  <c r="F155" i="12"/>
  <c r="F116" i="12"/>
  <c r="F154" i="12"/>
  <c r="F67" i="12"/>
  <c r="H48" i="12"/>
  <c r="H42" i="12"/>
  <c r="H40" i="12"/>
  <c r="F36" i="12"/>
  <c r="F34" i="12"/>
  <c r="H44" i="32"/>
  <c r="H133" i="21"/>
  <c r="D10" i="18"/>
  <c r="G10" i="18" s="1"/>
  <c r="F191" i="15"/>
  <c r="H401" i="25"/>
  <c r="H433" i="25"/>
  <c r="H355" i="28"/>
  <c r="H371" i="28"/>
  <c r="H443" i="28"/>
  <c r="H502" i="25"/>
  <c r="H514" i="25"/>
  <c r="H210" i="23"/>
  <c r="H236" i="23"/>
  <c r="F360" i="23"/>
  <c r="H504" i="23"/>
  <c r="F579" i="13"/>
  <c r="F588" i="13"/>
  <c r="F586" i="13"/>
  <c r="H369" i="13"/>
  <c r="F306" i="13"/>
  <c r="H488" i="23"/>
  <c r="H464" i="23"/>
  <c r="H129" i="22"/>
  <c r="F49" i="14"/>
  <c r="F135" i="16"/>
  <c r="G74" i="18"/>
  <c r="H74" i="18" s="1"/>
  <c r="H225" i="13"/>
  <c r="H239" i="18"/>
  <c r="H366" i="25"/>
  <c r="H470" i="25"/>
  <c r="H332" i="25"/>
  <c r="H349" i="25"/>
  <c r="H384" i="25"/>
  <c r="H178" i="23"/>
  <c r="H556" i="23"/>
  <c r="H387" i="23"/>
  <c r="H365" i="19"/>
  <c r="H460" i="19"/>
  <c r="H595" i="18"/>
  <c r="F580" i="13"/>
  <c r="F589" i="13"/>
  <c r="F574" i="13"/>
  <c r="F592" i="13"/>
  <c r="H387" i="13"/>
  <c r="H549" i="13"/>
  <c r="F224" i="13"/>
  <c r="H31" i="16"/>
  <c r="H301" i="13"/>
  <c r="F74" i="16"/>
  <c r="H61" i="16"/>
  <c r="H27" i="16"/>
  <c r="H247" i="19"/>
  <c r="H522" i="25"/>
  <c r="H503" i="28"/>
  <c r="H449" i="28"/>
  <c r="H446" i="25"/>
  <c r="H48" i="31"/>
  <c r="H66" i="29"/>
  <c r="H41" i="28"/>
  <c r="H152" i="28"/>
  <c r="H489" i="28"/>
  <c r="H520" i="28"/>
  <c r="H257" i="25"/>
  <c r="H323" i="25"/>
  <c r="H494" i="25"/>
  <c r="H539" i="25"/>
  <c r="H252" i="23"/>
  <c r="H222" i="20"/>
  <c r="H66" i="16"/>
  <c r="F595" i="13"/>
  <c r="F596" i="13"/>
  <c r="F577" i="13"/>
  <c r="F554" i="13"/>
  <c r="F486" i="13"/>
  <c r="F384" i="13"/>
  <c r="H595" i="13"/>
  <c r="H575" i="13"/>
  <c r="F575" i="13"/>
  <c r="F581" i="13"/>
  <c r="F594" i="13"/>
  <c r="H592" i="13"/>
  <c r="H584" i="13"/>
  <c r="F570" i="13"/>
  <c r="F392" i="13"/>
  <c r="F375" i="13"/>
  <c r="F371" i="13"/>
  <c r="F544" i="13"/>
  <c r="F523" i="13"/>
  <c r="F439" i="13"/>
  <c r="F437" i="13"/>
  <c r="F510" i="13"/>
  <c r="F506" i="13"/>
  <c r="F498" i="13"/>
  <c r="F435" i="13"/>
  <c r="F423" i="13"/>
  <c r="F414" i="13"/>
  <c r="F553" i="13"/>
  <c r="H206" i="13"/>
  <c r="F289" i="13"/>
  <c r="F270" i="13"/>
  <c r="F197" i="13"/>
  <c r="F279" i="13"/>
  <c r="F189" i="13"/>
  <c r="F183" i="13"/>
  <c r="F324" i="13"/>
  <c r="F295" i="13"/>
  <c r="F325" i="13"/>
  <c r="F312" i="13"/>
  <c r="F305" i="13"/>
  <c r="F231" i="13"/>
  <c r="F213" i="13"/>
  <c r="F182" i="13"/>
  <c r="F281" i="13"/>
  <c r="F217" i="13"/>
  <c r="F309" i="13"/>
  <c r="F143" i="13"/>
  <c r="F77" i="13"/>
  <c r="F161" i="13"/>
  <c r="F162" i="13"/>
  <c r="F89" i="13"/>
  <c r="F134" i="13"/>
  <c r="F160" i="13"/>
  <c r="F163" i="13"/>
  <c r="F81" i="13"/>
  <c r="H105" i="13"/>
  <c r="F60" i="13"/>
  <c r="H48" i="13"/>
  <c r="F50" i="13"/>
  <c r="F41" i="13"/>
  <c r="F37" i="13"/>
  <c r="H44" i="13"/>
  <c r="H43" i="13"/>
  <c r="F36" i="13"/>
  <c r="F24" i="28"/>
  <c r="F68" i="28"/>
  <c r="F388" i="27"/>
  <c r="F452" i="27"/>
  <c r="F399" i="20"/>
  <c r="F388" i="20"/>
  <c r="F352" i="16"/>
  <c r="F386" i="16"/>
  <c r="F389" i="16"/>
  <c r="F474" i="16"/>
  <c r="F347" i="16"/>
  <c r="F381" i="16"/>
  <c r="F460" i="16"/>
  <c r="F528" i="16"/>
  <c r="F549" i="16"/>
  <c r="F401" i="16"/>
  <c r="H379" i="15"/>
  <c r="F375" i="14"/>
  <c r="F141" i="17"/>
  <c r="F74" i="17"/>
  <c r="F49" i="15"/>
  <c r="H275" i="14"/>
  <c r="H199" i="14"/>
  <c r="F18" i="15"/>
  <c r="H196" i="15"/>
  <c r="H357" i="17"/>
  <c r="H401" i="15"/>
  <c r="H549" i="15"/>
  <c r="F351" i="27"/>
  <c r="F445" i="27"/>
  <c r="F456" i="27"/>
  <c r="F481" i="27"/>
  <c r="F527" i="27"/>
  <c r="F365" i="20"/>
  <c r="F379" i="20"/>
  <c r="F474" i="18"/>
  <c r="H351" i="18"/>
  <c r="H414" i="18"/>
  <c r="F387" i="16"/>
  <c r="F397" i="16"/>
  <c r="F382" i="16"/>
  <c r="F398" i="16"/>
  <c r="F444" i="16"/>
  <c r="F556" i="16"/>
  <c r="F357" i="16"/>
  <c r="F421" i="16"/>
  <c r="F447" i="14"/>
  <c r="F195" i="14"/>
  <c r="G169" i="14"/>
  <c r="H169" i="14" s="1"/>
  <c r="H43" i="14"/>
  <c r="F129" i="15"/>
  <c r="H213" i="25"/>
  <c r="F370" i="27"/>
  <c r="F421" i="27"/>
  <c r="F470" i="27"/>
  <c r="F499" i="27"/>
  <c r="F556" i="27"/>
  <c r="F517" i="25"/>
  <c r="F556" i="25"/>
  <c r="F351" i="22"/>
  <c r="H355" i="18"/>
  <c r="H237" i="16"/>
  <c r="F360" i="16"/>
  <c r="F379" i="16"/>
  <c r="F354" i="16"/>
  <c r="F409" i="16"/>
  <c r="F452" i="16"/>
  <c r="F547" i="16"/>
  <c r="F346" i="16"/>
  <c r="F393" i="16"/>
  <c r="F470" i="16"/>
  <c r="F136" i="15"/>
  <c r="H352" i="15"/>
  <c r="F581" i="14"/>
  <c r="F590" i="14"/>
  <c r="F589" i="14"/>
  <c r="H596" i="14"/>
  <c r="H575" i="14"/>
  <c r="F496" i="14"/>
  <c r="H505" i="14"/>
  <c r="F391" i="14"/>
  <c r="F465" i="14"/>
  <c r="F553" i="14"/>
  <c r="F423" i="14"/>
  <c r="F417" i="14"/>
  <c r="F402" i="14"/>
  <c r="F523" i="14"/>
  <c r="F439" i="14"/>
  <c r="F486" i="14"/>
  <c r="F377" i="14"/>
  <c r="F513" i="14"/>
  <c r="F481" i="14"/>
  <c r="F405" i="14"/>
  <c r="H244" i="14"/>
  <c r="H222" i="14"/>
  <c r="H184" i="14"/>
  <c r="H242" i="14"/>
  <c r="F254" i="14"/>
  <c r="F265" i="14"/>
  <c r="F270" i="14"/>
  <c r="F183" i="14"/>
  <c r="F197" i="14"/>
  <c r="F188" i="14"/>
  <c r="F289" i="14"/>
  <c r="F311" i="14"/>
  <c r="F303" i="14"/>
  <c r="F242" i="14"/>
  <c r="F171" i="14"/>
  <c r="F74" i="14"/>
  <c r="F160" i="14"/>
  <c r="F134" i="14"/>
  <c r="F89" i="14"/>
  <c r="F77" i="14"/>
  <c r="F95" i="14"/>
  <c r="F18" i="14"/>
  <c r="H26" i="14"/>
  <c r="H40" i="14"/>
  <c r="H66" i="14"/>
  <c r="F65" i="14"/>
  <c r="F38" i="14"/>
  <c r="F255" i="15"/>
  <c r="F346" i="15"/>
  <c r="H468" i="18"/>
  <c r="F460" i="17"/>
  <c r="F399" i="15"/>
  <c r="F549" i="15"/>
  <c r="F26" i="23"/>
  <c r="F133" i="16"/>
  <c r="F83" i="16"/>
  <c r="F29" i="16"/>
  <c r="F32" i="28"/>
  <c r="H210" i="15"/>
  <c r="H299" i="19"/>
  <c r="H174" i="18"/>
  <c r="H505" i="18"/>
  <c r="H395" i="17"/>
  <c r="H575" i="16"/>
  <c r="F20" i="28"/>
  <c r="F41" i="28"/>
  <c r="F54" i="28"/>
  <c r="H357" i="27"/>
  <c r="H528" i="27"/>
  <c r="H313" i="21"/>
  <c r="F413" i="19"/>
  <c r="F472" i="19"/>
  <c r="F369" i="17"/>
  <c r="F357" i="17"/>
  <c r="F357" i="15"/>
  <c r="F386" i="15"/>
  <c r="F401" i="15"/>
  <c r="F460" i="15"/>
  <c r="H282" i="15"/>
  <c r="F543" i="15"/>
  <c r="F472" i="15"/>
  <c r="F406" i="15"/>
  <c r="F391" i="15"/>
  <c r="H83" i="17"/>
  <c r="H237" i="20"/>
  <c r="H139" i="20"/>
  <c r="H315" i="21"/>
  <c r="F365" i="17"/>
  <c r="F351" i="15"/>
  <c r="F381" i="15"/>
  <c r="F445" i="15"/>
  <c r="F90" i="16"/>
  <c r="F91" i="16"/>
  <c r="F18" i="25"/>
  <c r="F60" i="25"/>
  <c r="F74" i="32"/>
  <c r="H305" i="21"/>
  <c r="H328" i="18"/>
  <c r="H527" i="17"/>
  <c r="H381" i="15"/>
  <c r="H590" i="16"/>
  <c r="F142" i="28"/>
  <c r="F222" i="21"/>
  <c r="F263" i="21"/>
  <c r="H528" i="18"/>
  <c r="F379" i="17"/>
  <c r="F387" i="15"/>
  <c r="F593" i="15"/>
  <c r="H365" i="15"/>
  <c r="H388" i="15"/>
  <c r="H386" i="15"/>
  <c r="H413" i="15"/>
  <c r="F238" i="15"/>
  <c r="F183" i="15"/>
  <c r="F265" i="15"/>
  <c r="F320" i="15"/>
  <c r="H319" i="15"/>
  <c r="F286" i="15"/>
  <c r="F306" i="15"/>
  <c r="F291" i="15"/>
  <c r="F107" i="15"/>
  <c r="F81" i="15"/>
  <c r="F77" i="15"/>
  <c r="F94" i="15"/>
  <c r="H88" i="15"/>
  <c r="H44" i="15"/>
  <c r="F42" i="15"/>
  <c r="F24" i="15"/>
  <c r="F44" i="15"/>
  <c r="F22" i="15"/>
  <c r="F282" i="16"/>
  <c r="F242" i="16"/>
  <c r="F219" i="16"/>
  <c r="F195" i="16"/>
  <c r="H318" i="18"/>
  <c r="F22" i="16"/>
  <c r="F465" i="16"/>
  <c r="H576" i="17"/>
  <c r="F589" i="16"/>
  <c r="F581" i="16"/>
  <c r="F588" i="16"/>
  <c r="H587" i="16"/>
  <c r="F585" i="16"/>
  <c r="D13" i="16"/>
  <c r="G13" i="16" s="1"/>
  <c r="F587" i="16"/>
  <c r="F573" i="16"/>
  <c r="F571" i="16"/>
  <c r="G570" i="16"/>
  <c r="H570" i="16" s="1"/>
  <c r="H353" i="16"/>
  <c r="H406" i="16"/>
  <c r="H368" i="16"/>
  <c r="H454" i="16"/>
  <c r="F554" i="16"/>
  <c r="F525" i="16"/>
  <c r="H528" i="16"/>
  <c r="H548" i="16"/>
  <c r="F413" i="16"/>
  <c r="F523" i="16"/>
  <c r="F437" i="16"/>
  <c r="F464" i="16"/>
  <c r="F423" i="16"/>
  <c r="F377" i="16"/>
  <c r="H315" i="16"/>
  <c r="H174" i="16"/>
  <c r="F169" i="16"/>
  <c r="F265" i="16"/>
  <c r="F270" i="16"/>
  <c r="F324" i="16"/>
  <c r="F266" i="16"/>
  <c r="F81" i="16"/>
  <c r="F160" i="16"/>
  <c r="F38" i="16"/>
  <c r="H80" i="22"/>
  <c r="F140" i="17"/>
  <c r="H137" i="18"/>
  <c r="H157" i="21"/>
  <c r="H191" i="23"/>
  <c r="F354" i="27"/>
  <c r="F365" i="27"/>
  <c r="F373" i="27"/>
  <c r="F389" i="27"/>
  <c r="F401" i="27"/>
  <c r="F453" i="27"/>
  <c r="F457" i="27"/>
  <c r="F464" i="27"/>
  <c r="F472" i="27"/>
  <c r="F476" i="27"/>
  <c r="F528" i="27"/>
  <c r="F547" i="27"/>
  <c r="F557" i="27"/>
  <c r="F468" i="25"/>
  <c r="F381" i="25"/>
  <c r="F460" i="25"/>
  <c r="H177" i="23"/>
  <c r="F444" i="22"/>
  <c r="F360" i="20"/>
  <c r="F380" i="20"/>
  <c r="F389" i="20"/>
  <c r="F346" i="20"/>
  <c r="F325" i="18"/>
  <c r="F434" i="18"/>
  <c r="F143" i="17"/>
  <c r="H130" i="21"/>
  <c r="H112" i="21"/>
  <c r="F135" i="17"/>
  <c r="H83" i="18"/>
  <c r="H207" i="22"/>
  <c r="H199" i="26"/>
  <c r="H174" i="26"/>
  <c r="H237" i="25"/>
  <c r="H352" i="20"/>
  <c r="F572" i="21"/>
  <c r="H185" i="27"/>
  <c r="H263" i="27"/>
  <c r="F347" i="27"/>
  <c r="F355" i="27"/>
  <c r="F368" i="27"/>
  <c r="F379" i="27"/>
  <c r="F393" i="27"/>
  <c r="F409" i="27"/>
  <c r="F442" i="27"/>
  <c r="F454" i="27"/>
  <c r="F458" i="27"/>
  <c r="F465" i="27"/>
  <c r="F473" i="27"/>
  <c r="F478" i="27"/>
  <c r="F486" i="27"/>
  <c r="F521" i="27"/>
  <c r="F537" i="27"/>
  <c r="F549" i="27"/>
  <c r="F558" i="27"/>
  <c r="F355" i="25"/>
  <c r="F501" i="25"/>
  <c r="F397" i="22"/>
  <c r="H87" i="20"/>
  <c r="F348" i="20"/>
  <c r="F383" i="20"/>
  <c r="F409" i="20"/>
  <c r="F386" i="20"/>
  <c r="F351" i="20"/>
  <c r="F354" i="20"/>
  <c r="F497" i="18"/>
  <c r="F43" i="17"/>
  <c r="F36" i="17"/>
  <c r="H143" i="22"/>
  <c r="F75" i="17"/>
  <c r="H203" i="23"/>
  <c r="H327" i="26"/>
  <c r="H586" i="27"/>
  <c r="H210" i="25"/>
  <c r="H28" i="21"/>
  <c r="H28" i="31"/>
  <c r="H201" i="28"/>
  <c r="F348" i="27"/>
  <c r="F357" i="27"/>
  <c r="F369" i="27"/>
  <c r="F386" i="27"/>
  <c r="F413" i="27"/>
  <c r="F444" i="27"/>
  <c r="F450" i="27"/>
  <c r="F455" i="27"/>
  <c r="F460" i="27"/>
  <c r="F468" i="27"/>
  <c r="F474" i="27"/>
  <c r="F479" i="27"/>
  <c r="F487" i="27"/>
  <c r="F524" i="27"/>
  <c r="F538" i="27"/>
  <c r="F555" i="27"/>
  <c r="F560" i="27"/>
  <c r="F399" i="25"/>
  <c r="F366" i="25"/>
  <c r="F490" i="22"/>
  <c r="F357" i="20"/>
  <c r="F445" i="20"/>
  <c r="F352" i="20"/>
  <c r="F369" i="20"/>
  <c r="F412" i="20"/>
  <c r="F133" i="19"/>
  <c r="H213" i="19"/>
  <c r="F587" i="19"/>
  <c r="F486" i="18"/>
  <c r="H459" i="18"/>
  <c r="H154" i="17"/>
  <c r="F589" i="17"/>
  <c r="F578" i="17"/>
  <c r="F198" i="17"/>
  <c r="F270" i="17"/>
  <c r="F236" i="17"/>
  <c r="F239" i="17"/>
  <c r="F201" i="17"/>
  <c r="F81" i="17"/>
  <c r="F96" i="17"/>
  <c r="H47" i="17"/>
  <c r="F84" i="19"/>
  <c r="H156" i="19"/>
  <c r="H78" i="20"/>
  <c r="H92" i="23"/>
  <c r="H201" i="19"/>
  <c r="H366" i="30"/>
  <c r="H373" i="28"/>
  <c r="H482" i="28"/>
  <c r="H515" i="25"/>
  <c r="H415" i="25"/>
  <c r="H383" i="23"/>
  <c r="H399" i="22"/>
  <c r="F368" i="19"/>
  <c r="H394" i="18"/>
  <c r="H586" i="18"/>
  <c r="H544" i="18"/>
  <c r="H143" i="19"/>
  <c r="H117" i="19"/>
  <c r="H138" i="18"/>
  <c r="H329" i="19"/>
  <c r="H196" i="19"/>
  <c r="H474" i="19"/>
  <c r="H401" i="27"/>
  <c r="H365" i="24"/>
  <c r="F210" i="21"/>
  <c r="F484" i="19"/>
  <c r="F562" i="19"/>
  <c r="H489" i="18"/>
  <c r="H594" i="20"/>
  <c r="H182" i="21"/>
  <c r="H191" i="19"/>
  <c r="G169" i="21"/>
  <c r="H169" i="21" s="1"/>
  <c r="H350" i="19"/>
  <c r="H380" i="24"/>
  <c r="H497" i="29"/>
  <c r="H528" i="29"/>
  <c r="H383" i="24"/>
  <c r="H398" i="24"/>
  <c r="H275" i="23"/>
  <c r="H301" i="20"/>
  <c r="H454" i="19"/>
  <c r="H477" i="19"/>
  <c r="H438" i="19"/>
  <c r="H398" i="18"/>
  <c r="H216" i="19"/>
  <c r="F225" i="21"/>
  <c r="F196" i="21"/>
  <c r="F590" i="18"/>
  <c r="F581" i="18"/>
  <c r="H590" i="18"/>
  <c r="F510" i="18"/>
  <c r="H391" i="18"/>
  <c r="H399" i="18"/>
  <c r="F411" i="18"/>
  <c r="H433" i="18"/>
  <c r="F496" i="18"/>
  <c r="H503" i="18"/>
  <c r="H450" i="18"/>
  <c r="F446" i="18"/>
  <c r="F495" i="18"/>
  <c r="F469" i="18"/>
  <c r="F350" i="18"/>
  <c r="F550" i="18"/>
  <c r="F417" i="18"/>
  <c r="F418" i="18"/>
  <c r="F523" i="18"/>
  <c r="F464" i="18"/>
  <c r="F423" i="18"/>
  <c r="F509" i="18"/>
  <c r="F395" i="18"/>
  <c r="F348" i="18"/>
  <c r="F506" i="18"/>
  <c r="F394" i="18"/>
  <c r="F455" i="18"/>
  <c r="F489" i="18"/>
  <c r="F444" i="18"/>
  <c r="F475" i="18"/>
  <c r="F392" i="18"/>
  <c r="F563" i="18"/>
  <c r="F410" i="18"/>
  <c r="F261" i="18"/>
  <c r="F214" i="18"/>
  <c r="F188" i="18"/>
  <c r="F337" i="18"/>
  <c r="F339" i="18"/>
  <c r="F324" i="18"/>
  <c r="F295" i="18"/>
  <c r="F270" i="18"/>
  <c r="F290" i="18"/>
  <c r="F205" i="18"/>
  <c r="F197" i="18"/>
  <c r="F183" i="18"/>
  <c r="F300" i="18"/>
  <c r="F289" i="18"/>
  <c r="F311" i="18"/>
  <c r="F298" i="18"/>
  <c r="H217" i="18"/>
  <c r="F180" i="18"/>
  <c r="H122" i="18"/>
  <c r="F122" i="18"/>
  <c r="F160" i="18"/>
  <c r="F89" i="18"/>
  <c r="F77" i="18"/>
  <c r="F134" i="18"/>
  <c r="F81" i="18"/>
  <c r="F56" i="18"/>
  <c r="F33" i="18"/>
  <c r="H20" i="18"/>
  <c r="H54" i="18"/>
  <c r="H65" i="18"/>
  <c r="H26" i="18"/>
  <c r="H222" i="23"/>
  <c r="H319" i="21"/>
  <c r="H287" i="25"/>
  <c r="H180" i="25"/>
  <c r="H352" i="19"/>
  <c r="H412" i="22"/>
  <c r="H476" i="21"/>
  <c r="H469" i="28"/>
  <c r="H499" i="28"/>
  <c r="H524" i="28"/>
  <c r="H530" i="28"/>
  <c r="F56" i="28"/>
  <c r="H455" i="26"/>
  <c r="F351" i="23"/>
  <c r="F398" i="23"/>
  <c r="F175" i="21"/>
  <c r="H108" i="20"/>
  <c r="F302" i="19"/>
  <c r="F217" i="19"/>
  <c r="F299" i="21"/>
  <c r="F288" i="21"/>
  <c r="F244" i="21"/>
  <c r="F227" i="21"/>
  <c r="H347" i="21"/>
  <c r="H315" i="24"/>
  <c r="H489" i="19"/>
  <c r="H562" i="22"/>
  <c r="H470" i="22"/>
  <c r="H393" i="21"/>
  <c r="H596" i="22"/>
  <c r="H116" i="20"/>
  <c r="H326" i="31"/>
  <c r="F263" i="29"/>
  <c r="F174" i="29"/>
  <c r="F222" i="29"/>
  <c r="F248" i="29"/>
  <c r="H311" i="27"/>
  <c r="H185" i="24"/>
  <c r="F548" i="23"/>
  <c r="F301" i="21"/>
  <c r="F287" i="21"/>
  <c r="F587" i="21"/>
  <c r="H148" i="20"/>
  <c r="H431" i="19"/>
  <c r="H468" i="19"/>
  <c r="H479" i="19"/>
  <c r="H458" i="19"/>
  <c r="F590" i="19"/>
  <c r="F169" i="21"/>
  <c r="D13" i="19"/>
  <c r="F106" i="19"/>
  <c r="F318" i="21"/>
  <c r="F311" i="21"/>
  <c r="F308" i="21"/>
  <c r="H264" i="24"/>
  <c r="H262" i="24"/>
  <c r="H257" i="24"/>
  <c r="H171" i="21"/>
  <c r="H309" i="19"/>
  <c r="H310" i="26"/>
  <c r="H326" i="26"/>
  <c r="H175" i="25"/>
  <c r="H556" i="24"/>
  <c r="H592" i="21"/>
  <c r="F209" i="29"/>
  <c r="H559" i="27"/>
  <c r="H304" i="24"/>
  <c r="H187" i="23"/>
  <c r="F368" i="23"/>
  <c r="H470" i="21"/>
  <c r="F592" i="21"/>
  <c r="H360" i="20"/>
  <c r="G570" i="19"/>
  <c r="H570" i="19" s="1"/>
  <c r="F584" i="19"/>
  <c r="H588" i="19"/>
  <c r="H591" i="19"/>
  <c r="F429" i="19"/>
  <c r="F370" i="19"/>
  <c r="F558" i="19"/>
  <c r="H559" i="19"/>
  <c r="F421" i="19"/>
  <c r="F556" i="19"/>
  <c r="F523" i="19"/>
  <c r="F532" i="19"/>
  <c r="F489" i="19"/>
  <c r="F409" i="19"/>
  <c r="F432" i="19"/>
  <c r="F470" i="19"/>
  <c r="F506" i="19"/>
  <c r="H446" i="19"/>
  <c r="H529" i="19"/>
  <c r="H361" i="19"/>
  <c r="H355" i="19"/>
  <c r="F361" i="19"/>
  <c r="F527" i="19"/>
  <c r="F475" i="19"/>
  <c r="F452" i="19"/>
  <c r="F563" i="19"/>
  <c r="F372" i="19"/>
  <c r="F169" i="19"/>
  <c r="F324" i="19"/>
  <c r="F265" i="19"/>
  <c r="F270" i="19"/>
  <c r="F289" i="19"/>
  <c r="F295" i="19"/>
  <c r="F143" i="19"/>
  <c r="F150" i="19"/>
  <c r="F81" i="19"/>
  <c r="F161" i="19"/>
  <c r="F160" i="19"/>
  <c r="F77" i="19"/>
  <c r="F154" i="19"/>
  <c r="F105" i="19"/>
  <c r="F36" i="19"/>
  <c r="F38" i="19"/>
  <c r="F22" i="19"/>
  <c r="F27" i="19"/>
  <c r="F299" i="20"/>
  <c r="H125" i="21"/>
  <c r="F438" i="20"/>
  <c r="H591" i="21"/>
  <c r="F361" i="20"/>
  <c r="F411" i="22"/>
  <c r="F405" i="22"/>
  <c r="F191" i="20"/>
  <c r="H575" i="20"/>
  <c r="H412" i="20"/>
  <c r="H368" i="20"/>
  <c r="H392" i="20"/>
  <c r="F503" i="20"/>
  <c r="H334" i="20"/>
  <c r="H323" i="20"/>
  <c r="H278" i="20"/>
  <c r="F174" i="20"/>
  <c r="F270" i="20"/>
  <c r="F183" i="20"/>
  <c r="F246" i="20"/>
  <c r="F94" i="20"/>
  <c r="F81" i="20"/>
  <c r="H105" i="20"/>
  <c r="H29" i="20"/>
  <c r="F43" i="20"/>
  <c r="H52" i="20"/>
  <c r="H41" i="20"/>
  <c r="H32" i="20"/>
  <c r="H115" i="25"/>
  <c r="H156" i="26"/>
  <c r="H287" i="23"/>
  <c r="H276" i="22"/>
  <c r="H211" i="22"/>
  <c r="H519" i="29"/>
  <c r="H375" i="28"/>
  <c r="F236" i="29"/>
  <c r="F22" i="21"/>
  <c r="F67" i="21"/>
  <c r="F28" i="25"/>
  <c r="D9" i="25"/>
  <c r="F298" i="23"/>
  <c r="F172" i="23"/>
  <c r="F304" i="23"/>
  <c r="F209" i="25"/>
  <c r="F277" i="25"/>
  <c r="F213" i="25"/>
  <c r="F299" i="29"/>
  <c r="F207" i="29"/>
  <c r="F186" i="29"/>
  <c r="F177" i="29"/>
  <c r="F317" i="29"/>
  <c r="F291" i="29"/>
  <c r="F187" i="29"/>
  <c r="F275" i="29"/>
  <c r="F184" i="29"/>
  <c r="F203" i="29"/>
  <c r="F330" i="29"/>
  <c r="F210" i="29"/>
  <c r="F258" i="29"/>
  <c r="F198" i="29"/>
  <c r="F181" i="29"/>
  <c r="F313" i="29"/>
  <c r="F288" i="29"/>
  <c r="F201" i="29"/>
  <c r="F250" i="29"/>
  <c r="F175" i="29"/>
  <c r="F239" i="29"/>
  <c r="F200" i="29"/>
  <c r="F585" i="22"/>
  <c r="F588" i="22"/>
  <c r="F586" i="22"/>
  <c r="F596" i="24"/>
  <c r="F573" i="24"/>
  <c r="F587" i="26"/>
  <c r="F588" i="26"/>
  <c r="F575" i="26"/>
  <c r="F424" i="28"/>
  <c r="F410" i="28"/>
  <c r="F470" i="21"/>
  <c r="F383" i="21"/>
  <c r="F432" i="21"/>
  <c r="H170" i="24"/>
  <c r="H583" i="21"/>
  <c r="H65" i="28"/>
  <c r="H318" i="28"/>
  <c r="H519" i="27"/>
  <c r="H465" i="26"/>
  <c r="H518" i="24"/>
  <c r="H443" i="31"/>
  <c r="H447" i="31"/>
  <c r="H463" i="31"/>
  <c r="H475" i="31"/>
  <c r="H479" i="31"/>
  <c r="F586" i="31"/>
  <c r="H395" i="29"/>
  <c r="H397" i="29"/>
  <c r="F553" i="29"/>
  <c r="F577" i="29"/>
  <c r="H347" i="28"/>
  <c r="H368" i="28"/>
  <c r="H389" i="28"/>
  <c r="H400" i="28"/>
  <c r="H414" i="24"/>
  <c r="H218" i="23"/>
  <c r="H442" i="22"/>
  <c r="H237" i="21"/>
  <c r="F199" i="21"/>
  <c r="F258" i="21"/>
  <c r="F325" i="21"/>
  <c r="F309" i="21"/>
  <c r="F298" i="21"/>
  <c r="F242" i="21"/>
  <c r="F236" i="21"/>
  <c r="F226" i="21"/>
  <c r="F177" i="21"/>
  <c r="H199" i="22"/>
  <c r="H118" i="21"/>
  <c r="H109" i="26"/>
  <c r="G74" i="23"/>
  <c r="H74" i="23" s="1"/>
  <c r="H301" i="23"/>
  <c r="H177" i="22"/>
  <c r="H468" i="24"/>
  <c r="H474" i="25"/>
  <c r="H357" i="31"/>
  <c r="H411" i="31"/>
  <c r="H420" i="31"/>
  <c r="H448" i="31"/>
  <c r="F596" i="31"/>
  <c r="F573" i="31"/>
  <c r="H476" i="29"/>
  <c r="F596" i="29"/>
  <c r="H501" i="28"/>
  <c r="H351" i="27"/>
  <c r="H370" i="27"/>
  <c r="H448" i="25"/>
  <c r="H488" i="25"/>
  <c r="H535" i="25"/>
  <c r="H172" i="23"/>
  <c r="H203" i="22"/>
  <c r="F184" i="21"/>
  <c r="F213" i="21"/>
  <c r="F198" i="21"/>
  <c r="F201" i="21"/>
  <c r="F319" i="21"/>
  <c r="F202" i="21"/>
  <c r="F313" i="21"/>
  <c r="F334" i="21"/>
  <c r="F234" i="21"/>
  <c r="F575" i="21"/>
  <c r="F581" i="21"/>
  <c r="H580" i="21"/>
  <c r="F574" i="21"/>
  <c r="F596" i="21"/>
  <c r="G570" i="21"/>
  <c r="H570" i="21" s="1"/>
  <c r="D13" i="21"/>
  <c r="G13" i="21" s="1"/>
  <c r="F580" i="21"/>
  <c r="F579" i="21"/>
  <c r="F398" i="21"/>
  <c r="F523" i="21"/>
  <c r="F550" i="21"/>
  <c r="F437" i="21"/>
  <c r="F388" i="21"/>
  <c r="F549" i="21"/>
  <c r="F354" i="21"/>
  <c r="H353" i="21"/>
  <c r="F379" i="21"/>
  <c r="H558" i="21"/>
  <c r="F365" i="21"/>
  <c r="F431" i="21"/>
  <c r="F454" i="21"/>
  <c r="F547" i="21"/>
  <c r="H512" i="21"/>
  <c r="F473" i="21"/>
  <c r="F393" i="21"/>
  <c r="F433" i="21"/>
  <c r="F476" i="21"/>
  <c r="F451" i="21"/>
  <c r="F434" i="21"/>
  <c r="F548" i="21"/>
  <c r="F558" i="21"/>
  <c r="F506" i="21"/>
  <c r="F490" i="21"/>
  <c r="F484" i="21"/>
  <c r="F423" i="21"/>
  <c r="F400" i="21"/>
  <c r="F355" i="21"/>
  <c r="H244" i="21"/>
  <c r="H178" i="21"/>
  <c r="F324" i="21"/>
  <c r="F270" i="21"/>
  <c r="F183" i="21"/>
  <c r="F289" i="21"/>
  <c r="F197" i="21"/>
  <c r="F139" i="21"/>
  <c r="F160" i="21"/>
  <c r="F77" i="21"/>
  <c r="F89" i="21"/>
  <c r="F107" i="21"/>
  <c r="F94" i="21"/>
  <c r="H60" i="21"/>
  <c r="H50" i="21"/>
  <c r="D9" i="21"/>
  <c r="H123" i="24"/>
  <c r="H513" i="31"/>
  <c r="H361" i="30"/>
  <c r="H503" i="29"/>
  <c r="H501" i="29"/>
  <c r="H347" i="24"/>
  <c r="H532" i="22"/>
  <c r="H346" i="28"/>
  <c r="H587" i="23"/>
  <c r="H475" i="25"/>
  <c r="H360" i="25"/>
  <c r="H355" i="31"/>
  <c r="H371" i="31"/>
  <c r="H575" i="31"/>
  <c r="H549" i="30"/>
  <c r="H383" i="29"/>
  <c r="H351" i="28"/>
  <c r="H393" i="28"/>
  <c r="H87" i="26"/>
  <c r="F571" i="26"/>
  <c r="H574" i="25"/>
  <c r="H199" i="23"/>
  <c r="H591" i="22"/>
  <c r="F595" i="22"/>
  <c r="F209" i="23"/>
  <c r="F374" i="22"/>
  <c r="F26" i="24"/>
  <c r="H44" i="22"/>
  <c r="H513" i="29"/>
  <c r="H526" i="22"/>
  <c r="H525" i="28"/>
  <c r="H379" i="25"/>
  <c r="H561" i="25"/>
  <c r="H348" i="25"/>
  <c r="F103" i="31"/>
  <c r="H379" i="29"/>
  <c r="H443" i="29"/>
  <c r="H555" i="29"/>
  <c r="H558" i="28"/>
  <c r="F586" i="26"/>
  <c r="F572" i="26"/>
  <c r="F573" i="26"/>
  <c r="H304" i="23"/>
  <c r="H38" i="22"/>
  <c r="F573" i="22"/>
  <c r="F533" i="22"/>
  <c r="F501" i="22"/>
  <c r="F41" i="26"/>
  <c r="H202" i="22"/>
  <c r="H172" i="22"/>
  <c r="H560" i="27"/>
  <c r="H456" i="22"/>
  <c r="H517" i="31"/>
  <c r="H365" i="29"/>
  <c r="H409" i="29"/>
  <c r="H478" i="28"/>
  <c r="F591" i="26"/>
  <c r="F589" i="24"/>
  <c r="F585" i="24"/>
  <c r="H239" i="23"/>
  <c r="H175" i="23"/>
  <c r="H225" i="23"/>
  <c r="H299" i="23"/>
  <c r="H101" i="22"/>
  <c r="F583" i="22"/>
  <c r="F581" i="22"/>
  <c r="G570" i="22"/>
  <c r="H570" i="22" s="1"/>
  <c r="F571" i="22"/>
  <c r="H560" i="22"/>
  <c r="H357" i="22"/>
  <c r="H556" i="22"/>
  <c r="H351" i="22"/>
  <c r="F550" i="22"/>
  <c r="F402" i="22"/>
  <c r="F539" i="22"/>
  <c r="F448" i="22"/>
  <c r="F431" i="22"/>
  <c r="H444" i="22"/>
  <c r="G169" i="22"/>
  <c r="F324" i="22"/>
  <c r="F270" i="22"/>
  <c r="F205" i="22"/>
  <c r="F197" i="22"/>
  <c r="F183" i="22"/>
  <c r="H198" i="22"/>
  <c r="H178" i="22"/>
  <c r="H304" i="22"/>
  <c r="F199" i="22"/>
  <c r="F195" i="22"/>
  <c r="F186" i="22"/>
  <c r="F317" i="22"/>
  <c r="F298" i="22"/>
  <c r="H332" i="22"/>
  <c r="F299" i="22"/>
  <c r="F282" i="22"/>
  <c r="H281" i="22"/>
  <c r="F136" i="22"/>
  <c r="F160" i="22"/>
  <c r="F134" i="22"/>
  <c r="F89" i="22"/>
  <c r="H93" i="22"/>
  <c r="H149" i="22"/>
  <c r="F66" i="22"/>
  <c r="F51" i="22"/>
  <c r="H202" i="25"/>
  <c r="H112" i="24"/>
  <c r="H150" i="24"/>
  <c r="H177" i="27"/>
  <c r="H221" i="29"/>
  <c r="H398" i="25"/>
  <c r="H532" i="31"/>
  <c r="F595" i="25"/>
  <c r="H80" i="23"/>
  <c r="F363" i="31"/>
  <c r="H313" i="29"/>
  <c r="F375" i="28"/>
  <c r="F496" i="28"/>
  <c r="F319" i="23"/>
  <c r="F68" i="23"/>
  <c r="H104" i="23"/>
  <c r="H351" i="25"/>
  <c r="F442" i="31"/>
  <c r="F474" i="28"/>
  <c r="F202" i="26"/>
  <c r="H572" i="24"/>
  <c r="F44" i="23"/>
  <c r="F520" i="28"/>
  <c r="F533" i="28"/>
  <c r="F203" i="26"/>
  <c r="F282" i="26"/>
  <c r="F572" i="23"/>
  <c r="F577" i="23"/>
  <c r="D13" i="23"/>
  <c r="G13" i="23" s="1"/>
  <c r="F570" i="23"/>
  <c r="F592" i="23"/>
  <c r="F575" i="23"/>
  <c r="F581" i="23"/>
  <c r="F574" i="23"/>
  <c r="F588" i="23"/>
  <c r="F486" i="23"/>
  <c r="F369" i="23"/>
  <c r="F370" i="23"/>
  <c r="F394" i="23"/>
  <c r="F401" i="23"/>
  <c r="F454" i="23"/>
  <c r="F547" i="23"/>
  <c r="H470" i="23"/>
  <c r="H401" i="23"/>
  <c r="F361" i="23"/>
  <c r="F523" i="23"/>
  <c r="F365" i="23"/>
  <c r="F386" i="23"/>
  <c r="F399" i="23"/>
  <c r="F434" i="23"/>
  <c r="F542" i="23"/>
  <c r="F357" i="23"/>
  <c r="F379" i="23"/>
  <c r="F388" i="23"/>
  <c r="F409" i="23"/>
  <c r="F556" i="23"/>
  <c r="H454" i="23"/>
  <c r="H392" i="23"/>
  <c r="F525" i="23"/>
  <c r="F429" i="23"/>
  <c r="F346" i="23"/>
  <c r="D12" i="23"/>
  <c r="G12" i="23" s="1"/>
  <c r="F345" i="23"/>
  <c r="F325" i="23"/>
  <c r="F316" i="23"/>
  <c r="H237" i="23"/>
  <c r="G169" i="23"/>
  <c r="H169" i="23" s="1"/>
  <c r="F183" i="23"/>
  <c r="F270" i="23"/>
  <c r="F331" i="23"/>
  <c r="F282" i="23"/>
  <c r="H259" i="23"/>
  <c r="H231" i="23"/>
  <c r="H227" i="23"/>
  <c r="F170" i="23"/>
  <c r="F87" i="23"/>
  <c r="F84" i="23"/>
  <c r="F145" i="23"/>
  <c r="H152" i="23"/>
  <c r="F67" i="23"/>
  <c r="H61" i="23"/>
  <c r="H32" i="23"/>
  <c r="F61" i="23"/>
  <c r="D10" i="24"/>
  <c r="G10" i="24" s="1"/>
  <c r="H75" i="26"/>
  <c r="H560" i="25"/>
  <c r="H464" i="28"/>
  <c r="H450" i="25"/>
  <c r="H510" i="25"/>
  <c r="H409" i="25"/>
  <c r="H110" i="30"/>
  <c r="H246" i="30"/>
  <c r="H412" i="28"/>
  <c r="H452" i="28"/>
  <c r="H480" i="28"/>
  <c r="H493" i="28"/>
  <c r="H561" i="28"/>
  <c r="H552" i="27"/>
  <c r="H482" i="25"/>
  <c r="H498" i="25"/>
  <c r="F574" i="25"/>
  <c r="H454" i="24"/>
  <c r="H475" i="24"/>
  <c r="F275" i="24"/>
  <c r="H393" i="26"/>
  <c r="H539" i="26"/>
  <c r="H527" i="25"/>
  <c r="H457" i="28"/>
  <c r="H443" i="25"/>
  <c r="H501" i="25"/>
  <c r="H389" i="25"/>
  <c r="H430" i="25"/>
  <c r="H386" i="28"/>
  <c r="H414" i="28"/>
  <c r="H434" i="28"/>
  <c r="H445" i="28"/>
  <c r="H487" i="28"/>
  <c r="H506" i="28"/>
  <c r="H389" i="27"/>
  <c r="H475" i="27"/>
  <c r="H240" i="25"/>
  <c r="H466" i="25"/>
  <c r="H506" i="25"/>
  <c r="H552" i="25"/>
  <c r="F585" i="25"/>
  <c r="F572" i="25"/>
  <c r="H38" i="24"/>
  <c r="H357" i="24"/>
  <c r="F174" i="24"/>
  <c r="H22" i="24"/>
  <c r="H126" i="26"/>
  <c r="H199" i="25"/>
  <c r="H555" i="27"/>
  <c r="H103" i="28"/>
  <c r="H301" i="28"/>
  <c r="H360" i="28"/>
  <c r="H366" i="28"/>
  <c r="H392" i="28"/>
  <c r="H442" i="28"/>
  <c r="H475" i="28"/>
  <c r="H527" i="28"/>
  <c r="H537" i="28"/>
  <c r="H429" i="25"/>
  <c r="H573" i="25"/>
  <c r="F592" i="25"/>
  <c r="H532" i="24"/>
  <c r="H242" i="24"/>
  <c r="H230" i="24"/>
  <c r="H226" i="24"/>
  <c r="H54" i="24"/>
  <c r="H52" i="24"/>
  <c r="F593" i="24"/>
  <c r="F584" i="24"/>
  <c r="F346" i="24"/>
  <c r="H409" i="24"/>
  <c r="H465" i="24"/>
  <c r="F528" i="24"/>
  <c r="F448" i="24"/>
  <c r="F436" i="24"/>
  <c r="F417" i="24"/>
  <c r="F364" i="24"/>
  <c r="G345" i="24"/>
  <c r="H345" i="24" s="1"/>
  <c r="H527" i="24"/>
  <c r="H361" i="24"/>
  <c r="F557" i="24"/>
  <c r="F538" i="24"/>
  <c r="F487" i="24"/>
  <c r="F457" i="24"/>
  <c r="F377" i="24"/>
  <c r="H369" i="24"/>
  <c r="H499" i="24"/>
  <c r="F397" i="24"/>
  <c r="F525" i="24"/>
  <c r="F539" i="24"/>
  <c r="H497" i="24"/>
  <c r="H493" i="24"/>
  <c r="F464" i="24"/>
  <c r="D11" i="24"/>
  <c r="F188" i="24"/>
  <c r="F324" i="24"/>
  <c r="F183" i="24"/>
  <c r="F197" i="24"/>
  <c r="F265" i="24"/>
  <c r="F270" i="24"/>
  <c r="F242" i="24"/>
  <c r="F320" i="24"/>
  <c r="F255" i="24"/>
  <c r="F221" i="24"/>
  <c r="F203" i="24"/>
  <c r="F169" i="24"/>
  <c r="F130" i="24"/>
  <c r="F77" i="24"/>
  <c r="F89" i="24"/>
  <c r="F160" i="24"/>
  <c r="F137" i="24"/>
  <c r="H39" i="24"/>
  <c r="H33" i="24"/>
  <c r="H154" i="25"/>
  <c r="H250" i="26"/>
  <c r="H211" i="25"/>
  <c r="H540" i="31"/>
  <c r="H474" i="27"/>
  <c r="H397" i="27"/>
  <c r="H379" i="32"/>
  <c r="H374" i="28"/>
  <c r="H431" i="25"/>
  <c r="F246" i="28"/>
  <c r="F335" i="28"/>
  <c r="H192" i="27"/>
  <c r="H174" i="27"/>
  <c r="H239" i="27"/>
  <c r="H276" i="27"/>
  <c r="H421" i="27"/>
  <c r="F287" i="26"/>
  <c r="F170" i="26"/>
  <c r="H276" i="25"/>
  <c r="H206" i="25"/>
  <c r="H469" i="26"/>
  <c r="H595" i="29"/>
  <c r="F239" i="28"/>
  <c r="F175" i="26"/>
  <c r="F244" i="26"/>
  <c r="F50" i="25"/>
  <c r="F36" i="25"/>
  <c r="H182" i="27"/>
  <c r="H334" i="29"/>
  <c r="H321" i="29"/>
  <c r="H196" i="26"/>
  <c r="H334" i="26"/>
  <c r="H544" i="25"/>
  <c r="F211" i="28"/>
  <c r="F196" i="26"/>
  <c r="F185" i="26"/>
  <c r="F211" i="26"/>
  <c r="F250" i="26"/>
  <c r="H379" i="26"/>
  <c r="F299" i="25"/>
  <c r="F578" i="25"/>
  <c r="F581" i="25"/>
  <c r="F388" i="25"/>
  <c r="F447" i="25"/>
  <c r="F504" i="25"/>
  <c r="F548" i="25"/>
  <c r="H364" i="25"/>
  <c r="F354" i="25"/>
  <c r="F409" i="25"/>
  <c r="F475" i="25"/>
  <c r="F542" i="25"/>
  <c r="F534" i="25"/>
  <c r="F448" i="25"/>
  <c r="F503" i="25"/>
  <c r="F377" i="25"/>
  <c r="H484" i="25"/>
  <c r="F398" i="25"/>
  <c r="H416" i="25"/>
  <c r="H545" i="25"/>
  <c r="F346" i="25"/>
  <c r="F365" i="25"/>
  <c r="F379" i="25"/>
  <c r="F434" i="25"/>
  <c r="F479" i="25"/>
  <c r="F549" i="25"/>
  <c r="F367" i="25"/>
  <c r="F370" i="25"/>
  <c r="F401" i="25"/>
  <c r="F348" i="25"/>
  <c r="F368" i="25"/>
  <c r="F387" i="25"/>
  <c r="F445" i="25"/>
  <c r="F473" i="25"/>
  <c r="F558" i="25"/>
  <c r="F498" i="25"/>
  <c r="F287" i="25"/>
  <c r="F183" i="25"/>
  <c r="F279" i="25"/>
  <c r="F324" i="25"/>
  <c r="F270" i="25"/>
  <c r="F205" i="25"/>
  <c r="F197" i="25"/>
  <c r="F188" i="25"/>
  <c r="H278" i="25"/>
  <c r="H258" i="25"/>
  <c r="H243" i="25"/>
  <c r="H291" i="25"/>
  <c r="F258" i="25"/>
  <c r="F195" i="25"/>
  <c r="F181" i="25"/>
  <c r="H110" i="25"/>
  <c r="H93" i="25"/>
  <c r="F88" i="25"/>
  <c r="F160" i="25"/>
  <c r="F89" i="25"/>
  <c r="F81" i="25"/>
  <c r="F77" i="25"/>
  <c r="H51" i="25"/>
  <c r="H45" i="25"/>
  <c r="H373" i="32"/>
  <c r="H561" i="31"/>
  <c r="H391" i="31"/>
  <c r="H590" i="31"/>
  <c r="H460" i="27"/>
  <c r="H500" i="26"/>
  <c r="F357" i="32"/>
  <c r="D10" i="30"/>
  <c r="H171" i="26"/>
  <c r="H208" i="26"/>
  <c r="H282" i="26"/>
  <c r="H366" i="32"/>
  <c r="H456" i="26"/>
  <c r="H572" i="27"/>
  <c r="H352" i="31"/>
  <c r="F383" i="30"/>
  <c r="H186" i="29"/>
  <c r="H454" i="29"/>
  <c r="H353" i="28"/>
  <c r="H369" i="28"/>
  <c r="H460" i="28"/>
  <c r="H500" i="28"/>
  <c r="H510" i="28"/>
  <c r="H526" i="28"/>
  <c r="H379" i="27"/>
  <c r="H489" i="27"/>
  <c r="H547" i="26"/>
  <c r="F114" i="27"/>
  <c r="H185" i="26"/>
  <c r="H486" i="28"/>
  <c r="H585" i="28"/>
  <c r="H586" i="29"/>
  <c r="F365" i="32"/>
  <c r="H49" i="31"/>
  <c r="H366" i="31"/>
  <c r="H401" i="31"/>
  <c r="H382" i="31"/>
  <c r="H522" i="31"/>
  <c r="H446" i="28"/>
  <c r="F350" i="27"/>
  <c r="F576" i="26"/>
  <c r="F581" i="26"/>
  <c r="F585" i="26"/>
  <c r="F580" i="26"/>
  <c r="F596" i="26"/>
  <c r="F590" i="26"/>
  <c r="H584" i="26"/>
  <c r="H590" i="26"/>
  <c r="F584" i="26"/>
  <c r="F592" i="26"/>
  <c r="F579" i="26"/>
  <c r="F595" i="26"/>
  <c r="F583" i="26"/>
  <c r="F523" i="26"/>
  <c r="F417" i="26"/>
  <c r="F418" i="26"/>
  <c r="F402" i="26"/>
  <c r="F554" i="26"/>
  <c r="H450" i="26"/>
  <c r="H374" i="26"/>
  <c r="F451" i="26"/>
  <c r="F563" i="26"/>
  <c r="F538" i="26"/>
  <c r="F404" i="26"/>
  <c r="F498" i="26"/>
  <c r="F469" i="26"/>
  <c r="F519" i="26"/>
  <c r="F424" i="26"/>
  <c r="F324" i="26"/>
  <c r="F270" i="26"/>
  <c r="F197" i="26"/>
  <c r="F289" i="26"/>
  <c r="F205" i="26"/>
  <c r="F188" i="26"/>
  <c r="F189" i="26"/>
  <c r="F183" i="26"/>
  <c r="H175" i="26"/>
  <c r="H315" i="26"/>
  <c r="F182" i="26"/>
  <c r="F171" i="26"/>
  <c r="F199" i="26"/>
  <c r="F263" i="26"/>
  <c r="F301" i="26"/>
  <c r="F172" i="26"/>
  <c r="F249" i="26"/>
  <c r="H226" i="26"/>
  <c r="H313" i="26"/>
  <c r="F174" i="26"/>
  <c r="F184" i="26"/>
  <c r="F178" i="26"/>
  <c r="F207" i="26"/>
  <c r="F275" i="26"/>
  <c r="F310" i="26"/>
  <c r="F192" i="26"/>
  <c r="F330" i="26"/>
  <c r="F286" i="26"/>
  <c r="H232" i="26"/>
  <c r="H230" i="26"/>
  <c r="H112" i="26"/>
  <c r="H86" i="26"/>
  <c r="H131" i="26"/>
  <c r="H76" i="26"/>
  <c r="H146" i="26"/>
  <c r="H101" i="26"/>
  <c r="H78" i="26"/>
  <c r="H141" i="26"/>
  <c r="F77" i="26"/>
  <c r="F134" i="26"/>
  <c r="F89" i="26"/>
  <c r="F107" i="26"/>
  <c r="F160" i="26"/>
  <c r="F49" i="26"/>
  <c r="F33" i="26"/>
  <c r="H21" i="29"/>
  <c r="H287" i="29"/>
  <c r="H329" i="29"/>
  <c r="H231" i="29"/>
  <c r="H464" i="27"/>
  <c r="F259" i="31"/>
  <c r="F52" i="29"/>
  <c r="F37" i="29"/>
  <c r="H237" i="29"/>
  <c r="F457" i="29"/>
  <c r="H505" i="29"/>
  <c r="F192" i="28"/>
  <c r="F331" i="28"/>
  <c r="F326" i="28"/>
  <c r="F310" i="28"/>
  <c r="F360" i="28"/>
  <c r="F399" i="28"/>
  <c r="F450" i="28"/>
  <c r="F347" i="28"/>
  <c r="H412" i="27"/>
  <c r="H444" i="27"/>
  <c r="D13" i="27"/>
  <c r="G13" i="27" s="1"/>
  <c r="F137" i="27"/>
  <c r="H132" i="28"/>
  <c r="H177" i="29"/>
  <c r="H462" i="27"/>
  <c r="F593" i="28"/>
  <c r="H307" i="31"/>
  <c r="F540" i="31"/>
  <c r="F473" i="31"/>
  <c r="H285" i="29"/>
  <c r="F352" i="29"/>
  <c r="F452" i="29"/>
  <c r="F446" i="29"/>
  <c r="F470" i="29"/>
  <c r="F557" i="29"/>
  <c r="F237" i="28"/>
  <c r="F255" i="28"/>
  <c r="F212" i="28"/>
  <c r="F308" i="28"/>
  <c r="F235" i="28"/>
  <c r="F382" i="28"/>
  <c r="F442" i="28"/>
  <c r="F478" i="28"/>
  <c r="F486" i="28"/>
  <c r="F500" i="28"/>
  <c r="F558" i="28"/>
  <c r="F348" i="28"/>
  <c r="F223" i="28"/>
  <c r="H454" i="27"/>
  <c r="H458" i="27"/>
  <c r="H487" i="27"/>
  <c r="F571" i="27"/>
  <c r="F405" i="27"/>
  <c r="F390" i="27"/>
  <c r="H442" i="27"/>
  <c r="H247" i="30"/>
  <c r="F387" i="31"/>
  <c r="F498" i="31"/>
  <c r="H203" i="29"/>
  <c r="F474" i="29"/>
  <c r="F513" i="29"/>
  <c r="H548" i="29"/>
  <c r="F209" i="28"/>
  <c r="F254" i="28"/>
  <c r="F292" i="28"/>
  <c r="F313" i="28"/>
  <c r="F231" i="28"/>
  <c r="H328" i="28"/>
  <c r="F325" i="28"/>
  <c r="F354" i="28"/>
  <c r="F395" i="28"/>
  <c r="F421" i="28"/>
  <c r="H571" i="28"/>
  <c r="F217" i="28"/>
  <c r="H450" i="27"/>
  <c r="F463" i="27"/>
  <c r="F443" i="27"/>
  <c r="H580" i="27"/>
  <c r="F575" i="27"/>
  <c r="F581" i="27"/>
  <c r="H368" i="27"/>
  <c r="H399" i="27"/>
  <c r="H452" i="27"/>
  <c r="H456" i="27"/>
  <c r="H468" i="27"/>
  <c r="H484" i="27"/>
  <c r="H539" i="27"/>
  <c r="H549" i="27"/>
  <c r="H556" i="27"/>
  <c r="F480" i="27"/>
  <c r="F406" i="27"/>
  <c r="H446" i="27"/>
  <c r="H524" i="27"/>
  <c r="F540" i="27"/>
  <c r="H361" i="27"/>
  <c r="H387" i="27"/>
  <c r="H393" i="27"/>
  <c r="H414" i="27"/>
  <c r="H472" i="27"/>
  <c r="H478" i="27"/>
  <c r="F439" i="27"/>
  <c r="F523" i="27"/>
  <c r="F418" i="27"/>
  <c r="F554" i="27"/>
  <c r="F380" i="27"/>
  <c r="H187" i="27"/>
  <c r="H242" i="27"/>
  <c r="H210" i="27"/>
  <c r="H244" i="27"/>
  <c r="F207" i="27"/>
  <c r="F279" i="27"/>
  <c r="F270" i="27"/>
  <c r="F188" i="27"/>
  <c r="F183" i="27"/>
  <c r="F337" i="27"/>
  <c r="F324" i="27"/>
  <c r="F295" i="27"/>
  <c r="F205" i="27"/>
  <c r="F197" i="27"/>
  <c r="F189" i="27"/>
  <c r="F310" i="27"/>
  <c r="H246" i="27"/>
  <c r="H331" i="27"/>
  <c r="H221" i="27"/>
  <c r="H201" i="27"/>
  <c r="H291" i="27"/>
  <c r="F335" i="27"/>
  <c r="F325" i="27"/>
  <c r="F160" i="27"/>
  <c r="F161" i="27"/>
  <c r="F77" i="27"/>
  <c r="F95" i="27"/>
  <c r="F81" i="27"/>
  <c r="F89" i="27"/>
  <c r="F56" i="27"/>
  <c r="F68" i="27"/>
  <c r="F60" i="27"/>
  <c r="H250" i="28"/>
  <c r="H379" i="30"/>
  <c r="H393" i="30"/>
  <c r="H391" i="29"/>
  <c r="H557" i="29"/>
  <c r="H485" i="29"/>
  <c r="H364" i="32"/>
  <c r="H460" i="31"/>
  <c r="H497" i="31"/>
  <c r="H501" i="31"/>
  <c r="H505" i="31"/>
  <c r="H526" i="31"/>
  <c r="H559" i="31"/>
  <c r="H360" i="31"/>
  <c r="H381" i="31"/>
  <c r="H365" i="31"/>
  <c r="H400" i="31"/>
  <c r="F579" i="31"/>
  <c r="F414" i="30"/>
  <c r="F178" i="29"/>
  <c r="H225" i="29"/>
  <c r="F329" i="29"/>
  <c r="H201" i="29"/>
  <c r="F211" i="29"/>
  <c r="H181" i="29"/>
  <c r="F196" i="29"/>
  <c r="F206" i="29"/>
  <c r="F315" i="29"/>
  <c r="H175" i="29"/>
  <c r="F199" i="29"/>
  <c r="H250" i="29"/>
  <c r="F276" i="29"/>
  <c r="H435" i="29"/>
  <c r="H389" i="29"/>
  <c r="H401" i="29"/>
  <c r="H460" i="29"/>
  <c r="H499" i="29"/>
  <c r="F575" i="29"/>
  <c r="H175" i="28"/>
  <c r="F371" i="28"/>
  <c r="F391" i="28"/>
  <c r="F412" i="28"/>
  <c r="F431" i="28"/>
  <c r="F458" i="28"/>
  <c r="F504" i="28"/>
  <c r="F538" i="28"/>
  <c r="F549" i="28"/>
  <c r="F105" i="28"/>
  <c r="F583" i="28"/>
  <c r="F84" i="28"/>
  <c r="H43" i="28"/>
  <c r="H37" i="28"/>
  <c r="H94" i="31"/>
  <c r="H111" i="32"/>
  <c r="H138" i="28"/>
  <c r="H137" i="28"/>
  <c r="H555" i="31"/>
  <c r="H386" i="32"/>
  <c r="H490" i="28"/>
  <c r="H358" i="31"/>
  <c r="H386" i="31"/>
  <c r="H434" i="31"/>
  <c r="H455" i="31"/>
  <c r="H487" i="31"/>
  <c r="F589" i="31"/>
  <c r="F585" i="31"/>
  <c r="F409" i="30"/>
  <c r="H548" i="30"/>
  <c r="F191" i="29"/>
  <c r="F202" i="29"/>
  <c r="F238" i="29"/>
  <c r="F259" i="29"/>
  <c r="H291" i="29"/>
  <c r="F185" i="29"/>
  <c r="F204" i="29"/>
  <c r="F287" i="29"/>
  <c r="F170" i="29"/>
  <c r="H377" i="29"/>
  <c r="H357" i="29"/>
  <c r="H530" i="29"/>
  <c r="H544" i="29"/>
  <c r="H560" i="29"/>
  <c r="F586" i="29"/>
  <c r="H100" i="28"/>
  <c r="H233" i="28"/>
  <c r="F366" i="28"/>
  <c r="F387" i="28"/>
  <c r="F446" i="28"/>
  <c r="F454" i="28"/>
  <c r="F470" i="28"/>
  <c r="H367" i="28"/>
  <c r="H399" i="28"/>
  <c r="H556" i="28"/>
  <c r="H170" i="28"/>
  <c r="F420" i="30"/>
  <c r="H349" i="28"/>
  <c r="F349" i="28"/>
  <c r="F355" i="28"/>
  <c r="F361" i="28"/>
  <c r="F368" i="28"/>
  <c r="F372" i="28"/>
  <c r="F379" i="28"/>
  <c r="F383" i="28"/>
  <c r="F388" i="28"/>
  <c r="F392" i="28"/>
  <c r="F396" i="28"/>
  <c r="F400" i="28"/>
  <c r="F406" i="28"/>
  <c r="F413" i="28"/>
  <c r="F432" i="28"/>
  <c r="F443" i="28"/>
  <c r="F447" i="28"/>
  <c r="F451" i="28"/>
  <c r="F455" i="28"/>
  <c r="F459" i="28"/>
  <c r="F475" i="28"/>
  <c r="F479" i="28"/>
  <c r="F487" i="28"/>
  <c r="F493" i="28"/>
  <c r="F497" i="28"/>
  <c r="F501" i="28"/>
  <c r="F505" i="28"/>
  <c r="F511" i="28"/>
  <c r="F517" i="28"/>
  <c r="F521" i="28"/>
  <c r="F530" i="28"/>
  <c r="F539" i="28"/>
  <c r="F554" i="28"/>
  <c r="F563" i="28"/>
  <c r="H431" i="28"/>
  <c r="H454" i="28"/>
  <c r="H477" i="28"/>
  <c r="H518" i="28"/>
  <c r="F352" i="28"/>
  <c r="F350" i="28"/>
  <c r="F367" i="28"/>
  <c r="F523" i="28"/>
  <c r="F437" i="28"/>
  <c r="F417" i="28"/>
  <c r="F418" i="28"/>
  <c r="F419" i="28"/>
  <c r="F550" i="28"/>
  <c r="F402" i="28"/>
  <c r="H535" i="28"/>
  <c r="H557" i="28"/>
  <c r="H372" i="28"/>
  <c r="H533" i="28"/>
  <c r="F351" i="28"/>
  <c r="F357" i="28"/>
  <c r="F363" i="28"/>
  <c r="F369" i="28"/>
  <c r="F373" i="28"/>
  <c r="F380" i="28"/>
  <c r="F384" i="28"/>
  <c r="F389" i="28"/>
  <c r="F393" i="28"/>
  <c r="F397" i="28"/>
  <c r="F401" i="28"/>
  <c r="F409" i="28"/>
  <c r="F414" i="28"/>
  <c r="F423" i="28"/>
  <c r="F444" i="28"/>
  <c r="F448" i="28"/>
  <c r="F452" i="28"/>
  <c r="F456" i="28"/>
  <c r="F460" i="28"/>
  <c r="F468" i="28"/>
  <c r="F472" i="28"/>
  <c r="F476" i="28"/>
  <c r="F480" i="28"/>
  <c r="F488" i="28"/>
  <c r="F498" i="28"/>
  <c r="F506" i="28"/>
  <c r="F512" i="28"/>
  <c r="F518" i="28"/>
  <c r="F522" i="28"/>
  <c r="F527" i="28"/>
  <c r="F531" i="28"/>
  <c r="F535" i="28"/>
  <c r="F547" i="28"/>
  <c r="F556" i="28"/>
  <c r="F560" i="28"/>
  <c r="H365" i="28"/>
  <c r="H380" i="28"/>
  <c r="H391" i="28"/>
  <c r="H397" i="28"/>
  <c r="H401" i="28"/>
  <c r="H455" i="28"/>
  <c r="H470" i="28"/>
  <c r="H496" i="28"/>
  <c r="H531" i="28"/>
  <c r="H548" i="28"/>
  <c r="H559" i="28"/>
  <c r="G345" i="28"/>
  <c r="H345" i="28" s="1"/>
  <c r="F356" i="28"/>
  <c r="H564" i="28"/>
  <c r="F353" i="28"/>
  <c r="F358" i="28"/>
  <c r="F365" i="28"/>
  <c r="F370" i="28"/>
  <c r="F374" i="28"/>
  <c r="F381" i="28"/>
  <c r="F386" i="28"/>
  <c r="F390" i="28"/>
  <c r="F394" i="28"/>
  <c r="F398" i="28"/>
  <c r="F404" i="28"/>
  <c r="F411" i="28"/>
  <c r="F430" i="28"/>
  <c r="F434" i="28"/>
  <c r="F445" i="28"/>
  <c r="F457" i="28"/>
  <c r="F465" i="28"/>
  <c r="F469" i="28"/>
  <c r="F473" i="28"/>
  <c r="F477" i="28"/>
  <c r="F481" i="28"/>
  <c r="F485" i="28"/>
  <c r="F489" i="28"/>
  <c r="F495" i="28"/>
  <c r="F499" i="28"/>
  <c r="F503" i="28"/>
  <c r="F509" i="28"/>
  <c r="F513" i="28"/>
  <c r="F519" i="28"/>
  <c r="F524" i="28"/>
  <c r="F528" i="28"/>
  <c r="F532" i="28"/>
  <c r="F537" i="28"/>
  <c r="F542" i="28"/>
  <c r="F548" i="28"/>
  <c r="F557" i="28"/>
  <c r="H387" i="28"/>
  <c r="H398" i="28"/>
  <c r="H456" i="28"/>
  <c r="H479" i="28"/>
  <c r="H497" i="28"/>
  <c r="H515" i="28"/>
  <c r="H549" i="28"/>
  <c r="F346" i="28"/>
  <c r="D12" i="28"/>
  <c r="G12" i="28" s="1"/>
  <c r="H177" i="28"/>
  <c r="H302" i="28"/>
  <c r="H248" i="28"/>
  <c r="F289" i="28"/>
  <c r="F279" i="28"/>
  <c r="F265" i="28"/>
  <c r="F338" i="28"/>
  <c r="F339" i="28"/>
  <c r="F205" i="28"/>
  <c r="F188" i="28"/>
  <c r="F261" i="28"/>
  <c r="F324" i="28"/>
  <c r="F290" i="28"/>
  <c r="F197" i="28"/>
  <c r="F189" i="28"/>
  <c r="F183" i="28"/>
  <c r="F337" i="28"/>
  <c r="H332" i="28"/>
  <c r="H237" i="28"/>
  <c r="F252" i="28"/>
  <c r="F336" i="28"/>
  <c r="H122" i="28"/>
  <c r="H154" i="28"/>
  <c r="F158" i="28"/>
  <c r="F160" i="28"/>
  <c r="F89" i="28"/>
  <c r="F77" i="28"/>
  <c r="F107" i="28"/>
  <c r="F95" i="28"/>
  <c r="F96" i="28"/>
  <c r="F134" i="28"/>
  <c r="F81" i="28"/>
  <c r="F136" i="28"/>
  <c r="H66" i="28"/>
  <c r="F52" i="28"/>
  <c r="F25" i="28"/>
  <c r="G18" i="32"/>
  <c r="H288" i="32"/>
  <c r="H200" i="30"/>
  <c r="H191" i="30"/>
  <c r="H431" i="29"/>
  <c r="H380" i="29"/>
  <c r="H388" i="31"/>
  <c r="H587" i="31"/>
  <c r="H311" i="30"/>
  <c r="H321" i="30"/>
  <c r="H330" i="30"/>
  <c r="H444" i="29"/>
  <c r="F124" i="30"/>
  <c r="H336" i="29"/>
  <c r="H458" i="29"/>
  <c r="F141" i="32"/>
  <c r="F174" i="31"/>
  <c r="H528" i="31"/>
  <c r="H252" i="30"/>
  <c r="H280" i="30"/>
  <c r="H292" i="30"/>
  <c r="F150" i="30"/>
  <c r="H259" i="29"/>
  <c r="H330" i="29"/>
  <c r="H334" i="31"/>
  <c r="H464" i="29"/>
  <c r="F178" i="31"/>
  <c r="F320" i="31"/>
  <c r="F257" i="31"/>
  <c r="H35" i="29"/>
  <c r="H412" i="29"/>
  <c r="H450" i="29"/>
  <c r="F574" i="29"/>
  <c r="F581" i="29"/>
  <c r="F592" i="29"/>
  <c r="F590" i="29"/>
  <c r="F588" i="29"/>
  <c r="F595" i="29"/>
  <c r="H589" i="29"/>
  <c r="F572" i="29"/>
  <c r="F585" i="29"/>
  <c r="H574" i="29"/>
  <c r="F573" i="29"/>
  <c r="F579" i="29"/>
  <c r="F589" i="29"/>
  <c r="D13" i="29"/>
  <c r="G13" i="29" s="1"/>
  <c r="G570" i="29"/>
  <c r="H570" i="29" s="1"/>
  <c r="H445" i="29"/>
  <c r="H465" i="29"/>
  <c r="H504" i="29"/>
  <c r="H520" i="29"/>
  <c r="H354" i="29"/>
  <c r="H369" i="29"/>
  <c r="H388" i="29"/>
  <c r="H413" i="29"/>
  <c r="H451" i="29"/>
  <c r="H400" i="29"/>
  <c r="F496" i="29"/>
  <c r="F523" i="29"/>
  <c r="H222" i="29"/>
  <c r="H174" i="29"/>
  <c r="H212" i="29"/>
  <c r="H238" i="29"/>
  <c r="F270" i="29"/>
  <c r="F197" i="29"/>
  <c r="F337" i="29"/>
  <c r="F205" i="29"/>
  <c r="F338" i="29"/>
  <c r="F324" i="29"/>
  <c r="H108" i="29"/>
  <c r="F108" i="29"/>
  <c r="F160" i="29"/>
  <c r="F107" i="29"/>
  <c r="F81" i="29"/>
  <c r="F200" i="31"/>
  <c r="F234" i="31"/>
  <c r="F241" i="31"/>
  <c r="F304" i="31"/>
  <c r="F185" i="31"/>
  <c r="F275" i="31"/>
  <c r="F242" i="31"/>
  <c r="H220" i="32"/>
  <c r="F244" i="31"/>
  <c r="F312" i="31"/>
  <c r="F222" i="31"/>
  <c r="F181" i="31"/>
  <c r="F309" i="31"/>
  <c r="F248" i="31"/>
  <c r="F187" i="31"/>
  <c r="F557" i="30"/>
  <c r="F521" i="30"/>
  <c r="F509" i="30"/>
  <c r="H56" i="31"/>
  <c r="F579" i="30"/>
  <c r="F573" i="30"/>
  <c r="F585" i="30"/>
  <c r="H590" i="30"/>
  <c r="H414" i="30"/>
  <c r="F345" i="30"/>
  <c r="F523" i="30"/>
  <c r="F489" i="30"/>
  <c r="F461" i="30"/>
  <c r="F455" i="30"/>
  <c r="F453" i="30"/>
  <c r="H401" i="30"/>
  <c r="F539" i="30"/>
  <c r="F486" i="30"/>
  <c r="F431" i="30"/>
  <c r="F275" i="30"/>
  <c r="F324" i="30"/>
  <c r="F270" i="30"/>
  <c r="F313" i="30"/>
  <c r="H192" i="30"/>
  <c r="F191" i="30"/>
  <c r="F247" i="30"/>
  <c r="F282" i="30"/>
  <c r="H175" i="30"/>
  <c r="H218" i="30"/>
  <c r="F221" i="30"/>
  <c r="F172" i="30"/>
  <c r="F93" i="30"/>
  <c r="F160" i="30"/>
  <c r="H66" i="30"/>
  <c r="H47" i="30"/>
  <c r="H39" i="30"/>
  <c r="F53" i="30"/>
  <c r="H222" i="31"/>
  <c r="H68" i="31"/>
  <c r="H50" i="31"/>
  <c r="F369" i="31"/>
  <c r="F388" i="31"/>
  <c r="H413" i="31"/>
  <c r="F353" i="31"/>
  <c r="F531" i="31"/>
  <c r="H562" i="31"/>
  <c r="H353" i="31"/>
  <c r="F401" i="31"/>
  <c r="F458" i="31"/>
  <c r="F482" i="31"/>
  <c r="F253" i="31"/>
  <c r="H195" i="32"/>
  <c r="H180" i="32"/>
  <c r="H54" i="31"/>
  <c r="H350" i="32"/>
  <c r="F590" i="32"/>
  <c r="H409" i="31"/>
  <c r="F382" i="31"/>
  <c r="H383" i="31"/>
  <c r="F411" i="31"/>
  <c r="F460" i="31"/>
  <c r="F483" i="31"/>
  <c r="F316" i="31"/>
  <c r="H216" i="32"/>
  <c r="H317" i="31"/>
  <c r="H519" i="31"/>
  <c r="H369" i="31"/>
  <c r="F524" i="31"/>
  <c r="F555" i="31"/>
  <c r="H524" i="31"/>
  <c r="F533" i="31"/>
  <c r="F366" i="31"/>
  <c r="F444" i="31"/>
  <c r="F475" i="31"/>
  <c r="H558" i="31"/>
  <c r="F45" i="31"/>
  <c r="H596" i="31"/>
  <c r="F583" i="31"/>
  <c r="F581" i="31"/>
  <c r="F523" i="31"/>
  <c r="F417" i="31"/>
  <c r="F418" i="31"/>
  <c r="F506" i="31"/>
  <c r="H462" i="31"/>
  <c r="H458" i="31"/>
  <c r="H465" i="31"/>
  <c r="H495" i="31"/>
  <c r="H499" i="31"/>
  <c r="F355" i="31"/>
  <c r="H379" i="31"/>
  <c r="F399" i="31"/>
  <c r="H537" i="31"/>
  <c r="H363" i="31"/>
  <c r="H380" i="31"/>
  <c r="H515" i="31"/>
  <c r="H530" i="31"/>
  <c r="H539" i="31"/>
  <c r="H373" i="31"/>
  <c r="F394" i="31"/>
  <c r="F421" i="31"/>
  <c r="F450" i="31"/>
  <c r="F468" i="31"/>
  <c r="F477" i="31"/>
  <c r="F488" i="31"/>
  <c r="F538" i="31"/>
  <c r="F424" i="31"/>
  <c r="F356" i="31"/>
  <c r="H432" i="31"/>
  <c r="H445" i="31"/>
  <c r="H450" i="31"/>
  <c r="H473" i="31"/>
  <c r="H477" i="31"/>
  <c r="H504" i="31"/>
  <c r="F380" i="31"/>
  <c r="F513" i="31"/>
  <c r="F539" i="31"/>
  <c r="H370" i="31"/>
  <c r="H521" i="31"/>
  <c r="H531" i="31"/>
  <c r="H547" i="31"/>
  <c r="F374" i="31"/>
  <c r="F430" i="31"/>
  <c r="F453" i="31"/>
  <c r="F469" i="31"/>
  <c r="F479" i="31"/>
  <c r="F490" i="31"/>
  <c r="F561" i="31"/>
  <c r="F564" i="31"/>
  <c r="H232" i="31"/>
  <c r="H303" i="31"/>
  <c r="F214" i="31"/>
  <c r="F197" i="31"/>
  <c r="F188" i="31"/>
  <c r="F337" i="31"/>
  <c r="F338" i="31"/>
  <c r="F339" i="31"/>
  <c r="F324" i="31"/>
  <c r="F293" i="31"/>
  <c r="F279" i="31"/>
  <c r="F267" i="31"/>
  <c r="F268" i="31"/>
  <c r="F270" i="31"/>
  <c r="F183" i="31"/>
  <c r="F290" i="31"/>
  <c r="F261" i="31"/>
  <c r="F205" i="31"/>
  <c r="F189" i="31"/>
  <c r="F173" i="31"/>
  <c r="H239" i="31"/>
  <c r="H243" i="31"/>
  <c r="F210" i="31"/>
  <c r="F329" i="31"/>
  <c r="F239" i="31"/>
  <c r="F299" i="31"/>
  <c r="F199" i="31"/>
  <c r="F303" i="31"/>
  <c r="F334" i="31"/>
  <c r="F325" i="31"/>
  <c r="F308" i="31"/>
  <c r="F252" i="31"/>
  <c r="H100" i="31"/>
  <c r="F150" i="31"/>
  <c r="F160" i="31"/>
  <c r="F161" i="31"/>
  <c r="F107" i="31"/>
  <c r="F95" i="31"/>
  <c r="F96" i="31"/>
  <c r="F89" i="31"/>
  <c r="F81" i="31"/>
  <c r="F77" i="31"/>
  <c r="F134" i="31"/>
  <c r="H45" i="31"/>
  <c r="H44" i="31"/>
  <c r="H38" i="31"/>
  <c r="F46" i="31"/>
  <c r="H591" i="32"/>
  <c r="H48" i="32"/>
  <c r="F572" i="32"/>
  <c r="F581" i="32"/>
  <c r="F579" i="32"/>
  <c r="F570" i="32"/>
  <c r="G570" i="32"/>
  <c r="F346" i="32"/>
  <c r="F523" i="32"/>
  <c r="F417" i="32"/>
  <c r="F366" i="32"/>
  <c r="F387" i="32"/>
  <c r="F379" i="32"/>
  <c r="F490" i="32"/>
  <c r="F480" i="32"/>
  <c r="F432" i="32"/>
  <c r="F400" i="32"/>
  <c r="F345" i="32"/>
  <c r="F386" i="32"/>
  <c r="F353" i="32"/>
  <c r="D12" i="32"/>
  <c r="G345" i="32"/>
  <c r="H345" i="32" s="1"/>
  <c r="F177" i="32"/>
  <c r="F324" i="32"/>
  <c r="F270" i="32"/>
  <c r="H263" i="32"/>
  <c r="F302" i="32"/>
  <c r="F305" i="32"/>
  <c r="F206" i="32"/>
  <c r="F315" i="32"/>
  <c r="H152" i="32"/>
  <c r="F78" i="32"/>
  <c r="F81" i="32"/>
  <c r="F130" i="32"/>
  <c r="F118" i="32"/>
  <c r="D10" i="32"/>
  <c r="F60" i="32"/>
  <c r="D9" i="32"/>
  <c r="F18" i="32"/>
  <c r="H574" i="33"/>
  <c r="F571" i="33"/>
  <c r="F581" i="33"/>
  <c r="F570" i="33"/>
  <c r="H513" i="33"/>
  <c r="H466" i="33"/>
  <c r="H432" i="33"/>
  <c r="H389" i="33"/>
  <c r="H364" i="33"/>
  <c r="H517" i="33"/>
  <c r="H484" i="33"/>
  <c r="H434" i="33"/>
  <c r="H416" i="33"/>
  <c r="H348" i="33"/>
  <c r="H495" i="33"/>
  <c r="H468" i="33"/>
  <c r="H444" i="33"/>
  <c r="H560" i="33"/>
  <c r="H552" i="33"/>
  <c r="H543" i="33"/>
  <c r="H510" i="33"/>
  <c r="H482" i="33"/>
  <c r="H380" i="33"/>
  <c r="H458" i="33"/>
  <c r="H397" i="33"/>
  <c r="H527" i="33"/>
  <c r="H381" i="33"/>
  <c r="H538" i="33"/>
  <c r="H453" i="33"/>
  <c r="F363" i="33"/>
  <c r="F550" i="33"/>
  <c r="F523" i="33"/>
  <c r="F439" i="33"/>
  <c r="F441" i="33"/>
  <c r="F436" i="33"/>
  <c r="F437" i="33"/>
  <c r="F417" i="33"/>
  <c r="F418" i="33"/>
  <c r="F419" i="33"/>
  <c r="F402" i="33"/>
  <c r="H196" i="33"/>
  <c r="H248" i="33"/>
  <c r="F338" i="33"/>
  <c r="F324" i="33"/>
  <c r="F300" i="33"/>
  <c r="F189" i="33"/>
  <c r="F290" i="33"/>
  <c r="F293" i="33"/>
  <c r="F294" i="33"/>
  <c r="F295" i="33"/>
  <c r="F289" i="33"/>
  <c r="F279" i="33"/>
  <c r="F265" i="33"/>
  <c r="F266" i="33"/>
  <c r="F267" i="33"/>
  <c r="F268" i="33"/>
  <c r="F270" i="33"/>
  <c r="F261" i="33"/>
  <c r="F214" i="33"/>
  <c r="F205" i="33"/>
  <c r="F197" i="33"/>
  <c r="F337" i="33"/>
  <c r="F339" i="33"/>
  <c r="F188" i="33"/>
  <c r="F183" i="33"/>
  <c r="F252" i="33"/>
  <c r="H209" i="33"/>
  <c r="H281" i="33"/>
  <c r="H184" i="33"/>
  <c r="H223" i="33"/>
  <c r="H227" i="33"/>
  <c r="H263" i="33"/>
  <c r="H276" i="33"/>
  <c r="H298" i="33"/>
  <c r="F160" i="33"/>
  <c r="F107" i="33"/>
  <c r="F95" i="33"/>
  <c r="F96" i="33"/>
  <c r="F89" i="33"/>
  <c r="F81" i="33"/>
  <c r="F77" i="33"/>
  <c r="F161" i="33"/>
  <c r="F134" i="33"/>
  <c r="F125" i="33"/>
  <c r="F45" i="33"/>
  <c r="G18" i="15"/>
  <c r="G18" i="22"/>
  <c r="D9" i="3"/>
  <c r="H592" i="25"/>
  <c r="H595" i="22"/>
  <c r="H588" i="26"/>
  <c r="H574" i="21"/>
  <c r="H574" i="22"/>
  <c r="H578" i="33"/>
  <c r="H584" i="33"/>
  <c r="H587" i="33"/>
  <c r="H591" i="33"/>
  <c r="H595" i="33"/>
  <c r="H592" i="31"/>
  <c r="H585" i="24"/>
  <c r="F589" i="8"/>
  <c r="F570" i="8"/>
  <c r="G570" i="8"/>
  <c r="H570" i="8" s="1"/>
  <c r="D13" i="8"/>
  <c r="F583" i="10"/>
  <c r="D13" i="10"/>
  <c r="G13" i="10" s="1"/>
  <c r="F572" i="15"/>
  <c r="G570" i="15"/>
  <c r="H570" i="15" s="1"/>
  <c r="F574" i="30"/>
  <c r="F570" i="30"/>
  <c r="F587" i="11"/>
  <c r="G570" i="11"/>
  <c r="H570" i="11" s="1"/>
  <c r="H573" i="27"/>
  <c r="G570" i="30"/>
  <c r="H570" i="30" s="1"/>
  <c r="H592" i="18"/>
  <c r="H588" i="16"/>
  <c r="H587" i="14"/>
  <c r="H584" i="19"/>
  <c r="H590" i="14"/>
  <c r="H588" i="22"/>
  <c r="H575" i="26"/>
  <c r="H575" i="4"/>
  <c r="H589" i="27"/>
  <c r="H572" i="31"/>
  <c r="H596" i="28"/>
  <c r="H596" i="13"/>
  <c r="H596" i="11"/>
  <c r="H596" i="8"/>
  <c r="H587" i="8"/>
  <c r="F570" i="6"/>
  <c r="D13" i="2"/>
  <c r="D13" i="13"/>
  <c r="G13" i="13" s="1"/>
  <c r="D13" i="24"/>
  <c r="H591" i="4"/>
  <c r="H577" i="1"/>
  <c r="H588" i="23"/>
  <c r="H579" i="13"/>
  <c r="H583" i="2"/>
  <c r="H587" i="9"/>
  <c r="H585" i="18"/>
  <c r="H578" i="18"/>
  <c r="H573" i="18"/>
  <c r="H585" i="30"/>
  <c r="H577" i="6"/>
  <c r="H583" i="26"/>
  <c r="G570" i="26"/>
  <c r="H570" i="26" s="1"/>
  <c r="H595" i="26"/>
  <c r="H595" i="25"/>
  <c r="H573" i="24"/>
  <c r="H572" i="21"/>
  <c r="H592" i="19"/>
  <c r="H587" i="12"/>
  <c r="H580" i="10"/>
  <c r="H594" i="8"/>
  <c r="H585" i="6"/>
  <c r="F570" i="26"/>
  <c r="H577" i="30"/>
  <c r="H578" i="32"/>
  <c r="F382" i="25"/>
  <c r="F345" i="25"/>
  <c r="H530" i="13"/>
  <c r="F345" i="12"/>
  <c r="H443" i="33"/>
  <c r="H524" i="33"/>
  <c r="H473" i="33"/>
  <c r="H519" i="28"/>
  <c r="H536" i="27"/>
  <c r="H370" i="19"/>
  <c r="H381" i="18"/>
  <c r="H524" i="12"/>
  <c r="H409" i="8"/>
  <c r="F351" i="17"/>
  <c r="D12" i="17"/>
  <c r="H449" i="12"/>
  <c r="H422" i="13"/>
  <c r="H373" i="13"/>
  <c r="F497" i="20"/>
  <c r="F345" i="20"/>
  <c r="F346" i="27"/>
  <c r="G345" i="27"/>
  <c r="H345" i="27" s="1"/>
  <c r="H558" i="16"/>
  <c r="H514" i="12"/>
  <c r="F345" i="27"/>
  <c r="H409" i="3"/>
  <c r="H352" i="2"/>
  <c r="H521" i="2"/>
  <c r="H394" i="33"/>
  <c r="H358" i="28"/>
  <c r="H474" i="28"/>
  <c r="H447" i="27"/>
  <c r="H478" i="19"/>
  <c r="H434" i="19"/>
  <c r="H473" i="18"/>
  <c r="H371" i="13"/>
  <c r="H413" i="13"/>
  <c r="H524" i="13"/>
  <c r="F487" i="11"/>
  <c r="F345" i="11"/>
  <c r="F364" i="15"/>
  <c r="D12" i="15"/>
  <c r="G12" i="15" s="1"/>
  <c r="H534" i="9"/>
  <c r="H462" i="11"/>
  <c r="H501" i="13"/>
  <c r="H491" i="13"/>
  <c r="H364" i="13"/>
  <c r="H350" i="13"/>
  <c r="H561" i="14"/>
  <c r="H494" i="16"/>
  <c r="H520" i="31"/>
  <c r="H392" i="29"/>
  <c r="H562" i="27"/>
  <c r="H558" i="19"/>
  <c r="H522" i="19"/>
  <c r="H420" i="19"/>
  <c r="H395" i="19"/>
  <c r="H347" i="19"/>
  <c r="H445" i="16"/>
  <c r="H470" i="16"/>
  <c r="H527" i="8"/>
  <c r="H411" i="8"/>
  <c r="H503" i="6"/>
  <c r="H353" i="20"/>
  <c r="H555" i="13"/>
  <c r="H386" i="9"/>
  <c r="H392" i="18"/>
  <c r="H379" i="17"/>
  <c r="H510" i="7"/>
  <c r="H421" i="7"/>
  <c r="H531" i="7"/>
  <c r="H351" i="7"/>
  <c r="H518" i="14"/>
  <c r="H375" i="14"/>
  <c r="H447" i="14"/>
  <c r="H400" i="14"/>
  <c r="H381" i="10"/>
  <c r="H388" i="10"/>
  <c r="H450" i="10"/>
  <c r="H375" i="10"/>
  <c r="H373" i="10"/>
  <c r="H398" i="11"/>
  <c r="H432" i="34"/>
  <c r="H368" i="25"/>
  <c r="H452" i="33"/>
  <c r="H379" i="33"/>
  <c r="H347" i="33"/>
  <c r="H520" i="33"/>
  <c r="H487" i="33"/>
  <c r="H399" i="33"/>
  <c r="H360" i="33"/>
  <c r="H528" i="33"/>
  <c r="H459" i="33"/>
  <c r="H430" i="33"/>
  <c r="H398" i="33"/>
  <c r="H358" i="33"/>
  <c r="H352" i="33"/>
  <c r="H357" i="32"/>
  <c r="H368" i="31"/>
  <c r="H387" i="31"/>
  <c r="H395" i="31"/>
  <c r="H468" i="31"/>
  <c r="H397" i="31"/>
  <c r="H348" i="29"/>
  <c r="H473" i="29"/>
  <c r="H477" i="29"/>
  <c r="H354" i="28"/>
  <c r="H487" i="22"/>
  <c r="H413" i="22"/>
  <c r="H548" i="21"/>
  <c r="H401" i="20"/>
  <c r="H389" i="20"/>
  <c r="H466" i="16"/>
  <c r="H477" i="14"/>
  <c r="H452" i="10"/>
  <c r="H479" i="10"/>
  <c r="H369" i="7"/>
  <c r="H387" i="7"/>
  <c r="H365" i="7"/>
  <c r="H383" i="7"/>
  <c r="D12" i="16"/>
  <c r="H447" i="29"/>
  <c r="H500" i="29"/>
  <c r="H352" i="29"/>
  <c r="H485" i="27"/>
  <c r="H450" i="19"/>
  <c r="H368" i="19"/>
  <c r="H379" i="16"/>
  <c r="H398" i="16"/>
  <c r="H360" i="16"/>
  <c r="H540" i="16"/>
  <c r="H562" i="8"/>
  <c r="H524" i="20"/>
  <c r="H543" i="13"/>
  <c r="H381" i="12"/>
  <c r="H467" i="12"/>
  <c r="H513" i="26"/>
  <c r="H432" i="26"/>
  <c r="H528" i="26"/>
  <c r="H493" i="18"/>
  <c r="H347" i="15"/>
  <c r="H460" i="15"/>
  <c r="H470" i="7"/>
  <c r="H495" i="22"/>
  <c r="H384" i="28"/>
  <c r="H488" i="28"/>
  <c r="H512" i="28"/>
  <c r="H497" i="14"/>
  <c r="H455" i="14"/>
  <c r="H489" i="14"/>
  <c r="H551" i="14"/>
  <c r="H348" i="10"/>
  <c r="H445" i="10"/>
  <c r="H422" i="10"/>
  <c r="H517" i="10"/>
  <c r="H394" i="10"/>
  <c r="H544" i="10"/>
  <c r="H409" i="11"/>
  <c r="H365" i="11"/>
  <c r="H499" i="11"/>
  <c r="H460" i="11"/>
  <c r="H386" i="11"/>
  <c r="G345" i="11"/>
  <c r="F345" i="15"/>
  <c r="H360" i="2"/>
  <c r="H455" i="2"/>
  <c r="H473" i="2"/>
  <c r="H530" i="2"/>
  <c r="H409" i="30"/>
  <c r="H413" i="30"/>
  <c r="H364" i="24"/>
  <c r="H387" i="24"/>
  <c r="H401" i="24"/>
  <c r="H527" i="23"/>
  <c r="H370" i="23"/>
  <c r="H409" i="23"/>
  <c r="H361" i="23"/>
  <c r="H411" i="21"/>
  <c r="H360" i="21"/>
  <c r="H429" i="21"/>
  <c r="H347" i="20"/>
  <c r="H382" i="20"/>
  <c r="H479" i="20"/>
  <c r="H387" i="20"/>
  <c r="H524" i="15"/>
  <c r="H379" i="14"/>
  <c r="H386" i="14"/>
  <c r="H432" i="14"/>
  <c r="H479" i="14"/>
  <c r="H456" i="10"/>
  <c r="H548" i="10"/>
  <c r="H383" i="9"/>
  <c r="H504" i="7"/>
  <c r="H355" i="7"/>
  <c r="H460" i="7"/>
  <c r="H476" i="7"/>
  <c r="H521" i="7"/>
  <c r="F345" i="18"/>
  <c r="H558" i="4"/>
  <c r="H374" i="31"/>
  <c r="H350" i="29"/>
  <c r="H539" i="29"/>
  <c r="H415" i="29"/>
  <c r="H538" i="27"/>
  <c r="H481" i="27"/>
  <c r="H366" i="19"/>
  <c r="H465" i="19"/>
  <c r="H384" i="19"/>
  <c r="H447" i="16"/>
  <c r="H432" i="16"/>
  <c r="H531" i="8"/>
  <c r="H424" i="13"/>
  <c r="H519" i="12"/>
  <c r="H387" i="32"/>
  <c r="H476" i="26"/>
  <c r="H355" i="26"/>
  <c r="H462" i="26"/>
  <c r="H531" i="24"/>
  <c r="H363" i="18"/>
  <c r="H558" i="15"/>
  <c r="H499" i="15"/>
  <c r="H414" i="15"/>
  <c r="H455" i="22"/>
  <c r="H542" i="22"/>
  <c r="H529" i="22"/>
  <c r="H415" i="22"/>
  <c r="H456" i="25"/>
  <c r="H395" i="28"/>
  <c r="H381" i="14"/>
  <c r="H365" i="10"/>
  <c r="H475" i="10"/>
  <c r="H352" i="10"/>
  <c r="H447" i="10"/>
  <c r="H532" i="10"/>
  <c r="H487" i="10"/>
  <c r="H549" i="11"/>
  <c r="H527" i="11"/>
  <c r="H479" i="11"/>
  <c r="H468" i="11"/>
  <c r="H398" i="2"/>
  <c r="H501" i="2"/>
  <c r="H524" i="2"/>
  <c r="H559" i="2"/>
  <c r="H382" i="25"/>
  <c r="H445" i="25"/>
  <c r="H504" i="33"/>
  <c r="H476" i="33"/>
  <c r="H386" i="33"/>
  <c r="H373" i="33"/>
  <c r="H537" i="33"/>
  <c r="H469" i="33"/>
  <c r="H460" i="33"/>
  <c r="H448" i="33"/>
  <c r="H431" i="33"/>
  <c r="H521" i="33"/>
  <c r="H503" i="33"/>
  <c r="H493" i="33"/>
  <c r="H477" i="33"/>
  <c r="H465" i="33"/>
  <c r="H438" i="33"/>
  <c r="H420" i="33"/>
  <c r="H387" i="33"/>
  <c r="H368" i="33"/>
  <c r="H355" i="33"/>
  <c r="H384" i="31"/>
  <c r="H393" i="31"/>
  <c r="H414" i="31"/>
  <c r="H470" i="31"/>
  <c r="H502" i="31"/>
  <c r="H527" i="31"/>
  <c r="H347" i="31"/>
  <c r="H372" i="31"/>
  <c r="H399" i="31"/>
  <c r="H556" i="31"/>
  <c r="H549" i="31"/>
  <c r="H386" i="30"/>
  <c r="H360" i="30"/>
  <c r="H357" i="28"/>
  <c r="H363" i="28"/>
  <c r="H379" i="28"/>
  <c r="H383" i="28"/>
  <c r="H394" i="28"/>
  <c r="H413" i="28"/>
  <c r="H444" i="28"/>
  <c r="H448" i="28"/>
  <c r="H459" i="28"/>
  <c r="H473" i="28"/>
  <c r="H481" i="28"/>
  <c r="H495" i="28"/>
  <c r="H505" i="28"/>
  <c r="H509" i="28"/>
  <c r="H547" i="28"/>
  <c r="H562" i="28"/>
  <c r="F345" i="28"/>
  <c r="H392" i="27"/>
  <c r="H413" i="27"/>
  <c r="H445" i="27"/>
  <c r="H500" i="27"/>
  <c r="H388" i="26"/>
  <c r="H423" i="25"/>
  <c r="H492" i="25"/>
  <c r="H516" i="25"/>
  <c r="H537" i="25"/>
  <c r="H354" i="24"/>
  <c r="H368" i="24"/>
  <c r="H399" i="24"/>
  <c r="H458" i="24"/>
  <c r="H524" i="24"/>
  <c r="H549" i="24"/>
  <c r="G345" i="23"/>
  <c r="H345" i="23" s="1"/>
  <c r="H475" i="22"/>
  <c r="H348" i="22"/>
  <c r="H432" i="22"/>
  <c r="H369" i="22"/>
  <c r="H380" i="20"/>
  <c r="H452" i="19"/>
  <c r="H484" i="19"/>
  <c r="H351" i="19"/>
  <c r="H397" i="19"/>
  <c r="H369" i="18"/>
  <c r="H518" i="18"/>
  <c r="H445" i="17"/>
  <c r="H543" i="16"/>
  <c r="H353" i="15"/>
  <c r="H409" i="14"/>
  <c r="H450" i="13"/>
  <c r="H535" i="13"/>
  <c r="H432" i="13"/>
  <c r="H537" i="13"/>
  <c r="H538" i="12"/>
  <c r="H432" i="11"/>
  <c r="H460" i="10"/>
  <c r="H477" i="10"/>
  <c r="H386" i="10"/>
  <c r="H448" i="10"/>
  <c r="H549" i="9"/>
  <c r="H454" i="9"/>
  <c r="H370" i="28"/>
  <c r="H465" i="28"/>
  <c r="H471" i="28"/>
  <c r="H560" i="28"/>
  <c r="H386" i="26"/>
  <c r="H444" i="26"/>
  <c r="H478" i="26"/>
  <c r="H524" i="26"/>
  <c r="H435" i="25"/>
  <c r="H508" i="25"/>
  <c r="H525" i="25"/>
  <c r="H541" i="25"/>
  <c r="H358" i="24"/>
  <c r="H389" i="24"/>
  <c r="H389" i="23"/>
  <c r="H365" i="23"/>
  <c r="H398" i="22"/>
  <c r="H365" i="22"/>
  <c r="H360" i="22"/>
  <c r="H433" i="21"/>
  <c r="H389" i="21"/>
  <c r="H542" i="21"/>
  <c r="H399" i="19"/>
  <c r="H444" i="19"/>
  <c r="H556" i="19"/>
  <c r="H480" i="19"/>
  <c r="H365" i="18"/>
  <c r="H556" i="18"/>
  <c r="H386" i="18"/>
  <c r="H411" i="18"/>
  <c r="H455" i="18"/>
  <c r="H379" i="18"/>
  <c r="H413" i="18"/>
  <c r="H527" i="18"/>
  <c r="H558" i="18"/>
  <c r="H430" i="18"/>
  <c r="H409" i="13"/>
  <c r="H434" i="13"/>
  <c r="H400" i="8"/>
  <c r="H484" i="8"/>
  <c r="H549" i="8"/>
  <c r="H489" i="5"/>
  <c r="H473" i="5"/>
  <c r="H383" i="5"/>
  <c r="H396" i="11"/>
  <c r="H505" i="13"/>
  <c r="H562" i="33"/>
  <c r="H554" i="33"/>
  <c r="H545" i="33"/>
  <c r="H529" i="33"/>
  <c r="H492" i="33"/>
  <c r="H386" i="29"/>
  <c r="H471" i="29"/>
  <c r="H475" i="29"/>
  <c r="H479" i="29"/>
  <c r="H361" i="28"/>
  <c r="H382" i="28"/>
  <c r="H388" i="28"/>
  <c r="H421" i="28"/>
  <c r="H447" i="28"/>
  <c r="H458" i="28"/>
  <c r="H468" i="28"/>
  <c r="H476" i="28"/>
  <c r="H498" i="28"/>
  <c r="H504" i="28"/>
  <c r="H517" i="28"/>
  <c r="H521" i="28"/>
  <c r="H542" i="28"/>
  <c r="H455" i="27"/>
  <c r="H473" i="27"/>
  <c r="H479" i="27"/>
  <c r="H488" i="27"/>
  <c r="H548" i="27"/>
  <c r="H553" i="27"/>
  <c r="H422" i="26"/>
  <c r="H359" i="25"/>
  <c r="H408" i="25"/>
  <c r="H480" i="25"/>
  <c r="H520" i="25"/>
  <c r="H554" i="25"/>
  <c r="H352" i="24"/>
  <c r="H360" i="24"/>
  <c r="H501" i="24"/>
  <c r="H547" i="24"/>
  <c r="H398" i="23"/>
  <c r="H357" i="23"/>
  <c r="H445" i="22"/>
  <c r="H420" i="21"/>
  <c r="H369" i="21"/>
  <c r="H387" i="21"/>
  <c r="H442" i="21"/>
  <c r="H481" i="21"/>
  <c r="H399" i="20"/>
  <c r="H460" i="20"/>
  <c r="H351" i="20"/>
  <c r="H432" i="19"/>
  <c r="H512" i="19"/>
  <c r="H547" i="19"/>
  <c r="H387" i="19"/>
  <c r="H442" i="19"/>
  <c r="H542" i="19"/>
  <c r="H415" i="19"/>
  <c r="H373" i="18"/>
  <c r="H409" i="18"/>
  <c r="H432" i="18"/>
  <c r="H445" i="18"/>
  <c r="H476" i="18"/>
  <c r="H501" i="18"/>
  <c r="H521" i="18"/>
  <c r="H547" i="18"/>
  <c r="H358" i="18"/>
  <c r="H487" i="18"/>
  <c r="H360" i="18"/>
  <c r="H388" i="18"/>
  <c r="H499" i="18"/>
  <c r="H460" i="17"/>
  <c r="H467" i="17"/>
  <c r="H532" i="16"/>
  <c r="H369" i="16"/>
  <c r="H525" i="16"/>
  <c r="H545" i="13"/>
  <c r="H553" i="13"/>
  <c r="H539" i="13"/>
  <c r="H505" i="12"/>
  <c r="H542" i="12"/>
  <c r="H363" i="12"/>
  <c r="H452" i="12"/>
  <c r="H447" i="11"/>
  <c r="H505" i="11"/>
  <c r="H458" i="11"/>
  <c r="H398" i="10"/>
  <c r="H468" i="10"/>
  <c r="H499" i="10"/>
  <c r="H360" i="10"/>
  <c r="H442" i="10"/>
  <c r="H353" i="9"/>
  <c r="H528" i="9"/>
  <c r="H539" i="8"/>
  <c r="H386" i="8"/>
  <c r="H368" i="7"/>
  <c r="H473" i="7"/>
  <c r="H533" i="7"/>
  <c r="H468" i="7"/>
  <c r="H367" i="6"/>
  <c r="H354" i="6"/>
  <c r="H542" i="9"/>
  <c r="H397" i="9"/>
  <c r="H409" i="9"/>
  <c r="H401" i="9"/>
  <c r="H475" i="8"/>
  <c r="H473" i="8"/>
  <c r="H388" i="7"/>
  <c r="H527" i="7"/>
  <c r="H354" i="7"/>
  <c r="H372" i="7"/>
  <c r="H387" i="5"/>
  <c r="H504" i="5"/>
  <c r="H377" i="5"/>
  <c r="H558" i="33"/>
  <c r="H549" i="33"/>
  <c r="H541" i="33"/>
  <c r="H374" i="33"/>
  <c r="H359" i="33"/>
  <c r="H564" i="5"/>
  <c r="H416" i="5"/>
  <c r="H384" i="5"/>
  <c r="H546" i="8"/>
  <c r="H410" i="8"/>
  <c r="H408" i="8"/>
  <c r="H406" i="8"/>
  <c r="H495" i="11"/>
  <c r="H491" i="11"/>
  <c r="H489" i="11"/>
  <c r="H510" i="13"/>
  <c r="H359" i="29"/>
  <c r="H531" i="30"/>
  <c r="H494" i="30"/>
  <c r="H486" i="30"/>
  <c r="H476" i="30"/>
  <c r="H356" i="30"/>
  <c r="H304" i="34"/>
  <c r="F298" i="33"/>
  <c r="G169" i="33"/>
  <c r="H169" i="33" s="1"/>
  <c r="F258" i="13"/>
  <c r="G169" i="13"/>
  <c r="F209" i="18"/>
  <c r="F169" i="18"/>
  <c r="F179" i="26"/>
  <c r="F169" i="26"/>
  <c r="G169" i="26"/>
  <c r="H169" i="26" s="1"/>
  <c r="F231" i="31"/>
  <c r="D11" i="31"/>
  <c r="G11" i="31" s="1"/>
  <c r="H258" i="4"/>
  <c r="H243" i="4"/>
  <c r="H180" i="12"/>
  <c r="H317" i="13"/>
  <c r="H313" i="13"/>
  <c r="H307" i="13"/>
  <c r="H235" i="15"/>
  <c r="H225" i="15"/>
  <c r="H219" i="15"/>
  <c r="H170" i="32"/>
  <c r="H222" i="13"/>
  <c r="H180" i="33"/>
  <c r="H241" i="33"/>
  <c r="H231" i="11"/>
  <c r="H232" i="33"/>
  <c r="H172" i="29"/>
  <c r="H187" i="29"/>
  <c r="H248" i="29"/>
  <c r="H234" i="29"/>
  <c r="H334" i="2"/>
  <c r="H207" i="18"/>
  <c r="H203" i="18"/>
  <c r="H200" i="2"/>
  <c r="H276" i="2"/>
  <c r="H191" i="2"/>
  <c r="H237" i="30"/>
  <c r="H218" i="27"/>
  <c r="H207" i="27"/>
  <c r="H184" i="21"/>
  <c r="H206" i="19"/>
  <c r="F175" i="34"/>
  <c r="D11" i="34"/>
  <c r="G11" i="34" s="1"/>
  <c r="F195" i="12"/>
  <c r="G169" i="12"/>
  <c r="H169" i="12" s="1"/>
  <c r="D11" i="12"/>
  <c r="F178" i="23"/>
  <c r="D11" i="23"/>
  <c r="F169" i="29"/>
  <c r="G169" i="29"/>
  <c r="H169" i="29" s="1"/>
  <c r="H179" i="15"/>
  <c r="H312" i="16"/>
  <c r="H303" i="16"/>
  <c r="H247" i="16"/>
  <c r="H249" i="17"/>
  <c r="H239" i="17"/>
  <c r="H235" i="17"/>
  <c r="G169" i="16"/>
  <c r="H169" i="16" s="1"/>
  <c r="H217" i="24"/>
  <c r="H238" i="13"/>
  <c r="H332" i="33"/>
  <c r="G169" i="17"/>
  <c r="H169" i="17" s="1"/>
  <c r="H195" i="14"/>
  <c r="H176" i="29"/>
  <c r="H331" i="29"/>
  <c r="G169" i="31"/>
  <c r="H196" i="18"/>
  <c r="H237" i="2"/>
  <c r="H318" i="2"/>
  <c r="H198" i="29"/>
  <c r="H282" i="18"/>
  <c r="H175" i="17"/>
  <c r="H174" i="13"/>
  <c r="H275" i="20"/>
  <c r="H220" i="13"/>
  <c r="H226" i="28"/>
  <c r="H250" i="11"/>
  <c r="H206" i="29"/>
  <c r="H201" i="26"/>
  <c r="H198" i="2"/>
  <c r="H184" i="18"/>
  <c r="H304" i="18"/>
  <c r="H181" i="18"/>
  <c r="H211" i="18"/>
  <c r="H171" i="18"/>
  <c r="H199" i="16"/>
  <c r="H171" i="16"/>
  <c r="H277" i="25"/>
  <c r="H288" i="2"/>
  <c r="H184" i="30"/>
  <c r="H239" i="4"/>
  <c r="H313" i="2"/>
  <c r="H201" i="25"/>
  <c r="H187" i="33"/>
  <c r="H237" i="33"/>
  <c r="H243" i="33"/>
  <c r="H306" i="33"/>
  <c r="H313" i="33"/>
  <c r="H319" i="33"/>
  <c r="H256" i="25"/>
  <c r="H192" i="23"/>
  <c r="H211" i="12"/>
  <c r="H313" i="11"/>
  <c r="H191" i="10"/>
  <c r="H280" i="22"/>
  <c r="H249" i="22"/>
  <c r="H218" i="22"/>
  <c r="H204" i="22"/>
  <c r="H223" i="24"/>
  <c r="H213" i="24"/>
  <c r="H193" i="24"/>
  <c r="H213" i="26"/>
  <c r="H184" i="13"/>
  <c r="H176" i="13"/>
  <c r="H171" i="7"/>
  <c r="H191" i="7"/>
  <c r="H222" i="7"/>
  <c r="H282" i="7"/>
  <c r="H313" i="7"/>
  <c r="H313" i="14"/>
  <c r="H236" i="14"/>
  <c r="H210" i="14"/>
  <c r="H206" i="14"/>
  <c r="H200" i="9"/>
  <c r="H275" i="27"/>
  <c r="H181" i="27"/>
  <c r="H179" i="23"/>
  <c r="H231" i="20"/>
  <c r="H302" i="10"/>
  <c r="H306" i="7"/>
  <c r="H234" i="7"/>
  <c r="H191" i="15"/>
  <c r="H187" i="28"/>
  <c r="H247" i="28"/>
  <c r="H221" i="21"/>
  <c r="H184" i="22"/>
  <c r="H171" i="22"/>
  <c r="H276" i="19"/>
  <c r="H237" i="19"/>
  <c r="H172" i="8"/>
  <c r="H288" i="14"/>
  <c r="H170" i="11"/>
  <c r="H239" i="11"/>
  <c r="H203" i="11"/>
  <c r="H220" i="29"/>
  <c r="H184" i="26"/>
  <c r="H203" i="26"/>
  <c r="H223" i="26"/>
  <c r="H211" i="26"/>
  <c r="H227" i="31"/>
  <c r="H250" i="2"/>
  <c r="H286" i="18"/>
  <c r="H282" i="6"/>
  <c r="H301" i="2"/>
  <c r="H210" i="4"/>
  <c r="H276" i="3"/>
  <c r="H202" i="2"/>
  <c r="H177" i="6"/>
  <c r="H174" i="33"/>
  <c r="H192" i="33"/>
  <c r="H239" i="33"/>
  <c r="H247" i="33"/>
  <c r="H251" i="33"/>
  <c r="H257" i="33"/>
  <c r="H207" i="32"/>
  <c r="H256" i="31"/>
  <c r="H208" i="30"/>
  <c r="H262" i="30"/>
  <c r="H304" i="29"/>
  <c r="H192" i="28"/>
  <c r="H306" i="26"/>
  <c r="H220" i="23"/>
  <c r="H282" i="2"/>
  <c r="H225" i="2"/>
  <c r="H184" i="2"/>
  <c r="H263" i="1"/>
  <c r="H304" i="25"/>
  <c r="H200" i="33"/>
  <c r="H204" i="33"/>
  <c r="H212" i="33"/>
  <c r="H224" i="33"/>
  <c r="H202" i="30"/>
  <c r="H328" i="30"/>
  <c r="H210" i="29"/>
  <c r="H182" i="29"/>
  <c r="H242" i="29"/>
  <c r="H263" i="28"/>
  <c r="H301" i="27"/>
  <c r="H304" i="26"/>
  <c r="H237" i="22"/>
  <c r="H202" i="21"/>
  <c r="H238" i="21"/>
  <c r="H277" i="18"/>
  <c r="H291" i="15"/>
  <c r="H186" i="12"/>
  <c r="H208" i="29"/>
  <c r="H217" i="7"/>
  <c r="H187" i="7"/>
  <c r="H332" i="8"/>
  <c r="H308" i="8"/>
  <c r="H247" i="10"/>
  <c r="H195" i="10"/>
  <c r="H302" i="16"/>
  <c r="H233" i="16"/>
  <c r="H227" i="16"/>
  <c r="H178" i="2"/>
  <c r="H320" i="2"/>
  <c r="H231" i="2"/>
  <c r="H178" i="1"/>
  <c r="H187" i="1"/>
  <c r="H200" i="1"/>
  <c r="H208" i="1"/>
  <c r="H218" i="1"/>
  <c r="H226" i="1"/>
  <c r="H236" i="1"/>
  <c r="H244" i="1"/>
  <c r="H252" i="1"/>
  <c r="H277" i="1"/>
  <c r="H288" i="1"/>
  <c r="H304" i="1"/>
  <c r="H311" i="1"/>
  <c r="H319" i="1"/>
  <c r="H328" i="1"/>
  <c r="H336" i="1"/>
  <c r="H275" i="25"/>
  <c r="H198" i="33"/>
  <c r="H206" i="33"/>
  <c r="H210" i="33"/>
  <c r="H226" i="33"/>
  <c r="H275" i="33"/>
  <c r="H302" i="33"/>
  <c r="H334" i="33"/>
  <c r="H239" i="32"/>
  <c r="H172" i="30"/>
  <c r="H288" i="30"/>
  <c r="H313" i="30"/>
  <c r="H178" i="29"/>
  <c r="H311" i="29"/>
  <c r="H239" i="28"/>
  <c r="H200" i="27"/>
  <c r="H321" i="27"/>
  <c r="H321" i="26"/>
  <c r="H175" i="24"/>
  <c r="H287" i="24"/>
  <c r="H305" i="24"/>
  <c r="H201" i="23"/>
  <c r="H304" i="21"/>
  <c r="H198" i="21"/>
  <c r="H251" i="21"/>
  <c r="H308" i="10"/>
  <c r="H317" i="10"/>
  <c r="H239" i="9"/>
  <c r="H311" i="28"/>
  <c r="H216" i="25"/>
  <c r="D10" i="23"/>
  <c r="H157" i="14"/>
  <c r="H92" i="20"/>
  <c r="F110" i="15"/>
  <c r="D10" i="15"/>
  <c r="G10" i="15" s="1"/>
  <c r="H148" i="25"/>
  <c r="H79" i="14"/>
  <c r="H104" i="22"/>
  <c r="H137" i="22"/>
  <c r="H113" i="18"/>
  <c r="H111" i="2"/>
  <c r="H92" i="13"/>
  <c r="H115" i="17"/>
  <c r="H102" i="8"/>
  <c r="H78" i="32"/>
  <c r="H119" i="27"/>
  <c r="H136" i="24"/>
  <c r="H151" i="23"/>
  <c r="F74" i="5"/>
  <c r="H141" i="33"/>
  <c r="H145" i="8"/>
  <c r="F79" i="12"/>
  <c r="F74" i="12"/>
  <c r="H125" i="4"/>
  <c r="H120" i="6"/>
  <c r="H149" i="14"/>
  <c r="F157" i="33"/>
  <c r="G74" i="33"/>
  <c r="H104" i="26"/>
  <c r="H103" i="34"/>
  <c r="H88" i="34"/>
  <c r="F155" i="17"/>
  <c r="D10" i="17"/>
  <c r="H121" i="22"/>
  <c r="H75" i="18"/>
  <c r="H130" i="6"/>
  <c r="H92" i="25"/>
  <c r="H122" i="12"/>
  <c r="H78" i="22"/>
  <c r="H119" i="23"/>
  <c r="F74" i="23"/>
  <c r="D8" i="23"/>
  <c r="H111" i="20"/>
  <c r="H132" i="32"/>
  <c r="H152" i="30"/>
  <c r="H155" i="28"/>
  <c r="H118" i="6"/>
  <c r="H100" i="9"/>
  <c r="H105" i="12"/>
  <c r="H152" i="15"/>
  <c r="H122" i="5"/>
  <c r="H127" i="6"/>
  <c r="H90" i="22"/>
  <c r="H111" i="22"/>
  <c r="H124" i="22"/>
  <c r="H88" i="18"/>
  <c r="H93" i="3"/>
  <c r="H142" i="3"/>
  <c r="H76" i="13"/>
  <c r="H78" i="13"/>
  <c r="H155" i="8"/>
  <c r="H104" i="1"/>
  <c r="H136" i="15"/>
  <c r="H111" i="15"/>
  <c r="H119" i="12"/>
  <c r="H132" i="12"/>
  <c r="H102" i="12"/>
  <c r="H75" i="23"/>
  <c r="D10" i="5"/>
  <c r="H85" i="27"/>
  <c r="H149" i="29"/>
  <c r="H138" i="29"/>
  <c r="H114" i="6"/>
  <c r="H79" i="21"/>
  <c r="H127" i="19"/>
  <c r="H139" i="19"/>
  <c r="H91" i="18"/>
  <c r="H118" i="4"/>
  <c r="H100" i="3"/>
  <c r="H103" i="13"/>
  <c r="H114" i="13"/>
  <c r="H98" i="3"/>
  <c r="H145" i="29"/>
  <c r="H109" i="29"/>
  <c r="H100" i="18"/>
  <c r="H133" i="16"/>
  <c r="H110" i="10"/>
  <c r="H141" i="10"/>
  <c r="H145" i="9"/>
  <c r="H108" i="25"/>
  <c r="H123" i="26"/>
  <c r="H145" i="26"/>
  <c r="H79" i="24"/>
  <c r="H133" i="24"/>
  <c r="H98" i="22"/>
  <c r="H114" i="22"/>
  <c r="H140" i="23"/>
  <c r="H133" i="23"/>
  <c r="H75" i="1"/>
  <c r="H78" i="12"/>
  <c r="H104" i="34"/>
  <c r="H127" i="31"/>
  <c r="H152" i="31"/>
  <c r="H84" i="11"/>
  <c r="H87" i="8"/>
  <c r="H136" i="9"/>
  <c r="H82" i="16"/>
  <c r="H85" i="18"/>
  <c r="H151" i="25"/>
  <c r="H142" i="25"/>
  <c r="H114" i="25"/>
  <c r="H148" i="27"/>
  <c r="F44" i="7"/>
  <c r="D9" i="7"/>
  <c r="D8" i="7"/>
  <c r="H53" i="29"/>
  <c r="H65" i="11"/>
  <c r="D9" i="11"/>
  <c r="G9" i="11" s="1"/>
  <c r="H67" i="10"/>
  <c r="H43" i="29"/>
  <c r="H62" i="26"/>
  <c r="H21" i="26"/>
  <c r="F30" i="5"/>
  <c r="F18" i="5"/>
  <c r="F43" i="34"/>
  <c r="G18" i="34"/>
  <c r="H18" i="34" s="1"/>
  <c r="F29" i="9"/>
  <c r="D9" i="9"/>
  <c r="G9" i="9" s="1"/>
  <c r="H54" i="4"/>
  <c r="H21" i="4"/>
  <c r="H39" i="4"/>
  <c r="F18" i="24"/>
  <c r="G18" i="17"/>
  <c r="H18" i="17" s="1"/>
  <c r="H29" i="18"/>
  <c r="G18" i="30"/>
  <c r="H67" i="2"/>
  <c r="H27" i="2"/>
  <c r="H44" i="19"/>
  <c r="H67" i="13"/>
  <c r="H37" i="26"/>
  <c r="H51" i="2"/>
  <c r="H29" i="31"/>
  <c r="H62" i="31"/>
  <c r="H52" i="31"/>
  <c r="H26" i="26"/>
  <c r="H22" i="7"/>
  <c r="H53" i="18"/>
  <c r="F18" i="10"/>
  <c r="F18" i="19"/>
  <c r="H55" i="15"/>
  <c r="H28" i="19"/>
  <c r="H49" i="17"/>
  <c r="H20" i="28"/>
  <c r="H49" i="26"/>
  <c r="H43" i="26"/>
  <c r="H68" i="18"/>
  <c r="H62" i="16"/>
  <c r="G18" i="6"/>
  <c r="H18" i="6" s="1"/>
  <c r="H67" i="12"/>
  <c r="H61" i="6"/>
  <c r="H33" i="6"/>
  <c r="H59" i="9"/>
  <c r="H54" i="9"/>
  <c r="H68" i="24"/>
  <c r="H34" i="18"/>
  <c r="H27" i="18"/>
  <c r="H24" i="18"/>
  <c r="H28" i="6"/>
  <c r="H29" i="2"/>
  <c r="H44" i="2"/>
  <c r="H22" i="15"/>
  <c r="H20" i="15"/>
  <c r="H38" i="11"/>
  <c r="H48" i="29"/>
  <c r="H20" i="19"/>
  <c r="H68" i="11"/>
  <c r="H54" i="28"/>
  <c r="H68" i="26"/>
  <c r="H51" i="16"/>
  <c r="H41" i="21"/>
  <c r="H67" i="21"/>
  <c r="H38" i="28"/>
  <c r="H41" i="17"/>
  <c r="H49" i="16"/>
  <c r="H66" i="8"/>
  <c r="H41" i="34"/>
  <c r="H38" i="34"/>
  <c r="H20" i="34"/>
  <c r="H59" i="1"/>
  <c r="H42" i="1"/>
  <c r="H34" i="11"/>
  <c r="H30" i="11"/>
  <c r="H40" i="23"/>
  <c r="H47" i="24"/>
  <c r="H55" i="25"/>
  <c r="H33" i="27"/>
  <c r="H34" i="28"/>
  <c r="H36" i="29"/>
  <c r="H34" i="29"/>
  <c r="H62" i="30"/>
  <c r="H53" i="30"/>
  <c r="H45" i="30"/>
  <c r="H595" i="23"/>
  <c r="H592" i="26"/>
  <c r="H574" i="17"/>
  <c r="H587" i="18"/>
  <c r="H585" i="26"/>
  <c r="E571" i="1"/>
  <c r="E570" i="1"/>
  <c r="H579" i="22"/>
  <c r="H592" i="22"/>
  <c r="E590" i="21"/>
  <c r="E586" i="21"/>
  <c r="H586" i="21" s="1"/>
  <c r="E583" i="22"/>
  <c r="H579" i="25"/>
  <c r="E578" i="26"/>
  <c r="H578" i="26" s="1"/>
  <c r="H574" i="31"/>
  <c r="H575" i="7"/>
  <c r="H577" i="29"/>
  <c r="H588" i="21"/>
  <c r="H587" i="22"/>
  <c r="H583" i="23"/>
  <c r="H587" i="19"/>
  <c r="E590" i="2"/>
  <c r="H590" i="2" s="1"/>
  <c r="E595" i="2"/>
  <c r="H595" i="2" s="1"/>
  <c r="E588" i="2"/>
  <c r="H588" i="2" s="1"/>
  <c r="E579" i="2"/>
  <c r="E573" i="2"/>
  <c r="H573" i="2" s="1"/>
  <c r="E592" i="2"/>
  <c r="H592" i="2" s="1"/>
  <c r="E586" i="2"/>
  <c r="H586" i="2" s="1"/>
  <c r="E575" i="2"/>
  <c r="E570" i="2"/>
  <c r="E593" i="13"/>
  <c r="H593" i="13" s="1"/>
  <c r="E573" i="13"/>
  <c r="H573" i="13" s="1"/>
  <c r="E574" i="13"/>
  <c r="H574" i="13" s="1"/>
  <c r="E588" i="13"/>
  <c r="H588" i="13" s="1"/>
  <c r="G570" i="13"/>
  <c r="H570" i="13" s="1"/>
  <c r="E577" i="13"/>
  <c r="H577" i="13" s="1"/>
  <c r="E596" i="20"/>
  <c r="E573" i="20"/>
  <c r="C13" i="20"/>
  <c r="E13" i="20" s="1"/>
  <c r="E589" i="20"/>
  <c r="H589" i="20" s="1"/>
  <c r="E587" i="20"/>
  <c r="H587" i="20" s="1"/>
  <c r="E577" i="24"/>
  <c r="H577" i="24" s="1"/>
  <c r="E592" i="24"/>
  <c r="H592" i="24" s="1"/>
  <c r="C13" i="24"/>
  <c r="C8" i="24"/>
  <c r="E8" i="24" s="1"/>
  <c r="E588" i="24"/>
  <c r="H588" i="24" s="1"/>
  <c r="E574" i="24"/>
  <c r="H574" i="24" s="1"/>
  <c r="E595" i="24"/>
  <c r="H595" i="24" s="1"/>
  <c r="E570" i="24"/>
  <c r="E586" i="24"/>
  <c r="H586" i="24" s="1"/>
  <c r="E589" i="28"/>
  <c r="H589" i="28" s="1"/>
  <c r="C13" i="28"/>
  <c r="E595" i="28"/>
  <c r="H595" i="28" s="1"/>
  <c r="E570" i="28"/>
  <c r="E580" i="28"/>
  <c r="H580" i="28" s="1"/>
  <c r="E576" i="28"/>
  <c r="E577" i="28"/>
  <c r="E587" i="28"/>
  <c r="H587" i="28" s="1"/>
  <c r="E584" i="28"/>
  <c r="H584" i="28" s="1"/>
  <c r="E590" i="28"/>
  <c r="H590" i="28" s="1"/>
  <c r="E573" i="28"/>
  <c r="E571" i="13"/>
  <c r="H571" i="13" s="1"/>
  <c r="E595" i="8"/>
  <c r="H595" i="8" s="1"/>
  <c r="E572" i="8"/>
  <c r="H572" i="8" s="1"/>
  <c r="E586" i="8"/>
  <c r="H586" i="8" s="1"/>
  <c r="E585" i="8"/>
  <c r="E575" i="8"/>
  <c r="H575" i="8" s="1"/>
  <c r="E576" i="8"/>
  <c r="H576" i="8" s="1"/>
  <c r="E574" i="8"/>
  <c r="C13" i="8"/>
  <c r="E571" i="6"/>
  <c r="H571" i="6" s="1"/>
  <c r="E579" i="3"/>
  <c r="H579" i="3" s="1"/>
  <c r="E576" i="3"/>
  <c r="H576" i="3" s="1"/>
  <c r="C13" i="3"/>
  <c r="E587" i="3"/>
  <c r="H587" i="3" s="1"/>
  <c r="E573" i="3"/>
  <c r="H573" i="3" s="1"/>
  <c r="E571" i="3"/>
  <c r="E577" i="3"/>
  <c r="H577" i="3" s="1"/>
  <c r="E594" i="3"/>
  <c r="H594" i="3" s="1"/>
  <c r="E578" i="3"/>
  <c r="H578" i="3" s="1"/>
  <c r="E593" i="3"/>
  <c r="H593" i="3" s="1"/>
  <c r="E572" i="3"/>
  <c r="H572" i="3" s="1"/>
  <c r="E595" i="3"/>
  <c r="H595" i="3" s="1"/>
  <c r="E588" i="3"/>
  <c r="H588" i="3" s="1"/>
  <c r="H589" i="7"/>
  <c r="H579" i="26"/>
  <c r="H594" i="18"/>
  <c r="H580" i="4"/>
  <c r="H586" i="22"/>
  <c r="H584" i="31"/>
  <c r="H572" i="14"/>
  <c r="E578" i="7"/>
  <c r="E574" i="7"/>
  <c r="E573" i="7"/>
  <c r="H573" i="7" s="1"/>
  <c r="E595" i="7"/>
  <c r="H595" i="7" s="1"/>
  <c r="C13" i="7"/>
  <c r="E590" i="7"/>
  <c r="E570" i="7"/>
  <c r="E571" i="7"/>
  <c r="E577" i="7"/>
  <c r="H577" i="7" s="1"/>
  <c r="E571" i="12"/>
  <c r="H571" i="12" s="1"/>
  <c r="E570" i="12"/>
  <c r="E577" i="12"/>
  <c r="H577" i="12" s="1"/>
  <c r="E590" i="12"/>
  <c r="H590" i="12" s="1"/>
  <c r="E595" i="12"/>
  <c r="H595" i="12" s="1"/>
  <c r="C13" i="12"/>
  <c r="E586" i="12"/>
  <c r="H586" i="12" s="1"/>
  <c r="E596" i="12"/>
  <c r="H596" i="12" s="1"/>
  <c r="E588" i="12"/>
  <c r="E573" i="12"/>
  <c r="H573" i="12" s="1"/>
  <c r="E593" i="19"/>
  <c r="H593" i="19" s="1"/>
  <c r="C13" i="19"/>
  <c r="E573" i="19"/>
  <c r="H573" i="19" s="1"/>
  <c r="E595" i="19"/>
  <c r="H595" i="19" s="1"/>
  <c r="E596" i="19"/>
  <c r="H596" i="19" s="1"/>
  <c r="E572" i="19"/>
  <c r="E575" i="21"/>
  <c r="E595" i="21"/>
  <c r="H595" i="21" s="1"/>
  <c r="E584" i="21"/>
  <c r="H584" i="21" s="1"/>
  <c r="E589" i="23"/>
  <c r="E590" i="23"/>
  <c r="H590" i="23" s="1"/>
  <c r="E571" i="23"/>
  <c r="H571" i="23" s="1"/>
  <c r="E584" i="23"/>
  <c r="H584" i="23" s="1"/>
  <c r="E572" i="23"/>
  <c r="G570" i="23"/>
  <c r="H570" i="23" s="1"/>
  <c r="E585" i="23"/>
  <c r="H585" i="23" s="1"/>
  <c r="E587" i="25"/>
  <c r="H587" i="25" s="1"/>
  <c r="E570" i="25"/>
  <c r="E580" i="25"/>
  <c r="H580" i="25" s="1"/>
  <c r="E572" i="25"/>
  <c r="H572" i="25" s="1"/>
  <c r="E584" i="25"/>
  <c r="H584" i="25" s="1"/>
  <c r="C13" i="25"/>
  <c r="E585" i="25"/>
  <c r="E588" i="25"/>
  <c r="H588" i="25" s="1"/>
  <c r="E576" i="27"/>
  <c r="H576" i="27" s="1"/>
  <c r="E583" i="27"/>
  <c r="E591" i="27"/>
  <c r="E592" i="27"/>
  <c r="H592" i="27" s="1"/>
  <c r="E596" i="27"/>
  <c r="H596" i="27" s="1"/>
  <c r="G570" i="27"/>
  <c r="H570" i="27" s="1"/>
  <c r="E575" i="27"/>
  <c r="E588" i="27"/>
  <c r="H588" i="27" s="1"/>
  <c r="E595" i="14"/>
  <c r="H595" i="14" s="1"/>
  <c r="E573" i="14"/>
  <c r="H573" i="14" s="1"/>
  <c r="G570" i="14"/>
  <c r="H570" i="14" s="1"/>
  <c r="E571" i="14"/>
  <c r="C13" i="14"/>
  <c r="E588" i="14"/>
  <c r="E585" i="14"/>
  <c r="H585" i="14" s="1"/>
  <c r="E583" i="5"/>
  <c r="H583" i="5" s="1"/>
  <c r="E578" i="5"/>
  <c r="H578" i="5" s="1"/>
  <c r="E588" i="5"/>
  <c r="E574" i="5"/>
  <c r="H574" i="5" s="1"/>
  <c r="E585" i="5"/>
  <c r="H585" i="5" s="1"/>
  <c r="E590" i="5"/>
  <c r="H590" i="5" s="1"/>
  <c r="E594" i="5"/>
  <c r="H594" i="5" s="1"/>
  <c r="E580" i="5"/>
  <c r="E587" i="5"/>
  <c r="E592" i="5"/>
  <c r="H592" i="5" s="1"/>
  <c r="H594" i="4"/>
  <c r="H579" i="33"/>
  <c r="H588" i="33"/>
  <c r="H596" i="33"/>
  <c r="H586" i="31"/>
  <c r="H595" i="31"/>
  <c r="H596" i="24"/>
  <c r="H596" i="18"/>
  <c r="H572" i="18"/>
  <c r="H589" i="16"/>
  <c r="H578" i="14"/>
  <c r="H584" i="11"/>
  <c r="H586" i="11"/>
  <c r="H571" i="16"/>
  <c r="E589" i="15"/>
  <c r="H589" i="15" s="1"/>
  <c r="E585" i="17"/>
  <c r="H585" i="17" s="1"/>
  <c r="H594" i="19"/>
  <c r="E578" i="30"/>
  <c r="H578" i="30" s="1"/>
  <c r="E595" i="32"/>
  <c r="H595" i="32" s="1"/>
  <c r="H571" i="4"/>
  <c r="H589" i="31"/>
  <c r="H580" i="29"/>
  <c r="H571" i="29"/>
  <c r="H594" i="28"/>
  <c r="H577" i="23"/>
  <c r="H578" i="13"/>
  <c r="H579" i="8"/>
  <c r="H571" i="34"/>
  <c r="E592" i="30"/>
  <c r="H592" i="30" s="1"/>
  <c r="E589" i="30"/>
  <c r="H589" i="30" s="1"/>
  <c r="H472" i="13"/>
  <c r="H363" i="8"/>
  <c r="H442" i="13"/>
  <c r="H348" i="13"/>
  <c r="H468" i="13"/>
  <c r="H470" i="13"/>
  <c r="H354" i="8"/>
  <c r="H394" i="13"/>
  <c r="H398" i="1"/>
  <c r="H472" i="1"/>
  <c r="H504" i="24"/>
  <c r="H449" i="7"/>
  <c r="H432" i="2"/>
  <c r="H447" i="2"/>
  <c r="H477" i="2"/>
  <c r="H487" i="2"/>
  <c r="H511" i="2"/>
  <c r="H357" i="1"/>
  <c r="H479" i="1"/>
  <c r="H413" i="34"/>
  <c r="H547" i="30"/>
  <c r="H361" i="29"/>
  <c r="E512" i="25"/>
  <c r="H512" i="25" s="1"/>
  <c r="E509" i="25"/>
  <c r="H509" i="25" s="1"/>
  <c r="E374" i="25"/>
  <c r="H374" i="25" s="1"/>
  <c r="H432" i="12"/>
  <c r="H487" i="11"/>
  <c r="E434" i="34"/>
  <c r="H434" i="34" s="1"/>
  <c r="E500" i="34"/>
  <c r="H500" i="34" s="1"/>
  <c r="E548" i="34"/>
  <c r="E350" i="8"/>
  <c r="H350" i="8" s="1"/>
  <c r="E453" i="8"/>
  <c r="H453" i="8" s="1"/>
  <c r="E364" i="8"/>
  <c r="H364" i="8" s="1"/>
  <c r="E384" i="8"/>
  <c r="E518" i="8"/>
  <c r="H518" i="8" s="1"/>
  <c r="E361" i="8"/>
  <c r="H361" i="8" s="1"/>
  <c r="E542" i="8"/>
  <c r="H542" i="8" s="1"/>
  <c r="E504" i="8"/>
  <c r="E479" i="8"/>
  <c r="E434" i="8"/>
  <c r="H434" i="8" s="1"/>
  <c r="E394" i="8"/>
  <c r="H394" i="8" s="1"/>
  <c r="E379" i="8"/>
  <c r="E352" i="8"/>
  <c r="E547" i="8"/>
  <c r="H547" i="8" s="1"/>
  <c r="E470" i="8"/>
  <c r="H470" i="8" s="1"/>
  <c r="E393" i="8"/>
  <c r="E357" i="8"/>
  <c r="E537" i="8"/>
  <c r="H537" i="8" s="1"/>
  <c r="E499" i="8"/>
  <c r="H499" i="8" s="1"/>
  <c r="E459" i="8"/>
  <c r="E445" i="8"/>
  <c r="E398" i="8"/>
  <c r="H398" i="8" s="1"/>
  <c r="E348" i="8"/>
  <c r="H348" i="8" s="1"/>
  <c r="E377" i="8"/>
  <c r="E392" i="8"/>
  <c r="H392" i="8" s="1"/>
  <c r="E525" i="8"/>
  <c r="H525" i="8" s="1"/>
  <c r="E349" i="10"/>
  <c r="H349" i="10" s="1"/>
  <c r="E404" i="10"/>
  <c r="E481" i="10"/>
  <c r="E493" i="10"/>
  <c r="H493" i="10" s="1"/>
  <c r="E519" i="10"/>
  <c r="H519" i="10" s="1"/>
  <c r="E538" i="10"/>
  <c r="H538" i="10" s="1"/>
  <c r="E543" i="10"/>
  <c r="H543" i="10" s="1"/>
  <c r="E389" i="10"/>
  <c r="H389" i="10" s="1"/>
  <c r="E458" i="10"/>
  <c r="H458" i="10" s="1"/>
  <c r="E542" i="10"/>
  <c r="H542" i="10" s="1"/>
  <c r="E489" i="10"/>
  <c r="H489" i="10" s="1"/>
  <c r="E473" i="10"/>
  <c r="H473" i="10" s="1"/>
  <c r="E379" i="10"/>
  <c r="H379" i="10" s="1"/>
  <c r="E351" i="10"/>
  <c r="E446" i="10"/>
  <c r="H446" i="10" s="1"/>
  <c r="E554" i="10"/>
  <c r="H554" i="10" s="1"/>
  <c r="E501" i="10"/>
  <c r="H501" i="10" s="1"/>
  <c r="E459" i="10"/>
  <c r="E364" i="10"/>
  <c r="E485" i="10"/>
  <c r="H485" i="10" s="1"/>
  <c r="E534" i="10"/>
  <c r="H534" i="10" s="1"/>
  <c r="E367" i="12"/>
  <c r="H367" i="12" s="1"/>
  <c r="E375" i="12"/>
  <c r="H375" i="12" s="1"/>
  <c r="E415" i="12"/>
  <c r="H415" i="12" s="1"/>
  <c r="E430" i="12"/>
  <c r="H430" i="12" s="1"/>
  <c r="E457" i="12"/>
  <c r="H457" i="12" s="1"/>
  <c r="E525" i="12"/>
  <c r="H525" i="12" s="1"/>
  <c r="E559" i="12"/>
  <c r="E371" i="12"/>
  <c r="H371" i="12" s="1"/>
  <c r="E408" i="12"/>
  <c r="C12" i="12"/>
  <c r="E556" i="12"/>
  <c r="H556" i="12" s="1"/>
  <c r="E446" i="12"/>
  <c r="H446" i="12" s="1"/>
  <c r="E393" i="12"/>
  <c r="E468" i="12"/>
  <c r="H468" i="12" s="1"/>
  <c r="E399" i="12"/>
  <c r="H399" i="12" s="1"/>
  <c r="E383" i="12"/>
  <c r="H383" i="12" s="1"/>
  <c r="E354" i="12"/>
  <c r="E389" i="12"/>
  <c r="E346" i="12"/>
  <c r="H346" i="12" s="1"/>
  <c r="E548" i="12"/>
  <c r="H548" i="12" s="1"/>
  <c r="E473" i="12"/>
  <c r="H473" i="12" s="1"/>
  <c r="E434" i="12"/>
  <c r="E386" i="12"/>
  <c r="E352" i="12"/>
  <c r="H352" i="12" s="1"/>
  <c r="E404" i="12"/>
  <c r="H404" i="12" s="1"/>
  <c r="E453" i="12"/>
  <c r="H453" i="12" s="1"/>
  <c r="E485" i="12"/>
  <c r="H485" i="12" s="1"/>
  <c r="E554" i="14"/>
  <c r="H554" i="14" s="1"/>
  <c r="E451" i="14"/>
  <c r="E485" i="14"/>
  <c r="E490" i="14"/>
  <c r="H490" i="14" s="1"/>
  <c r="E406" i="14"/>
  <c r="E430" i="14"/>
  <c r="H430" i="14" s="1"/>
  <c r="E442" i="14"/>
  <c r="H442" i="14" s="1"/>
  <c r="E537" i="14"/>
  <c r="H537" i="14" s="1"/>
  <c r="C12" i="14"/>
  <c r="E363" i="14"/>
  <c r="H363" i="14" s="1"/>
  <c r="E392" i="14"/>
  <c r="H392" i="14" s="1"/>
  <c r="E395" i="14"/>
  <c r="H395" i="14" s="1"/>
  <c r="E453" i="14"/>
  <c r="E560" i="14"/>
  <c r="E457" i="16"/>
  <c r="H457" i="16" s="1"/>
  <c r="E475" i="16"/>
  <c r="H475" i="16" s="1"/>
  <c r="E557" i="16"/>
  <c r="E412" i="16"/>
  <c r="H412" i="16" s="1"/>
  <c r="G345" i="16"/>
  <c r="H345" i="16" s="1"/>
  <c r="E450" i="16"/>
  <c r="H450" i="16" s="1"/>
  <c r="E404" i="18"/>
  <c r="E406" i="18"/>
  <c r="H406" i="18" s="1"/>
  <c r="E408" i="18"/>
  <c r="E554" i="18"/>
  <c r="H554" i="18" s="1"/>
  <c r="E405" i="18"/>
  <c r="E407" i="18"/>
  <c r="E415" i="18"/>
  <c r="H415" i="18" s="1"/>
  <c r="E466" i="18"/>
  <c r="H466" i="18" s="1"/>
  <c r="E494" i="18"/>
  <c r="H494" i="18" s="1"/>
  <c r="E513" i="18"/>
  <c r="E555" i="18"/>
  <c r="H555" i="18" s="1"/>
  <c r="E371" i="18"/>
  <c r="H371" i="18" s="1"/>
  <c r="E374" i="18"/>
  <c r="H374" i="18" s="1"/>
  <c r="E483" i="18"/>
  <c r="E511" i="18"/>
  <c r="H511" i="18" s="1"/>
  <c r="E517" i="18"/>
  <c r="H517" i="18" s="1"/>
  <c r="E534" i="18"/>
  <c r="H534" i="18" s="1"/>
  <c r="E543" i="18"/>
  <c r="H543" i="18" s="1"/>
  <c r="E482" i="18"/>
  <c r="H482" i="18" s="1"/>
  <c r="E498" i="18"/>
  <c r="H498" i="18" s="1"/>
  <c r="E529" i="18"/>
  <c r="H529" i="18" s="1"/>
  <c r="E490" i="18"/>
  <c r="H490" i="18" s="1"/>
  <c r="C12" i="20"/>
  <c r="E12" i="20" s="1"/>
  <c r="E381" i="20"/>
  <c r="E468" i="20"/>
  <c r="H468" i="20" s="1"/>
  <c r="E391" i="20"/>
  <c r="H391" i="20" s="1"/>
  <c r="E382" i="22"/>
  <c r="H382" i="22" s="1"/>
  <c r="E429" i="22"/>
  <c r="E447" i="22"/>
  <c r="H447" i="22" s="1"/>
  <c r="E489" i="22"/>
  <c r="H489" i="22" s="1"/>
  <c r="E353" i="22"/>
  <c r="H353" i="22" s="1"/>
  <c r="E372" i="22"/>
  <c r="H372" i="22" s="1"/>
  <c r="E479" i="22"/>
  <c r="E421" i="22"/>
  <c r="H421" i="22" s="1"/>
  <c r="E497" i="22"/>
  <c r="E510" i="22"/>
  <c r="E363" i="27"/>
  <c r="H363" i="27" s="1"/>
  <c r="E381" i="27"/>
  <c r="H381" i="27" s="1"/>
  <c r="E384" i="27"/>
  <c r="E492" i="27"/>
  <c r="H492" i="27" s="1"/>
  <c r="E353" i="27"/>
  <c r="H353" i="27" s="1"/>
  <c r="E364" i="27"/>
  <c r="H364" i="27" s="1"/>
  <c r="E467" i="27"/>
  <c r="E491" i="27"/>
  <c r="H491" i="27" s="1"/>
  <c r="E544" i="27"/>
  <c r="H544" i="27" s="1"/>
  <c r="E563" i="27"/>
  <c r="H563" i="27" s="1"/>
  <c r="E408" i="34"/>
  <c r="H408" i="34" s="1"/>
  <c r="E480" i="12"/>
  <c r="H480" i="12" s="1"/>
  <c r="E353" i="24"/>
  <c r="H353" i="24" s="1"/>
  <c r="H478" i="30"/>
  <c r="H535" i="30"/>
  <c r="H543" i="12"/>
  <c r="H353" i="29"/>
  <c r="H383" i="6"/>
  <c r="H474" i="7"/>
  <c r="H442" i="7"/>
  <c r="H395" i="7"/>
  <c r="H494" i="3"/>
  <c r="H400" i="2"/>
  <c r="H471" i="2"/>
  <c r="H491" i="2"/>
  <c r="H454" i="2"/>
  <c r="H547" i="2"/>
  <c r="H564" i="2"/>
  <c r="E562" i="25"/>
  <c r="H562" i="25" s="1"/>
  <c r="E388" i="25"/>
  <c r="H388" i="25" s="1"/>
  <c r="E345" i="25"/>
  <c r="H368" i="29"/>
  <c r="H399" i="29"/>
  <c r="E414" i="25"/>
  <c r="H414" i="25" s="1"/>
  <c r="H479" i="13"/>
  <c r="E347" i="8"/>
  <c r="H347" i="8" s="1"/>
  <c r="E399" i="8"/>
  <c r="H399" i="8" s="1"/>
  <c r="E452" i="8"/>
  <c r="H452" i="8" s="1"/>
  <c r="E366" i="8"/>
  <c r="H366" i="8" s="1"/>
  <c r="E454" i="8"/>
  <c r="H454" i="8" s="1"/>
  <c r="E556" i="8"/>
  <c r="H556" i="8" s="1"/>
  <c r="E358" i="8"/>
  <c r="H358" i="8" s="1"/>
  <c r="E369" i="8"/>
  <c r="H369" i="8" s="1"/>
  <c r="E388" i="8"/>
  <c r="E540" i="8"/>
  <c r="H540" i="8" s="1"/>
  <c r="E370" i="8"/>
  <c r="H370" i="8" s="1"/>
  <c r="H458" i="7"/>
  <c r="H389" i="6"/>
  <c r="C12" i="18"/>
  <c r="E554" i="3"/>
  <c r="H554" i="3" s="1"/>
  <c r="E525" i="3"/>
  <c r="H525" i="3" s="1"/>
  <c r="E464" i="3"/>
  <c r="H464" i="3" s="1"/>
  <c r="E408" i="3"/>
  <c r="H408" i="3" s="1"/>
  <c r="E451" i="3"/>
  <c r="H451" i="3" s="1"/>
  <c r="E509" i="3"/>
  <c r="H509" i="3" s="1"/>
  <c r="E392" i="3"/>
  <c r="H392" i="3" s="1"/>
  <c r="E424" i="3"/>
  <c r="H424" i="3" s="1"/>
  <c r="E530" i="3"/>
  <c r="H530" i="3" s="1"/>
  <c r="E538" i="3"/>
  <c r="E445" i="6"/>
  <c r="H445" i="6" s="1"/>
  <c r="E371" i="6"/>
  <c r="H371" i="6" s="1"/>
  <c r="E380" i="6"/>
  <c r="H380" i="6" s="1"/>
  <c r="E448" i="6"/>
  <c r="E563" i="6"/>
  <c r="H563" i="6" s="1"/>
  <c r="E381" i="6"/>
  <c r="H381" i="6" s="1"/>
  <c r="E480" i="6"/>
  <c r="E487" i="6"/>
  <c r="E554" i="6"/>
  <c r="H554" i="6" s="1"/>
  <c r="E460" i="6"/>
  <c r="H460" i="6" s="1"/>
  <c r="E347" i="6"/>
  <c r="H347" i="6" s="1"/>
  <c r="E386" i="6"/>
  <c r="H386" i="6" s="1"/>
  <c r="E444" i="30"/>
  <c r="H444" i="30" s="1"/>
  <c r="E377" i="30"/>
  <c r="H377" i="30" s="1"/>
  <c r="E381" i="30"/>
  <c r="H381" i="30" s="1"/>
  <c r="E474" i="30"/>
  <c r="H474" i="30" s="1"/>
  <c r="E353" i="30"/>
  <c r="H353" i="30" s="1"/>
  <c r="E370" i="30"/>
  <c r="E388" i="30"/>
  <c r="H388" i="30" s="1"/>
  <c r="E395" i="30"/>
  <c r="H395" i="30" s="1"/>
  <c r="E452" i="30"/>
  <c r="H452" i="30" s="1"/>
  <c r="C12" i="30"/>
  <c r="E459" i="32"/>
  <c r="H459" i="32" s="1"/>
  <c r="E474" i="32"/>
  <c r="H474" i="32" s="1"/>
  <c r="E458" i="32"/>
  <c r="H458" i="32" s="1"/>
  <c r="E473" i="32"/>
  <c r="H473" i="32" s="1"/>
  <c r="E477" i="32"/>
  <c r="E505" i="32"/>
  <c r="H505" i="32" s="1"/>
  <c r="E358" i="32"/>
  <c r="H358" i="32" s="1"/>
  <c r="E444" i="32"/>
  <c r="H444" i="32" s="1"/>
  <c r="E446" i="32"/>
  <c r="E448" i="32"/>
  <c r="H448" i="32" s="1"/>
  <c r="E479" i="32"/>
  <c r="H479" i="32" s="1"/>
  <c r="E508" i="32"/>
  <c r="H508" i="32" s="1"/>
  <c r="E547" i="32"/>
  <c r="H547" i="32" s="1"/>
  <c r="E538" i="32"/>
  <c r="H538" i="32" s="1"/>
  <c r="E445" i="32"/>
  <c r="H445" i="32" s="1"/>
  <c r="E361" i="32"/>
  <c r="H361" i="32" s="1"/>
  <c r="E388" i="32"/>
  <c r="E461" i="2"/>
  <c r="H461" i="2" s="1"/>
  <c r="E557" i="3"/>
  <c r="H557" i="3" s="1"/>
  <c r="E391" i="8"/>
  <c r="H368" i="30"/>
  <c r="H374" i="29"/>
  <c r="H447" i="8"/>
  <c r="H433" i="8"/>
  <c r="H444" i="13"/>
  <c r="H414" i="7"/>
  <c r="H447" i="3"/>
  <c r="H466" i="3"/>
  <c r="H363" i="2"/>
  <c r="H483" i="2"/>
  <c r="H387" i="29"/>
  <c r="E490" i="25"/>
  <c r="H490" i="25" s="1"/>
  <c r="H458" i="13"/>
  <c r="H361" i="10"/>
  <c r="H401" i="8"/>
  <c r="H397" i="8"/>
  <c r="H536" i="6"/>
  <c r="E561" i="2"/>
  <c r="E462" i="2"/>
  <c r="H462" i="2" s="1"/>
  <c r="E554" i="2"/>
  <c r="H554" i="2" s="1"/>
  <c r="E480" i="2"/>
  <c r="H480" i="2" s="1"/>
  <c r="E543" i="2"/>
  <c r="H543" i="2" s="1"/>
  <c r="E433" i="2"/>
  <c r="H433" i="2" s="1"/>
  <c r="E513" i="2"/>
  <c r="E497" i="2"/>
  <c r="H497" i="2" s="1"/>
  <c r="E553" i="2"/>
  <c r="C12" i="24"/>
  <c r="E403" i="24"/>
  <c r="E444" i="24"/>
  <c r="H444" i="24" s="1"/>
  <c r="E476" i="24"/>
  <c r="H476" i="24" s="1"/>
  <c r="E484" i="24"/>
  <c r="H484" i="24" s="1"/>
  <c r="E404" i="24"/>
  <c r="H404" i="24" s="1"/>
  <c r="E421" i="24"/>
  <c r="H421" i="24" s="1"/>
  <c r="E489" i="24"/>
  <c r="H489" i="24" s="1"/>
  <c r="E470" i="24"/>
  <c r="H470" i="24" s="1"/>
  <c r="E508" i="24"/>
  <c r="E553" i="24"/>
  <c r="H553" i="24" s="1"/>
  <c r="E517" i="24"/>
  <c r="H517" i="24" s="1"/>
  <c r="E433" i="24"/>
  <c r="H433" i="24" s="1"/>
  <c r="E478" i="24"/>
  <c r="H478" i="24" s="1"/>
  <c r="E405" i="29"/>
  <c r="H405" i="29" s="1"/>
  <c r="E411" i="29"/>
  <c r="E538" i="29"/>
  <c r="E408" i="31"/>
  <c r="H408" i="31" s="1"/>
  <c r="E429" i="31"/>
  <c r="H429" i="31" s="1"/>
  <c r="E407" i="31"/>
  <c r="H407" i="31" s="1"/>
  <c r="E485" i="31"/>
  <c r="H485" i="31" s="1"/>
  <c r="E525" i="31"/>
  <c r="H525" i="31" s="1"/>
  <c r="E551" i="31"/>
  <c r="H551" i="31" s="1"/>
  <c r="E554" i="31"/>
  <c r="H554" i="31" s="1"/>
  <c r="E410" i="31"/>
  <c r="E529" i="31"/>
  <c r="E534" i="31"/>
  <c r="H534" i="31" s="1"/>
  <c r="E350" i="31"/>
  <c r="H350" i="31" s="1"/>
  <c r="E377" i="31"/>
  <c r="H377" i="31" s="1"/>
  <c r="E390" i="31"/>
  <c r="H390" i="31" s="1"/>
  <c r="E433" i="31"/>
  <c r="H433" i="31" s="1"/>
  <c r="E481" i="31"/>
  <c r="H481" i="31" s="1"/>
  <c r="E538" i="2"/>
  <c r="H538" i="2" s="1"/>
  <c r="E559" i="10"/>
  <c r="H559" i="10" s="1"/>
  <c r="E545" i="10"/>
  <c r="H545" i="10" s="1"/>
  <c r="E509" i="10"/>
  <c r="H509" i="10" s="1"/>
  <c r="E501" i="16"/>
  <c r="H501" i="16" s="1"/>
  <c r="E447" i="32"/>
  <c r="H447" i="32" s="1"/>
  <c r="H471" i="3"/>
  <c r="E557" i="9"/>
  <c r="H557" i="9" s="1"/>
  <c r="E468" i="9"/>
  <c r="H468" i="9" s="1"/>
  <c r="E423" i="9"/>
  <c r="H423" i="9" s="1"/>
  <c r="E555" i="11"/>
  <c r="H555" i="11" s="1"/>
  <c r="E525" i="11"/>
  <c r="H525" i="11" s="1"/>
  <c r="E444" i="11"/>
  <c r="H444" i="11" s="1"/>
  <c r="E547" i="15"/>
  <c r="H547" i="15" s="1"/>
  <c r="E432" i="15"/>
  <c r="H432" i="15" s="1"/>
  <c r="E503" i="19"/>
  <c r="H503" i="19" s="1"/>
  <c r="E497" i="26"/>
  <c r="H497" i="26" s="1"/>
  <c r="H533" i="11"/>
  <c r="H559" i="11"/>
  <c r="H388" i="9"/>
  <c r="H391" i="7"/>
  <c r="H354" i="5"/>
  <c r="E375" i="11"/>
  <c r="H375" i="11" s="1"/>
  <c r="E424" i="11"/>
  <c r="E455" i="11"/>
  <c r="H455" i="11" s="1"/>
  <c r="E503" i="11"/>
  <c r="H503" i="11" s="1"/>
  <c r="E511" i="11"/>
  <c r="H511" i="11" s="1"/>
  <c r="E557" i="11"/>
  <c r="H557" i="11" s="1"/>
  <c r="E374" i="13"/>
  <c r="H374" i="13" s="1"/>
  <c r="E446" i="13"/>
  <c r="H446" i="13" s="1"/>
  <c r="E360" i="15"/>
  <c r="H360" i="15" s="1"/>
  <c r="E554" i="15"/>
  <c r="E361" i="17"/>
  <c r="H361" i="17" s="1"/>
  <c r="E368" i="17"/>
  <c r="H368" i="17" s="1"/>
  <c r="E394" i="17"/>
  <c r="H394" i="17" s="1"/>
  <c r="E380" i="17"/>
  <c r="H380" i="17" s="1"/>
  <c r="E398" i="17"/>
  <c r="H398" i="17" s="1"/>
  <c r="E480" i="17"/>
  <c r="H480" i="17" s="1"/>
  <c r="E463" i="19"/>
  <c r="H463" i="19" s="1"/>
  <c r="E403" i="19"/>
  <c r="H403" i="19" s="1"/>
  <c r="E430" i="19"/>
  <c r="H430" i="19" s="1"/>
  <c r="E487" i="19"/>
  <c r="H487" i="19" s="1"/>
  <c r="E543" i="19"/>
  <c r="E411" i="19"/>
  <c r="H411" i="19" s="1"/>
  <c r="E448" i="19"/>
  <c r="H448" i="19" s="1"/>
  <c r="E381" i="21"/>
  <c r="H381" i="21" s="1"/>
  <c r="E422" i="21"/>
  <c r="E446" i="21"/>
  <c r="H446" i="21" s="1"/>
  <c r="E513" i="21"/>
  <c r="H513" i="21" s="1"/>
  <c r="E543" i="21"/>
  <c r="H543" i="21" s="1"/>
  <c r="E380" i="21"/>
  <c r="E404" i="21"/>
  <c r="H404" i="21" s="1"/>
  <c r="E412" i="21"/>
  <c r="H412" i="21" s="1"/>
  <c r="E361" i="21"/>
  <c r="H361" i="21" s="1"/>
  <c r="E373" i="21"/>
  <c r="H373" i="21" s="1"/>
  <c r="E472" i="21"/>
  <c r="H472" i="21" s="1"/>
  <c r="E505" i="21"/>
  <c r="H505" i="21" s="1"/>
  <c r="E464" i="26"/>
  <c r="H464" i="26" s="1"/>
  <c r="E461" i="26"/>
  <c r="E471" i="26"/>
  <c r="H471" i="26" s="1"/>
  <c r="E438" i="26"/>
  <c r="H438" i="26" s="1"/>
  <c r="E494" i="26"/>
  <c r="H494" i="26" s="1"/>
  <c r="E512" i="26"/>
  <c r="E502" i="28"/>
  <c r="H502" i="28" s="1"/>
  <c r="E522" i="28"/>
  <c r="H522" i="28" s="1"/>
  <c r="E424" i="28"/>
  <c r="H424" i="28" s="1"/>
  <c r="E529" i="28"/>
  <c r="H529" i="28" s="1"/>
  <c r="E396" i="28"/>
  <c r="H396" i="28" s="1"/>
  <c r="E404" i="28"/>
  <c r="H404" i="28" s="1"/>
  <c r="E532" i="28"/>
  <c r="H532" i="28" s="1"/>
  <c r="E555" i="28"/>
  <c r="H555" i="28" s="1"/>
  <c r="H405" i="2"/>
  <c r="H396" i="2"/>
  <c r="H555" i="3"/>
  <c r="H532" i="3"/>
  <c r="H403" i="3"/>
  <c r="H559" i="4"/>
  <c r="H553" i="4"/>
  <c r="H546" i="4"/>
  <c r="H530" i="4"/>
  <c r="H526" i="4"/>
  <c r="H519" i="4"/>
  <c r="H455" i="4"/>
  <c r="H451" i="4"/>
  <c r="H415" i="4"/>
  <c r="H371" i="4"/>
  <c r="H358" i="4"/>
  <c r="H563" i="5"/>
  <c r="H511" i="5"/>
  <c r="H557" i="6"/>
  <c r="H390" i="6"/>
  <c r="H373" i="6"/>
  <c r="H372" i="6"/>
  <c r="H364" i="6"/>
  <c r="H356" i="6"/>
  <c r="H506" i="7"/>
  <c r="H502" i="7"/>
  <c r="E481" i="7"/>
  <c r="H481" i="7" s="1"/>
  <c r="E371" i="7"/>
  <c r="H493" i="8"/>
  <c r="H464" i="8"/>
  <c r="E548" i="9"/>
  <c r="H548" i="9" s="1"/>
  <c r="E539" i="9"/>
  <c r="E444" i="9"/>
  <c r="H444" i="9" s="1"/>
  <c r="E421" i="9"/>
  <c r="H421" i="9" s="1"/>
  <c r="E394" i="9"/>
  <c r="E480" i="11"/>
  <c r="H480" i="11" s="1"/>
  <c r="H349" i="14"/>
  <c r="E537" i="19"/>
  <c r="H537" i="19" s="1"/>
  <c r="E510" i="19"/>
  <c r="H510" i="19" s="1"/>
  <c r="E423" i="28"/>
  <c r="H423" i="28" s="1"/>
  <c r="E415" i="28"/>
  <c r="H415" i="28" s="1"/>
  <c r="E410" i="28"/>
  <c r="H410" i="28" s="1"/>
  <c r="E394" i="15"/>
  <c r="H394" i="15" s="1"/>
  <c r="E382" i="15"/>
  <c r="H382" i="15" s="1"/>
  <c r="E375" i="15"/>
  <c r="H375" i="15" s="1"/>
  <c r="E551" i="17"/>
  <c r="H551" i="17" s="1"/>
  <c r="E377" i="28"/>
  <c r="H377" i="28" s="1"/>
  <c r="E474" i="4"/>
  <c r="H474" i="4" s="1"/>
  <c r="E446" i="4"/>
  <c r="H446" i="4" s="1"/>
  <c r="E366" i="4"/>
  <c r="H366" i="4" s="1"/>
  <c r="E537" i="4"/>
  <c r="H537" i="4" s="1"/>
  <c r="E527" i="4"/>
  <c r="H527" i="4" s="1"/>
  <c r="H534" i="22"/>
  <c r="H395" i="22"/>
  <c r="H364" i="22"/>
  <c r="H483" i="25"/>
  <c r="H438" i="25"/>
  <c r="H561" i="26"/>
  <c r="H555" i="26"/>
  <c r="H526" i="26"/>
  <c r="H483" i="26"/>
  <c r="H390" i="26"/>
  <c r="H502" i="14"/>
  <c r="H390" i="14"/>
  <c r="H535" i="22"/>
  <c r="H396" i="22"/>
  <c r="H542" i="23"/>
  <c r="H533" i="23"/>
  <c r="H522" i="23"/>
  <c r="H503" i="25"/>
  <c r="H564" i="26"/>
  <c r="H480" i="26"/>
  <c r="H435" i="26"/>
  <c r="H408" i="26"/>
  <c r="H526" i="27"/>
  <c r="H557" i="30"/>
  <c r="H495" i="30"/>
  <c r="H491" i="30"/>
  <c r="H363" i="30"/>
  <c r="H404" i="6"/>
  <c r="H541" i="23"/>
  <c r="H366" i="23"/>
  <c r="H185" i="13"/>
  <c r="H180" i="28"/>
  <c r="H299" i="33"/>
  <c r="H187" i="31"/>
  <c r="H177" i="13"/>
  <c r="H177" i="14"/>
  <c r="H171" i="14"/>
  <c r="H259" i="25"/>
  <c r="H307" i="33"/>
  <c r="H210" i="32"/>
  <c r="E199" i="6"/>
  <c r="H199" i="6" s="1"/>
  <c r="E236" i="6"/>
  <c r="H236" i="6" s="1"/>
  <c r="E191" i="6"/>
  <c r="H191" i="6" s="1"/>
  <c r="E301" i="6"/>
  <c r="H301" i="6" s="1"/>
  <c r="H287" i="7"/>
  <c r="H184" i="24"/>
  <c r="H185" i="12"/>
  <c r="H203" i="16"/>
  <c r="E169" i="6"/>
  <c r="H326" i="3"/>
  <c r="H182" i="1"/>
  <c r="H204" i="1"/>
  <c r="H222" i="1"/>
  <c r="H240" i="1"/>
  <c r="H256" i="1"/>
  <c r="H282" i="1"/>
  <c r="H307" i="1"/>
  <c r="H323" i="1"/>
  <c r="E175" i="6"/>
  <c r="H175" i="6" s="1"/>
  <c r="E210" i="6"/>
  <c r="H249" i="33"/>
  <c r="E195" i="31"/>
  <c r="H195" i="31" s="1"/>
  <c r="E220" i="31"/>
  <c r="H220" i="31" s="1"/>
  <c r="E208" i="31"/>
  <c r="H208" i="31" s="1"/>
  <c r="E254" i="31"/>
  <c r="H254" i="31" s="1"/>
  <c r="E246" i="31"/>
  <c r="H246" i="31" s="1"/>
  <c r="E218" i="31"/>
  <c r="H218" i="31" s="1"/>
  <c r="E192" i="31"/>
  <c r="E180" i="31"/>
  <c r="H180" i="31" s="1"/>
  <c r="E219" i="31"/>
  <c r="H219" i="31" s="1"/>
  <c r="E262" i="31"/>
  <c r="H262" i="31" s="1"/>
  <c r="E221" i="31"/>
  <c r="H221" i="31" s="1"/>
  <c r="E280" i="31"/>
  <c r="H280" i="31" s="1"/>
  <c r="E213" i="31"/>
  <c r="H213" i="31" s="1"/>
  <c r="E334" i="30"/>
  <c r="H334" i="30" s="1"/>
  <c r="E173" i="30"/>
  <c r="H173" i="30" s="1"/>
  <c r="E177" i="30"/>
  <c r="E213" i="30"/>
  <c r="H213" i="30" s="1"/>
  <c r="E212" i="30"/>
  <c r="H212" i="30" s="1"/>
  <c r="E319" i="30"/>
  <c r="H319" i="30" s="1"/>
  <c r="E238" i="30"/>
  <c r="H238" i="30" s="1"/>
  <c r="E181" i="30"/>
  <c r="H181" i="30" s="1"/>
  <c r="E209" i="30"/>
  <c r="H203" i="27"/>
  <c r="E286" i="25"/>
  <c r="H286" i="25" s="1"/>
  <c r="E241" i="25"/>
  <c r="H241" i="25" s="1"/>
  <c r="E320" i="25"/>
  <c r="E254" i="25"/>
  <c r="H254" i="25" s="1"/>
  <c r="E182" i="25"/>
  <c r="H182" i="25" s="1"/>
  <c r="E239" i="25"/>
  <c r="H239" i="25" s="1"/>
  <c r="E285" i="25"/>
  <c r="H285" i="25" s="1"/>
  <c r="H262" i="25"/>
  <c r="E282" i="25"/>
  <c r="H282" i="25" s="1"/>
  <c r="H175" i="22"/>
  <c r="E291" i="4"/>
  <c r="H291" i="4" s="1"/>
  <c r="E172" i="4"/>
  <c r="H172" i="4" s="1"/>
  <c r="E299" i="4"/>
  <c r="H299" i="4" s="1"/>
  <c r="E309" i="4"/>
  <c r="H309" i="4" s="1"/>
  <c r="E199" i="4"/>
  <c r="H199" i="4" s="1"/>
  <c r="E262" i="4"/>
  <c r="C11" i="21"/>
  <c r="E11" i="21" s="1"/>
  <c r="E195" i="21"/>
  <c r="H195" i="21" s="1"/>
  <c r="E206" i="21"/>
  <c r="E288" i="21"/>
  <c r="E298" i="21"/>
  <c r="H298" i="21" s="1"/>
  <c r="E207" i="21"/>
  <c r="H207" i="21" s="1"/>
  <c r="E177" i="21"/>
  <c r="H177" i="21" s="1"/>
  <c r="E250" i="21"/>
  <c r="H250" i="21" s="1"/>
  <c r="E175" i="21"/>
  <c r="H175" i="21" s="1"/>
  <c r="E263" i="21"/>
  <c r="H263" i="21" s="1"/>
  <c r="E210" i="21"/>
  <c r="H210" i="21" s="1"/>
  <c r="E201" i="21"/>
  <c r="H201" i="21" s="1"/>
  <c r="E226" i="21"/>
  <c r="E231" i="21"/>
  <c r="H231" i="21" s="1"/>
  <c r="H176" i="2"/>
  <c r="E185" i="4"/>
  <c r="H185" i="4" s="1"/>
  <c r="E305" i="6"/>
  <c r="H305" i="6" s="1"/>
  <c r="E329" i="11"/>
  <c r="E327" i="31"/>
  <c r="H327" i="31" s="1"/>
  <c r="E305" i="31"/>
  <c r="H305" i="31" s="1"/>
  <c r="E281" i="31"/>
  <c r="H281" i="31" s="1"/>
  <c r="H304" i="33"/>
  <c r="H192" i="31"/>
  <c r="H302" i="25"/>
  <c r="H178" i="12"/>
  <c r="H227" i="7"/>
  <c r="H221" i="13"/>
  <c r="H315" i="13"/>
  <c r="H334" i="28"/>
  <c r="H206" i="22"/>
  <c r="H178" i="19"/>
  <c r="E263" i="6"/>
  <c r="H263" i="6" s="1"/>
  <c r="H222" i="16"/>
  <c r="H177" i="7"/>
  <c r="H201" i="7"/>
  <c r="H202" i="14"/>
  <c r="H304" i="20"/>
  <c r="H209" i="28"/>
  <c r="H321" i="28"/>
  <c r="H301" i="8"/>
  <c r="H247" i="8"/>
  <c r="H303" i="33"/>
  <c r="H170" i="29"/>
  <c r="C11" i="6"/>
  <c r="E174" i="6"/>
  <c r="H200" i="3"/>
  <c r="H336" i="3"/>
  <c r="H176" i="1"/>
  <c r="H198" i="1"/>
  <c r="H216" i="1"/>
  <c r="H234" i="1"/>
  <c r="H250" i="1"/>
  <c r="H275" i="1"/>
  <c r="H302" i="1"/>
  <c r="H317" i="1"/>
  <c r="H334" i="1"/>
  <c r="E328" i="31"/>
  <c r="E301" i="25"/>
  <c r="E207" i="25"/>
  <c r="H207" i="25" s="1"/>
  <c r="E263" i="25"/>
  <c r="H263" i="25" s="1"/>
  <c r="E236" i="25"/>
  <c r="H236" i="25" s="1"/>
  <c r="E196" i="6"/>
  <c r="H196" i="6" s="1"/>
  <c r="H288" i="33"/>
  <c r="H327" i="33"/>
  <c r="H331" i="33"/>
  <c r="E240" i="31"/>
  <c r="H240" i="31" s="1"/>
  <c r="E264" i="31"/>
  <c r="H264" i="31" s="1"/>
  <c r="H276" i="28"/>
  <c r="H249" i="28"/>
  <c r="H240" i="28"/>
  <c r="H238" i="26"/>
  <c r="H180" i="23"/>
  <c r="H191" i="21"/>
  <c r="H232" i="6"/>
  <c r="E179" i="33"/>
  <c r="H179" i="33" s="1"/>
  <c r="E240" i="33"/>
  <c r="H240" i="33" s="1"/>
  <c r="E280" i="33"/>
  <c r="H280" i="33" s="1"/>
  <c r="E316" i="33"/>
  <c r="H316" i="33" s="1"/>
  <c r="E333" i="33"/>
  <c r="C11" i="33"/>
  <c r="E309" i="7"/>
  <c r="H309" i="7" s="1"/>
  <c r="E326" i="7"/>
  <c r="E288" i="7"/>
  <c r="E263" i="7"/>
  <c r="H263" i="7" s="1"/>
  <c r="E236" i="7"/>
  <c r="H236" i="7" s="1"/>
  <c r="E200" i="7"/>
  <c r="E176" i="7"/>
  <c r="E169" i="11"/>
  <c r="E319" i="11"/>
  <c r="E291" i="11"/>
  <c r="H291" i="11" s="1"/>
  <c r="E275" i="11"/>
  <c r="H275" i="11" s="1"/>
  <c r="E244" i="11"/>
  <c r="E207" i="11"/>
  <c r="E199" i="11"/>
  <c r="H199" i="11" s="1"/>
  <c r="E174" i="11"/>
  <c r="H174" i="11" s="1"/>
  <c r="E248" i="11"/>
  <c r="E256" i="11"/>
  <c r="E303" i="11"/>
  <c r="H303" i="11" s="1"/>
  <c r="E223" i="13"/>
  <c r="H223" i="13" s="1"/>
  <c r="E304" i="13"/>
  <c r="H304" i="13" s="1"/>
  <c r="E201" i="13"/>
  <c r="E250" i="13"/>
  <c r="H250" i="13" s="1"/>
  <c r="E238" i="18"/>
  <c r="E308" i="18"/>
  <c r="E321" i="18"/>
  <c r="H321" i="18" s="1"/>
  <c r="E248" i="18"/>
  <c r="H248" i="18" s="1"/>
  <c r="E251" i="18"/>
  <c r="E281" i="18"/>
  <c r="E317" i="18"/>
  <c r="H317" i="18" s="1"/>
  <c r="E186" i="18"/>
  <c r="H186" i="18" s="1"/>
  <c r="E242" i="18"/>
  <c r="E280" i="18"/>
  <c r="H280" i="18" s="1"/>
  <c r="E326" i="18"/>
  <c r="H326" i="18" s="1"/>
  <c r="E321" i="22"/>
  <c r="H321" i="22" s="1"/>
  <c r="E242" i="22"/>
  <c r="E288" i="22"/>
  <c r="H288" i="22" s="1"/>
  <c r="E328" i="22"/>
  <c r="H328" i="22" s="1"/>
  <c r="E331" i="22"/>
  <c r="H331" i="22" s="1"/>
  <c r="E196" i="22"/>
  <c r="H196" i="22" s="1"/>
  <c r="E244" i="22"/>
  <c r="H244" i="22" s="1"/>
  <c r="E200" i="22"/>
  <c r="H200" i="22" s="1"/>
  <c r="E320" i="22"/>
  <c r="H320" i="22" s="1"/>
  <c r="E212" i="26"/>
  <c r="H212" i="26" s="1"/>
  <c r="E224" i="26"/>
  <c r="H224" i="26" s="1"/>
  <c r="E227" i="26"/>
  <c r="H227" i="26" s="1"/>
  <c r="E317" i="26"/>
  <c r="H317" i="26" s="1"/>
  <c r="E180" i="26"/>
  <c r="E319" i="26"/>
  <c r="E172" i="26"/>
  <c r="H172" i="26" s="1"/>
  <c r="E219" i="28"/>
  <c r="H219" i="28" s="1"/>
  <c r="E241" i="28"/>
  <c r="H241" i="28" s="1"/>
  <c r="E204" i="28"/>
  <c r="H204" i="28" s="1"/>
  <c r="E227" i="28"/>
  <c r="H227" i="28" s="1"/>
  <c r="E281" i="28"/>
  <c r="H281" i="28" s="1"/>
  <c r="E319" i="28"/>
  <c r="E193" i="28"/>
  <c r="E256" i="28"/>
  <c r="H256" i="28" s="1"/>
  <c r="E264" i="28"/>
  <c r="H264" i="28" s="1"/>
  <c r="E174" i="28"/>
  <c r="E195" i="28"/>
  <c r="H195" i="28" s="1"/>
  <c r="E200" i="4"/>
  <c r="H200" i="4" s="1"/>
  <c r="E334" i="16"/>
  <c r="E202" i="9"/>
  <c r="H202" i="9" s="1"/>
  <c r="E277" i="9"/>
  <c r="H277" i="9" s="1"/>
  <c r="E317" i="9"/>
  <c r="H317" i="9" s="1"/>
  <c r="E304" i="9"/>
  <c r="E174" i="9"/>
  <c r="H174" i="9" s="1"/>
  <c r="E212" i="9"/>
  <c r="H212" i="9" s="1"/>
  <c r="E287" i="9"/>
  <c r="H287" i="9" s="1"/>
  <c r="E291" i="9"/>
  <c r="H291" i="9" s="1"/>
  <c r="E211" i="9"/>
  <c r="C11" i="9"/>
  <c r="E282" i="9"/>
  <c r="H282" i="9" s="1"/>
  <c r="E175" i="9"/>
  <c r="E177" i="9"/>
  <c r="H177" i="9" s="1"/>
  <c r="E201" i="9"/>
  <c r="H201" i="9" s="1"/>
  <c r="E221" i="9"/>
  <c r="E196" i="5"/>
  <c r="H196" i="5" s="1"/>
  <c r="E204" i="5"/>
  <c r="H204" i="5" s="1"/>
  <c r="E246" i="5"/>
  <c r="E323" i="5"/>
  <c r="H323" i="5" s="1"/>
  <c r="E196" i="24"/>
  <c r="E249" i="24"/>
  <c r="H249" i="24" s="1"/>
  <c r="E286" i="24"/>
  <c r="E179" i="24"/>
  <c r="E227" i="24"/>
  <c r="H227" i="24" s="1"/>
  <c r="E254" i="24"/>
  <c r="H254" i="24" s="1"/>
  <c r="E292" i="24"/>
  <c r="H326" i="2"/>
  <c r="H255" i="2"/>
  <c r="H235" i="2"/>
  <c r="H217" i="2"/>
  <c r="H305" i="3"/>
  <c r="H255" i="3"/>
  <c r="H251" i="3"/>
  <c r="H239" i="3"/>
  <c r="H235" i="3"/>
  <c r="H223" i="3"/>
  <c r="H181" i="3"/>
  <c r="H328" i="4"/>
  <c r="H326" i="4"/>
  <c r="H281" i="4"/>
  <c r="H256" i="4"/>
  <c r="H254" i="4"/>
  <c r="H252" i="4"/>
  <c r="H244" i="4"/>
  <c r="H213" i="4"/>
  <c r="H209" i="4"/>
  <c r="H193" i="4"/>
  <c r="H191" i="4"/>
  <c r="H180" i="4"/>
  <c r="H178" i="4"/>
  <c r="E254" i="5"/>
  <c r="E187" i="5"/>
  <c r="H187" i="5" s="1"/>
  <c r="H326" i="6"/>
  <c r="H317" i="6"/>
  <c r="H280" i="6"/>
  <c r="H264" i="6"/>
  <c r="H257" i="6"/>
  <c r="H254" i="6"/>
  <c r="H248" i="6"/>
  <c r="H237" i="6"/>
  <c r="H218" i="8"/>
  <c r="H307" i="9"/>
  <c r="H187" i="11"/>
  <c r="H334" i="12"/>
  <c r="H304" i="12"/>
  <c r="H281" i="12"/>
  <c r="H254" i="12"/>
  <c r="H249" i="12"/>
  <c r="H243" i="12"/>
  <c r="H336" i="30"/>
  <c r="H230" i="28"/>
  <c r="H198" i="27"/>
  <c r="H247" i="27"/>
  <c r="E169" i="24"/>
  <c r="E171" i="24"/>
  <c r="H171" i="24" s="1"/>
  <c r="H216" i="23"/>
  <c r="H226" i="23"/>
  <c r="H181" i="19"/>
  <c r="H220" i="6"/>
  <c r="E237" i="5"/>
  <c r="E291" i="8"/>
  <c r="H291" i="8" s="1"/>
  <c r="E186" i="8"/>
  <c r="H186" i="8" s="1"/>
  <c r="E219" i="8"/>
  <c r="E311" i="8"/>
  <c r="E223" i="10"/>
  <c r="H223" i="10" s="1"/>
  <c r="E319" i="10"/>
  <c r="E241" i="12"/>
  <c r="E226" i="12"/>
  <c r="E195" i="15"/>
  <c r="H195" i="15" s="1"/>
  <c r="E277" i="15"/>
  <c r="H277" i="15" s="1"/>
  <c r="E239" i="15"/>
  <c r="E177" i="17"/>
  <c r="H177" i="17" s="1"/>
  <c r="E227" i="17"/>
  <c r="H227" i="17" s="1"/>
  <c r="C11" i="19"/>
  <c r="E226" i="19"/>
  <c r="E254" i="19"/>
  <c r="E288" i="19"/>
  <c r="H288" i="19" s="1"/>
  <c r="E250" i="19"/>
  <c r="H250" i="19" s="1"/>
  <c r="E221" i="23"/>
  <c r="H221" i="23" s="1"/>
  <c r="E219" i="23"/>
  <c r="E209" i="27"/>
  <c r="H209" i="27" s="1"/>
  <c r="E226" i="27"/>
  <c r="E249" i="27"/>
  <c r="H249" i="27" s="1"/>
  <c r="E298" i="27"/>
  <c r="E314" i="27"/>
  <c r="H314" i="27" s="1"/>
  <c r="E220" i="27"/>
  <c r="H220" i="27" s="1"/>
  <c r="E244" i="32"/>
  <c r="E198" i="32"/>
  <c r="H198" i="32" s="1"/>
  <c r="E201" i="32"/>
  <c r="H201" i="32" s="1"/>
  <c r="E246" i="32"/>
  <c r="H246" i="32" s="1"/>
  <c r="E309" i="32"/>
  <c r="H309" i="32" s="1"/>
  <c r="H333" i="4"/>
  <c r="H310" i="4"/>
  <c r="H247" i="4"/>
  <c r="E336" i="5"/>
  <c r="E328" i="5"/>
  <c r="H307" i="8"/>
  <c r="H253" i="8"/>
  <c r="H245" i="8"/>
  <c r="H230" i="8"/>
  <c r="H219" i="10"/>
  <c r="H209" i="10"/>
  <c r="H201" i="10"/>
  <c r="H187" i="10"/>
  <c r="E186" i="10"/>
  <c r="H186" i="10" s="1"/>
  <c r="H179" i="10"/>
  <c r="E309" i="12"/>
  <c r="H309" i="12" s="1"/>
  <c r="E234" i="14"/>
  <c r="E213" i="14"/>
  <c r="H213" i="14" s="1"/>
  <c r="E178" i="14"/>
  <c r="H178" i="14" s="1"/>
  <c r="E202" i="17"/>
  <c r="E311" i="19"/>
  <c r="H311" i="19" s="1"/>
  <c r="E212" i="19"/>
  <c r="H212" i="19" s="1"/>
  <c r="E314" i="23"/>
  <c r="H314" i="23" s="1"/>
  <c r="E309" i="23"/>
  <c r="H309" i="23" s="1"/>
  <c r="H292" i="23"/>
  <c r="E276" i="23"/>
  <c r="H276" i="23" s="1"/>
  <c r="E250" i="24"/>
  <c r="H250" i="24" s="1"/>
  <c r="E317" i="27"/>
  <c r="E204" i="32"/>
  <c r="H204" i="32" s="1"/>
  <c r="E234" i="23"/>
  <c r="H234" i="23" s="1"/>
  <c r="E180" i="3"/>
  <c r="H180" i="3" s="1"/>
  <c r="E288" i="3"/>
  <c r="H288" i="3" s="1"/>
  <c r="E257" i="3"/>
  <c r="H257" i="3" s="1"/>
  <c r="E195" i="3"/>
  <c r="H195" i="3" s="1"/>
  <c r="E323" i="2"/>
  <c r="H323" i="2" s="1"/>
  <c r="E319" i="2"/>
  <c r="H319" i="2" s="1"/>
  <c r="E306" i="2"/>
  <c r="H306" i="2" s="1"/>
  <c r="E180" i="2"/>
  <c r="H180" i="2" s="1"/>
  <c r="H303" i="17"/>
  <c r="H298" i="17"/>
  <c r="H252" i="18"/>
  <c r="H281" i="21"/>
  <c r="H243" i="21"/>
  <c r="H216" i="21"/>
  <c r="H180" i="21"/>
  <c r="H257" i="22"/>
  <c r="H232" i="22"/>
  <c r="H225" i="22"/>
  <c r="H335" i="24"/>
  <c r="H331" i="24"/>
  <c r="H327" i="24"/>
  <c r="H318" i="24"/>
  <c r="H312" i="24"/>
  <c r="H303" i="24"/>
  <c r="H255" i="24"/>
  <c r="H233" i="31"/>
  <c r="H179" i="31"/>
  <c r="H331" i="32"/>
  <c r="H292" i="32"/>
  <c r="H256" i="32"/>
  <c r="H292" i="9"/>
  <c r="H208" i="9"/>
  <c r="H192" i="9"/>
  <c r="H262" i="14"/>
  <c r="H322" i="16"/>
  <c r="H253" i="16"/>
  <c r="H307" i="17"/>
  <c r="H304" i="17"/>
  <c r="H174" i="17"/>
  <c r="H217" i="21"/>
  <c r="H305" i="22"/>
  <c r="H246" i="22"/>
  <c r="H241" i="22"/>
  <c r="H226" i="22"/>
  <c r="H186" i="22"/>
  <c r="H325" i="23"/>
  <c r="H318" i="23"/>
  <c r="H336" i="24"/>
  <c r="H332" i="24"/>
  <c r="H323" i="24"/>
  <c r="H181" i="24"/>
  <c r="H252" i="25"/>
  <c r="H226" i="25"/>
  <c r="H336" i="32"/>
  <c r="H332" i="32"/>
  <c r="H328" i="32"/>
  <c r="H315" i="32"/>
  <c r="H311" i="32"/>
  <c r="H253" i="32"/>
  <c r="H248" i="32"/>
  <c r="H119" i="5"/>
  <c r="H85" i="28"/>
  <c r="H154" i="6"/>
  <c r="H80" i="10"/>
  <c r="H137" i="11"/>
  <c r="H126" i="24"/>
  <c r="H128" i="1"/>
  <c r="E78" i="34"/>
  <c r="H78" i="34" s="1"/>
  <c r="E76" i="34"/>
  <c r="H76" i="34" s="1"/>
  <c r="E123" i="34"/>
  <c r="H123" i="34" s="1"/>
  <c r="E157" i="34"/>
  <c r="H157" i="34" s="1"/>
  <c r="E133" i="34"/>
  <c r="E124" i="34"/>
  <c r="H124" i="34" s="1"/>
  <c r="E86" i="3"/>
  <c r="H86" i="3" s="1"/>
  <c r="E94" i="3"/>
  <c r="H94" i="3" s="1"/>
  <c r="E150" i="3"/>
  <c r="H150" i="3" s="1"/>
  <c r="E140" i="3"/>
  <c r="E130" i="3"/>
  <c r="H130" i="3" s="1"/>
  <c r="E124" i="3"/>
  <c r="H124" i="3" s="1"/>
  <c r="E137" i="3"/>
  <c r="H137" i="3" s="1"/>
  <c r="E75" i="3"/>
  <c r="H75" i="3" s="1"/>
  <c r="E141" i="3"/>
  <c r="H141" i="3" s="1"/>
  <c r="E131" i="3"/>
  <c r="H131" i="3" s="1"/>
  <c r="E126" i="3"/>
  <c r="H126" i="3" s="1"/>
  <c r="E112" i="3"/>
  <c r="H112" i="3" s="1"/>
  <c r="E151" i="10"/>
  <c r="H151" i="10" s="1"/>
  <c r="E139" i="10"/>
  <c r="H139" i="10" s="1"/>
  <c r="E103" i="10"/>
  <c r="H103" i="10" s="1"/>
  <c r="E155" i="10"/>
  <c r="H155" i="10" s="1"/>
  <c r="E75" i="10"/>
  <c r="H75" i="10" s="1"/>
  <c r="E121" i="10"/>
  <c r="H121" i="10" s="1"/>
  <c r="E112" i="10"/>
  <c r="H112" i="10" s="1"/>
  <c r="E90" i="10"/>
  <c r="H90" i="10" s="1"/>
  <c r="E91" i="12"/>
  <c r="H91" i="12" s="1"/>
  <c r="E157" i="12"/>
  <c r="H157" i="12" s="1"/>
  <c r="E136" i="12"/>
  <c r="E101" i="12"/>
  <c r="H101" i="12" s="1"/>
  <c r="E141" i="12"/>
  <c r="H141" i="12" s="1"/>
  <c r="E142" i="12"/>
  <c r="H142" i="12" s="1"/>
  <c r="E156" i="12"/>
  <c r="E76" i="22"/>
  <c r="E74" i="22"/>
  <c r="E79" i="22"/>
  <c r="H79" i="22" s="1"/>
  <c r="E108" i="22"/>
  <c r="H108" i="22" s="1"/>
  <c r="E136" i="22"/>
  <c r="E109" i="24"/>
  <c r="H109" i="24" s="1"/>
  <c r="E154" i="24"/>
  <c r="H154" i="24" s="1"/>
  <c r="E74" i="24"/>
  <c r="E75" i="24"/>
  <c r="H75" i="24" s="1"/>
  <c r="E98" i="24"/>
  <c r="H98" i="24" s="1"/>
  <c r="E140" i="24"/>
  <c r="H140" i="24" s="1"/>
  <c r="E158" i="24"/>
  <c r="H158" i="24" s="1"/>
  <c r="E135" i="24"/>
  <c r="E114" i="24"/>
  <c r="H114" i="24" s="1"/>
  <c r="E102" i="29"/>
  <c r="H102" i="29" s="1"/>
  <c r="E132" i="29"/>
  <c r="E126" i="29"/>
  <c r="H126" i="29" s="1"/>
  <c r="E121" i="29"/>
  <c r="H121" i="29" s="1"/>
  <c r="E110" i="29"/>
  <c r="H110" i="29" s="1"/>
  <c r="E80" i="29"/>
  <c r="H80" i="29" s="1"/>
  <c r="E98" i="29"/>
  <c r="H98" i="29" s="1"/>
  <c r="E94" i="29"/>
  <c r="H94" i="29" s="1"/>
  <c r="E75" i="29"/>
  <c r="H75" i="29" s="1"/>
  <c r="E139" i="29"/>
  <c r="H139" i="29" s="1"/>
  <c r="E133" i="29"/>
  <c r="H133" i="29" s="1"/>
  <c r="E127" i="29"/>
  <c r="H127" i="29" s="1"/>
  <c r="E118" i="29"/>
  <c r="H118" i="29" s="1"/>
  <c r="E74" i="29"/>
  <c r="E115" i="29"/>
  <c r="H115" i="29" s="1"/>
  <c r="E103" i="29"/>
  <c r="H103" i="29" s="1"/>
  <c r="E145" i="34"/>
  <c r="H145" i="34" s="1"/>
  <c r="H101" i="7"/>
  <c r="E127" i="9"/>
  <c r="H133" i="13"/>
  <c r="H135" i="26"/>
  <c r="E131" i="30"/>
  <c r="H133" i="28"/>
  <c r="H151" i="19"/>
  <c r="H143" i="17"/>
  <c r="H83" i="19"/>
  <c r="H90" i="19"/>
  <c r="H83" i="28"/>
  <c r="E10" i="24"/>
  <c r="E150" i="6"/>
  <c r="H150" i="6" s="1"/>
  <c r="E87" i="6"/>
  <c r="H87" i="6" s="1"/>
  <c r="E100" i="6"/>
  <c r="H100" i="6" s="1"/>
  <c r="E121" i="6"/>
  <c r="H121" i="6" s="1"/>
  <c r="E111" i="6"/>
  <c r="H111" i="6" s="1"/>
  <c r="E137" i="6"/>
  <c r="H137" i="6" s="1"/>
  <c r="E149" i="6"/>
  <c r="H149" i="6" s="1"/>
  <c r="E90" i="8"/>
  <c r="H90" i="8" s="1"/>
  <c r="E146" i="8"/>
  <c r="E157" i="8"/>
  <c r="H157" i="8" s="1"/>
  <c r="E119" i="8"/>
  <c r="H119" i="8" s="1"/>
  <c r="E108" i="8"/>
  <c r="H108" i="8" s="1"/>
  <c r="E132" i="8"/>
  <c r="H132" i="8" s="1"/>
  <c r="E152" i="14"/>
  <c r="H152" i="14" s="1"/>
  <c r="E108" i="14"/>
  <c r="H108" i="14" s="1"/>
  <c r="E121" i="14"/>
  <c r="H121" i="14" s="1"/>
  <c r="E80" i="14"/>
  <c r="H80" i="14" s="1"/>
  <c r="E87" i="16"/>
  <c r="E98" i="16"/>
  <c r="H98" i="16" s="1"/>
  <c r="E140" i="16"/>
  <c r="H140" i="16" s="1"/>
  <c r="E141" i="18"/>
  <c r="H141" i="18" s="1"/>
  <c r="E154" i="18"/>
  <c r="H154" i="18" s="1"/>
  <c r="E82" i="18"/>
  <c r="H82" i="18" s="1"/>
  <c r="E127" i="27"/>
  <c r="H127" i="27" s="1"/>
  <c r="E88" i="27"/>
  <c r="H88" i="27" s="1"/>
  <c r="E138" i="27"/>
  <c r="H138" i="27" s="1"/>
  <c r="E157" i="27"/>
  <c r="H157" i="27" s="1"/>
  <c r="E141" i="27"/>
  <c r="H141" i="27" s="1"/>
  <c r="E88" i="32"/>
  <c r="H88" i="32" s="1"/>
  <c r="E143" i="32"/>
  <c r="H143" i="32" s="1"/>
  <c r="E127" i="32"/>
  <c r="H127" i="32" s="1"/>
  <c r="E86" i="32"/>
  <c r="H86" i="32" s="1"/>
  <c r="E115" i="32"/>
  <c r="H115" i="32" s="1"/>
  <c r="E128" i="32"/>
  <c r="H128" i="32" s="1"/>
  <c r="E137" i="8"/>
  <c r="H137" i="8" s="1"/>
  <c r="E121" i="8"/>
  <c r="H121" i="8" s="1"/>
  <c r="E136" i="16"/>
  <c r="H136" i="16" s="1"/>
  <c r="H87" i="16"/>
  <c r="E152" i="22"/>
  <c r="H152" i="22" s="1"/>
  <c r="E140" i="22"/>
  <c r="H140" i="22" s="1"/>
  <c r="E110" i="22"/>
  <c r="E122" i="24"/>
  <c r="H122" i="24" s="1"/>
  <c r="E84" i="24"/>
  <c r="H84" i="24" s="1"/>
  <c r="H106" i="25"/>
  <c r="E123" i="32"/>
  <c r="H123" i="32" s="1"/>
  <c r="H83" i="21"/>
  <c r="H94" i="19"/>
  <c r="H143" i="10"/>
  <c r="H80" i="32"/>
  <c r="H132" i="34"/>
  <c r="H80" i="1"/>
  <c r="E130" i="30"/>
  <c r="H130" i="30" s="1"/>
  <c r="E133" i="30"/>
  <c r="H133" i="30" s="1"/>
  <c r="E88" i="30"/>
  <c r="H88" i="30" s="1"/>
  <c r="E123" i="30"/>
  <c r="H123" i="30" s="1"/>
  <c r="H128" i="9"/>
  <c r="E80" i="9"/>
  <c r="H80" i="9" s="1"/>
  <c r="E86" i="9"/>
  <c r="H86" i="9" s="1"/>
  <c r="E132" i="9"/>
  <c r="E136" i="34"/>
  <c r="H136" i="34" s="1"/>
  <c r="E87" i="12"/>
  <c r="H87" i="12" s="1"/>
  <c r="E158" i="14"/>
  <c r="H158" i="14" s="1"/>
  <c r="E152" i="27"/>
  <c r="H101" i="2"/>
  <c r="H78" i="1"/>
  <c r="H99" i="1"/>
  <c r="H116" i="1"/>
  <c r="H158" i="1"/>
  <c r="H156" i="25"/>
  <c r="H94" i="30"/>
  <c r="H116" i="30"/>
  <c r="H139" i="30"/>
  <c r="H148" i="30"/>
  <c r="H86" i="28"/>
  <c r="H101" i="20"/>
  <c r="H110" i="20"/>
  <c r="H101" i="9"/>
  <c r="H156" i="4"/>
  <c r="H116" i="4"/>
  <c r="H105" i="4"/>
  <c r="E94" i="7"/>
  <c r="H94" i="7" s="1"/>
  <c r="H122" i="14"/>
  <c r="E151" i="15"/>
  <c r="H151" i="15" s="1"/>
  <c r="E158" i="17"/>
  <c r="H158" i="17" s="1"/>
  <c r="E140" i="21"/>
  <c r="E137" i="25"/>
  <c r="H137" i="25" s="1"/>
  <c r="H94" i="1"/>
  <c r="H114" i="1"/>
  <c r="H122" i="1"/>
  <c r="H148" i="1"/>
  <c r="H136" i="20"/>
  <c r="H120" i="31"/>
  <c r="H105" i="30"/>
  <c r="H136" i="28"/>
  <c r="H105" i="28"/>
  <c r="H75" i="28"/>
  <c r="H99" i="20"/>
  <c r="H120" i="20"/>
  <c r="H158" i="20"/>
  <c r="C8" i="30"/>
  <c r="H158" i="4"/>
  <c r="H128" i="4"/>
  <c r="E154" i="7"/>
  <c r="H154" i="7" s="1"/>
  <c r="H148" i="10"/>
  <c r="H155" i="16"/>
  <c r="E128" i="17"/>
  <c r="H128" i="17" s="1"/>
  <c r="E121" i="17"/>
  <c r="H121" i="17" s="1"/>
  <c r="H91" i="20"/>
  <c r="H82" i="20"/>
  <c r="H82" i="21"/>
  <c r="H100" i="22"/>
  <c r="H142" i="28"/>
  <c r="H157" i="30"/>
  <c r="H109" i="30"/>
  <c r="H106" i="30"/>
  <c r="E146" i="31"/>
  <c r="H146" i="31" s="1"/>
  <c r="E106" i="31"/>
  <c r="H106" i="31" s="1"/>
  <c r="E61" i="33"/>
  <c r="H61" i="33" s="1"/>
  <c r="E50" i="33"/>
  <c r="H50" i="33" s="1"/>
  <c r="E54" i="33"/>
  <c r="H54" i="33" s="1"/>
  <c r="E22" i="33"/>
  <c r="H22" i="33" s="1"/>
  <c r="E62" i="33"/>
  <c r="H62" i="33" s="1"/>
  <c r="E34" i="33"/>
  <c r="H34" i="33" s="1"/>
  <c r="E55" i="33"/>
  <c r="H55" i="33" s="1"/>
  <c r="E27" i="21"/>
  <c r="H27" i="21" s="1"/>
  <c r="E37" i="21"/>
  <c r="H37" i="21" s="1"/>
  <c r="E62" i="21"/>
  <c r="H62" i="21" s="1"/>
  <c r="E29" i="21"/>
  <c r="H29" i="21" s="1"/>
  <c r="E49" i="21"/>
  <c r="H49" i="21" s="1"/>
  <c r="E66" i="21"/>
  <c r="H66" i="21" s="1"/>
  <c r="C9" i="21"/>
  <c r="E29" i="5"/>
  <c r="H29" i="5" s="1"/>
  <c r="E23" i="5"/>
  <c r="H23" i="5" s="1"/>
  <c r="E30" i="5"/>
  <c r="E46" i="5"/>
  <c r="H46" i="5" s="1"/>
  <c r="E51" i="5"/>
  <c r="H51" i="5" s="1"/>
  <c r="G18" i="5"/>
  <c r="E66" i="5"/>
  <c r="H66" i="5" s="1"/>
  <c r="E37" i="7"/>
  <c r="H37" i="7" s="1"/>
  <c r="E65" i="7"/>
  <c r="H65" i="7" s="1"/>
  <c r="E20" i="7"/>
  <c r="H20" i="7" s="1"/>
  <c r="E48" i="7"/>
  <c r="H48" i="7" s="1"/>
  <c r="C9" i="7"/>
  <c r="E67" i="11"/>
  <c r="H67" i="11" s="1"/>
  <c r="E20" i="11"/>
  <c r="H20" i="11" s="1"/>
  <c r="E28" i="11"/>
  <c r="H28" i="11" s="1"/>
  <c r="E35" i="11"/>
  <c r="H35" i="11" s="1"/>
  <c r="E59" i="13"/>
  <c r="H59" i="13" s="1"/>
  <c r="E53" i="13"/>
  <c r="C8" i="19"/>
  <c r="E13" i="19" s="1"/>
  <c r="E41" i="19"/>
  <c r="H41" i="19" s="1"/>
  <c r="E51" i="19"/>
  <c r="H51" i="19" s="1"/>
  <c r="E38" i="19"/>
  <c r="H38" i="19" s="1"/>
  <c r="E48" i="19"/>
  <c r="H48" i="19" s="1"/>
  <c r="E26" i="19"/>
  <c r="H26" i="19" s="1"/>
  <c r="E24" i="19"/>
  <c r="H24" i="19" s="1"/>
  <c r="H40" i="2"/>
  <c r="E21" i="5"/>
  <c r="E61" i="19"/>
  <c r="H61" i="19" s="1"/>
  <c r="H20" i="24"/>
  <c r="E37" i="5"/>
  <c r="H37" i="5" s="1"/>
  <c r="H35" i="14"/>
  <c r="H52" i="2"/>
  <c r="H61" i="4"/>
  <c r="E50" i="2"/>
  <c r="H50" i="2" s="1"/>
  <c r="E22" i="2"/>
  <c r="G18" i="2"/>
  <c r="E35" i="2"/>
  <c r="H35" i="2" s="1"/>
  <c r="E43" i="2"/>
  <c r="H43" i="2" s="1"/>
  <c r="E42" i="33"/>
  <c r="H42" i="33" s="1"/>
  <c r="H34" i="21"/>
  <c r="H65" i="22"/>
  <c r="H45" i="22"/>
  <c r="E29" i="33"/>
  <c r="H29" i="33" s="1"/>
  <c r="E22" i="12"/>
  <c r="H22" i="12" s="1"/>
  <c r="E53" i="12"/>
  <c r="H53" i="12" s="1"/>
  <c r="E37" i="12"/>
  <c r="E26" i="12"/>
  <c r="H26" i="12" s="1"/>
  <c r="E41" i="12"/>
  <c r="E27" i="12"/>
  <c r="H27" i="12" s="1"/>
  <c r="C8" i="12"/>
  <c r="E9" i="12" s="1"/>
  <c r="E61" i="12"/>
  <c r="H61" i="12" s="1"/>
  <c r="E62" i="12"/>
  <c r="H62" i="12" s="1"/>
  <c r="E9" i="20"/>
  <c r="E54" i="12"/>
  <c r="H30" i="22"/>
  <c r="H44" i="23"/>
  <c r="H40" i="24"/>
  <c r="H41" i="30"/>
  <c r="E26" i="30"/>
  <c r="H21" i="30"/>
  <c r="H45" i="24"/>
  <c r="H52" i="18"/>
  <c r="G18" i="7"/>
  <c r="H41" i="2"/>
  <c r="E27" i="19"/>
  <c r="H27" i="19" s="1"/>
  <c r="C9" i="13"/>
  <c r="H29" i="14"/>
  <c r="H22" i="14"/>
  <c r="E56" i="33"/>
  <c r="H56" i="33" s="1"/>
  <c r="E27" i="33"/>
  <c r="H27" i="33" s="1"/>
  <c r="E49" i="20"/>
  <c r="H49" i="20" s="1"/>
  <c r="H65" i="14"/>
  <c r="H53" i="14"/>
  <c r="E49" i="12"/>
  <c r="H49" i="12" s="1"/>
  <c r="E53" i="11"/>
  <c r="H53" i="11" s="1"/>
  <c r="E44" i="10"/>
  <c r="H44" i="10" s="1"/>
  <c r="E65" i="10"/>
  <c r="E38" i="10"/>
  <c r="H38" i="10" s="1"/>
  <c r="E22" i="10"/>
  <c r="H22" i="10" s="1"/>
  <c r="E29" i="10"/>
  <c r="E37" i="10"/>
  <c r="H37" i="10" s="1"/>
  <c r="E23" i="10"/>
  <c r="H23" i="10" s="1"/>
  <c r="E28" i="10"/>
  <c r="H28" i="10" s="1"/>
  <c r="E66" i="10"/>
  <c r="H59" i="3"/>
  <c r="E38" i="7"/>
  <c r="H38" i="7" s="1"/>
  <c r="H46" i="9"/>
  <c r="H33" i="21"/>
  <c r="E26" i="21"/>
  <c r="H26" i="21" s="1"/>
  <c r="E23" i="21"/>
  <c r="H23" i="21" s="1"/>
  <c r="H61" i="29"/>
  <c r="H44" i="29"/>
  <c r="H65" i="13"/>
  <c r="H43" i="22"/>
  <c r="H27" i="14"/>
  <c r="H20" i="31"/>
  <c r="H32" i="28"/>
  <c r="H27" i="28"/>
  <c r="H20" i="26"/>
  <c r="H19" i="10"/>
  <c r="H19" i="2"/>
  <c r="H19" i="7"/>
  <c r="H19" i="12"/>
  <c r="H43" i="15"/>
  <c r="E31" i="22"/>
  <c r="H31" i="22" s="1"/>
  <c r="E34" i="22"/>
  <c r="E60" i="24"/>
  <c r="H60" i="24" s="1"/>
  <c r="E27" i="24"/>
  <c r="E35" i="24"/>
  <c r="H35" i="24" s="1"/>
  <c r="E46" i="24"/>
  <c r="H46" i="24" s="1"/>
  <c r="E48" i="24"/>
  <c r="E22" i="28"/>
  <c r="H22" i="28" s="1"/>
  <c r="E35" i="28"/>
  <c r="H35" i="28" s="1"/>
  <c r="E50" i="28"/>
  <c r="E26" i="28"/>
  <c r="H26" i="28" s="1"/>
  <c r="E49" i="28"/>
  <c r="H49" i="28" s="1"/>
  <c r="E29" i="28"/>
  <c r="H29" i="28" s="1"/>
  <c r="E44" i="28"/>
  <c r="H60" i="34"/>
  <c r="H51" i="34"/>
  <c r="H50" i="34"/>
  <c r="H68" i="2"/>
  <c r="E61" i="15"/>
  <c r="H61" i="15" s="1"/>
  <c r="E48" i="17"/>
  <c r="H48" i="17" s="1"/>
  <c r="E38" i="17"/>
  <c r="H38" i="17" s="1"/>
  <c r="E51" i="24"/>
  <c r="H51" i="24" s="1"/>
  <c r="E31" i="24"/>
  <c r="H31" i="24" s="1"/>
  <c r="E54" i="26"/>
  <c r="H54" i="26" s="1"/>
  <c r="H32" i="27"/>
  <c r="H60" i="28"/>
  <c r="H26" i="29"/>
  <c r="H30" i="29"/>
  <c r="H28" i="17"/>
  <c r="H23" i="28"/>
  <c r="H21" i="22"/>
  <c r="H29" i="16"/>
  <c r="H48" i="14"/>
  <c r="H68" i="10"/>
  <c r="H39" i="31"/>
  <c r="H55" i="31"/>
  <c r="H67" i="31"/>
  <c r="H23" i="31"/>
  <c r="H50" i="29"/>
  <c r="E18" i="23"/>
  <c r="E24" i="23"/>
  <c r="H24" i="23" s="1"/>
  <c r="G18" i="25"/>
  <c r="E21" i="25"/>
  <c r="H21" i="25" s="1"/>
  <c r="E26" i="25"/>
  <c r="H26" i="25" s="1"/>
  <c r="E42" i="27"/>
  <c r="H42" i="27" s="1"/>
  <c r="E52" i="3"/>
  <c r="H52" i="3" s="1"/>
  <c r="E42" i="3"/>
  <c r="H42" i="3" s="1"/>
  <c r="E39" i="3"/>
  <c r="H45" i="10"/>
  <c r="E29" i="17"/>
  <c r="H29" i="17" s="1"/>
  <c r="H68" i="20"/>
  <c r="H45" i="20"/>
  <c r="H20" i="20"/>
  <c r="H55" i="21"/>
  <c r="E37" i="22"/>
  <c r="H37" i="22" s="1"/>
  <c r="E28" i="24"/>
  <c r="H28" i="24" s="1"/>
  <c r="E38" i="27"/>
  <c r="H68" i="29"/>
  <c r="E30" i="31"/>
  <c r="H30" i="31" s="1"/>
  <c r="E59" i="31"/>
  <c r="H41" i="29"/>
  <c r="H56" i="27"/>
  <c r="H39" i="20"/>
  <c r="H44" i="16"/>
  <c r="H21" i="11"/>
  <c r="H27" i="8"/>
  <c r="H67" i="8"/>
  <c r="H51" i="7"/>
  <c r="H19" i="19"/>
  <c r="H19" i="24"/>
  <c r="H19" i="28"/>
  <c r="H56" i="34"/>
  <c r="H47" i="4"/>
  <c r="E22" i="8"/>
  <c r="H22" i="8" s="1"/>
  <c r="E56" i="14"/>
  <c r="H56" i="14" s="1"/>
  <c r="H59" i="20"/>
  <c r="H42" i="25"/>
  <c r="C13" i="34"/>
  <c r="C8" i="34"/>
  <c r="E11" i="34" s="1"/>
  <c r="G570" i="34"/>
  <c r="E570" i="34"/>
  <c r="F42" i="33"/>
  <c r="F46" i="33"/>
  <c r="F51" i="33"/>
  <c r="F68" i="33"/>
  <c r="F37" i="33"/>
  <c r="F67" i="33"/>
  <c r="F32" i="33"/>
  <c r="F65" i="33"/>
  <c r="F55" i="33"/>
  <c r="F22" i="33"/>
  <c r="F41" i="33"/>
  <c r="F44" i="33"/>
  <c r="F54" i="33"/>
  <c r="F21" i="33"/>
  <c r="F35" i="33"/>
  <c r="F24" i="33"/>
  <c r="F48" i="33"/>
  <c r="F50" i="33"/>
  <c r="F31" i="33"/>
  <c r="F20" i="33"/>
  <c r="F28" i="33"/>
  <c r="E32" i="7"/>
  <c r="H32" i="7" s="1"/>
  <c r="E60" i="7"/>
  <c r="H60" i="7" s="1"/>
  <c r="E29" i="7"/>
  <c r="H29" i="7" s="1"/>
  <c r="E27" i="7"/>
  <c r="H27" i="7" s="1"/>
  <c r="E62" i="7"/>
  <c r="H62" i="7" s="1"/>
  <c r="E26" i="7"/>
  <c r="E67" i="7"/>
  <c r="E19" i="13"/>
  <c r="H19" i="13" s="1"/>
  <c r="E52" i="13"/>
  <c r="H52" i="13" s="1"/>
  <c r="E20" i="13"/>
  <c r="H20" i="13" s="1"/>
  <c r="E62" i="13"/>
  <c r="E18" i="13"/>
  <c r="E31" i="13"/>
  <c r="H31" i="13" s="1"/>
  <c r="E49" i="13"/>
  <c r="H49" i="13" s="1"/>
  <c r="E29" i="13"/>
  <c r="H29" i="13" s="1"/>
  <c r="E26" i="13"/>
  <c r="E50" i="27"/>
  <c r="H50" i="27" s="1"/>
  <c r="C9" i="27"/>
  <c r="E28" i="27"/>
  <c r="H28" i="27" s="1"/>
  <c r="E29" i="27"/>
  <c r="H29" i="27" s="1"/>
  <c r="E66" i="27"/>
  <c r="H66" i="27" s="1"/>
  <c r="E62" i="27"/>
  <c r="H62" i="27" s="1"/>
  <c r="E27" i="27"/>
  <c r="H27" i="27" s="1"/>
  <c r="E49" i="27"/>
  <c r="H49" i="27" s="1"/>
  <c r="E67" i="27"/>
  <c r="H67" i="27" s="1"/>
  <c r="D10" i="34"/>
  <c r="G10" i="34" s="1"/>
  <c r="F102" i="34"/>
  <c r="F79" i="34"/>
  <c r="F124" i="34"/>
  <c r="E135" i="16"/>
  <c r="H135" i="16" s="1"/>
  <c r="E103" i="16"/>
  <c r="H103" i="16" s="1"/>
  <c r="E74" i="16"/>
  <c r="E132" i="16"/>
  <c r="H132" i="16" s="1"/>
  <c r="E104" i="16"/>
  <c r="H104" i="16" s="1"/>
  <c r="E124" i="16"/>
  <c r="H124" i="16" s="1"/>
  <c r="E113" i="16"/>
  <c r="H113" i="16" s="1"/>
  <c r="E126" i="16"/>
  <c r="E75" i="16"/>
  <c r="C8" i="16"/>
  <c r="E12" i="16" s="1"/>
  <c r="E94" i="16"/>
  <c r="H94" i="16" s="1"/>
  <c r="E90" i="16"/>
  <c r="H90" i="16" s="1"/>
  <c r="E92" i="32"/>
  <c r="H92" i="32" s="1"/>
  <c r="E79" i="32"/>
  <c r="H79" i="32" s="1"/>
  <c r="E129" i="32"/>
  <c r="H129" i="32" s="1"/>
  <c r="E74" i="32"/>
  <c r="C10" i="14"/>
  <c r="H150" i="5"/>
  <c r="C8" i="5"/>
  <c r="E12" i="5" s="1"/>
  <c r="G169" i="5"/>
  <c r="F76" i="12"/>
  <c r="H112" i="6"/>
  <c r="C8" i="18"/>
  <c r="E10" i="18" s="1"/>
  <c r="F62" i="14"/>
  <c r="C8" i="13"/>
  <c r="C8" i="7"/>
  <c r="E11" i="7" s="1"/>
  <c r="E119" i="18"/>
  <c r="H119" i="18" s="1"/>
  <c r="E98" i="18"/>
  <c r="H98" i="18" s="1"/>
  <c r="E131" i="18"/>
  <c r="H131" i="18" s="1"/>
  <c r="E126" i="18"/>
  <c r="H126" i="18" s="1"/>
  <c r="G18" i="16"/>
  <c r="H18" i="16" s="1"/>
  <c r="E18" i="11"/>
  <c r="E62" i="23"/>
  <c r="H62" i="23" s="1"/>
  <c r="E31" i="7"/>
  <c r="H31" i="7" s="1"/>
  <c r="E27" i="5"/>
  <c r="H27" i="5" s="1"/>
  <c r="E24" i="13"/>
  <c r="H24" i="13" s="1"/>
  <c r="G18" i="23"/>
  <c r="G18" i="33"/>
  <c r="D9" i="33"/>
  <c r="H111" i="29"/>
  <c r="H114" i="19"/>
  <c r="E140" i="18"/>
  <c r="H140" i="18" s="1"/>
  <c r="E143" i="16"/>
  <c r="H143" i="16" s="1"/>
  <c r="E78" i="8"/>
  <c r="H78" i="8" s="1"/>
  <c r="E104" i="8"/>
  <c r="H104" i="8" s="1"/>
  <c r="C8" i="8"/>
  <c r="E8" i="8" s="1"/>
  <c r="E141" i="8"/>
  <c r="H141" i="8" s="1"/>
  <c r="H115" i="9"/>
  <c r="E129" i="27"/>
  <c r="H129" i="27" s="1"/>
  <c r="E93" i="27"/>
  <c r="H93" i="27" s="1"/>
  <c r="E133" i="27"/>
  <c r="H133" i="27" s="1"/>
  <c r="E124" i="14"/>
  <c r="H124" i="14" s="1"/>
  <c r="H186" i="2"/>
  <c r="H174" i="2"/>
  <c r="C8" i="3"/>
  <c r="E29" i="3"/>
  <c r="H29" i="3" s="1"/>
  <c r="E62" i="3"/>
  <c r="H62" i="3" s="1"/>
  <c r="E43" i="3"/>
  <c r="H43" i="3" s="1"/>
  <c r="E122" i="2"/>
  <c r="H122" i="2" s="1"/>
  <c r="E130" i="2"/>
  <c r="E133" i="2"/>
  <c r="H133" i="2" s="1"/>
  <c r="E90" i="2"/>
  <c r="E151" i="2"/>
  <c r="H151" i="2" s="1"/>
  <c r="E94" i="2"/>
  <c r="E154" i="2"/>
  <c r="H154" i="2" s="1"/>
  <c r="E112" i="2"/>
  <c r="E88" i="2"/>
  <c r="H88" i="2" s="1"/>
  <c r="E99" i="2"/>
  <c r="E108" i="2"/>
  <c r="H108" i="2" s="1"/>
  <c r="F170" i="2"/>
  <c r="F207" i="2"/>
  <c r="F61" i="33"/>
  <c r="F196" i="33"/>
  <c r="F236" i="33"/>
  <c r="F26" i="33"/>
  <c r="E119" i="9"/>
  <c r="H119" i="9" s="1"/>
  <c r="E88" i="9"/>
  <c r="H88" i="9" s="1"/>
  <c r="E74" i="9"/>
  <c r="C10" i="9"/>
  <c r="C8" i="9"/>
  <c r="E9" i="9" s="1"/>
  <c r="E150" i="9"/>
  <c r="H150" i="9" s="1"/>
  <c r="E126" i="9"/>
  <c r="H126" i="9" s="1"/>
  <c r="E90" i="9"/>
  <c r="H90" i="9" s="1"/>
  <c r="E75" i="9"/>
  <c r="H75" i="9" s="1"/>
  <c r="E121" i="9"/>
  <c r="H121" i="9" s="1"/>
  <c r="E129" i="9"/>
  <c r="C9" i="19"/>
  <c r="E49" i="19"/>
  <c r="H49" i="19" s="1"/>
  <c r="E18" i="19"/>
  <c r="E29" i="19"/>
  <c r="H29" i="19" s="1"/>
  <c r="E62" i="19"/>
  <c r="H62" i="19" s="1"/>
  <c r="E20" i="25"/>
  <c r="E18" i="25"/>
  <c r="E62" i="25"/>
  <c r="H62" i="25" s="1"/>
  <c r="E29" i="25"/>
  <c r="H29" i="25" s="1"/>
  <c r="E49" i="25"/>
  <c r="H49" i="25" s="1"/>
  <c r="C9" i="25"/>
  <c r="G9" i="25" s="1"/>
  <c r="C9" i="32"/>
  <c r="E32" i="32"/>
  <c r="H32" i="32" s="1"/>
  <c r="E67" i="32"/>
  <c r="H67" i="32" s="1"/>
  <c r="E28" i="32"/>
  <c r="H28" i="32" s="1"/>
  <c r="E18" i="32"/>
  <c r="F94" i="3"/>
  <c r="F103" i="3"/>
  <c r="F80" i="3"/>
  <c r="F150" i="3"/>
  <c r="F90" i="3"/>
  <c r="F111" i="3"/>
  <c r="E131" i="8"/>
  <c r="H131" i="8" s="1"/>
  <c r="E74" i="8"/>
  <c r="E118" i="8"/>
  <c r="H118" i="8" s="1"/>
  <c r="E88" i="8"/>
  <c r="H88" i="8" s="1"/>
  <c r="E152" i="8"/>
  <c r="H152" i="8" s="1"/>
  <c r="E129" i="8"/>
  <c r="E123" i="8"/>
  <c r="H123" i="8" s="1"/>
  <c r="E113" i="8"/>
  <c r="H113" i="8" s="1"/>
  <c r="E76" i="8"/>
  <c r="H76" i="8" s="1"/>
  <c r="E127" i="8"/>
  <c r="H127" i="8" s="1"/>
  <c r="C10" i="8"/>
  <c r="E126" i="8"/>
  <c r="H126" i="8" s="1"/>
  <c r="E79" i="8"/>
  <c r="H79" i="8" s="1"/>
  <c r="E92" i="8"/>
  <c r="H92" i="8" s="1"/>
  <c r="E128" i="8"/>
  <c r="H128" i="8" s="1"/>
  <c r="E75" i="8"/>
  <c r="H75" i="8" s="1"/>
  <c r="E111" i="8"/>
  <c r="H111" i="8" s="1"/>
  <c r="E132" i="14"/>
  <c r="E131" i="14"/>
  <c r="H131" i="14" s="1"/>
  <c r="E129" i="14"/>
  <c r="E93" i="14"/>
  <c r="H93" i="14" s="1"/>
  <c r="E120" i="14"/>
  <c r="H120" i="14" s="1"/>
  <c r="E103" i="14"/>
  <c r="H103" i="14" s="1"/>
  <c r="E123" i="14"/>
  <c r="H123" i="14" s="1"/>
  <c r="E143" i="14"/>
  <c r="H143" i="14" s="1"/>
  <c r="E118" i="14"/>
  <c r="E91" i="14"/>
  <c r="H91" i="14" s="1"/>
  <c r="E88" i="14"/>
  <c r="H88" i="14" s="1"/>
  <c r="E74" i="14"/>
  <c r="E141" i="14"/>
  <c r="E104" i="14"/>
  <c r="H104" i="14" s="1"/>
  <c r="E75" i="14"/>
  <c r="H75" i="14" s="1"/>
  <c r="E156" i="14"/>
  <c r="H156" i="14" s="1"/>
  <c r="E127" i="14"/>
  <c r="E111" i="14"/>
  <c r="H111" i="14" s="1"/>
  <c r="E83" i="14"/>
  <c r="H83" i="14" s="1"/>
  <c r="E98" i="14"/>
  <c r="H98" i="14" s="1"/>
  <c r="E130" i="14"/>
  <c r="H130" i="14" s="1"/>
  <c r="E115" i="14"/>
  <c r="H115" i="14" s="1"/>
  <c r="E86" i="14"/>
  <c r="H86" i="14" s="1"/>
  <c r="E110" i="14"/>
  <c r="H110" i="14" s="1"/>
  <c r="E102" i="14"/>
  <c r="D11" i="33"/>
  <c r="F333" i="33"/>
  <c r="F329" i="33"/>
  <c r="F325" i="33"/>
  <c r="F319" i="33"/>
  <c r="F314" i="33"/>
  <c r="F309" i="33"/>
  <c r="F304" i="33"/>
  <c r="F299" i="33"/>
  <c r="F288" i="33"/>
  <c r="F282" i="33"/>
  <c r="F275" i="33"/>
  <c r="F254" i="33"/>
  <c r="F248" i="33"/>
  <c r="F242" i="33"/>
  <c r="F237" i="33"/>
  <c r="F232" i="33"/>
  <c r="F225" i="33"/>
  <c r="F221" i="33"/>
  <c r="F217" i="33"/>
  <c r="F210" i="33"/>
  <c r="F206" i="33"/>
  <c r="F202" i="33"/>
  <c r="F198" i="33"/>
  <c r="F191" i="33"/>
  <c r="F184" i="33"/>
  <c r="F179" i="33"/>
  <c r="F175" i="33"/>
  <c r="F334" i="33"/>
  <c r="F330" i="33"/>
  <c r="F326" i="33"/>
  <c r="F320" i="33"/>
  <c r="F315" i="33"/>
  <c r="F310" i="33"/>
  <c r="F305" i="33"/>
  <c r="F301" i="33"/>
  <c r="F291" i="33"/>
  <c r="F285" i="33"/>
  <c r="F276" i="33"/>
  <c r="F259" i="33"/>
  <c r="F249" i="33"/>
  <c r="F244" i="33"/>
  <c r="F238" i="33"/>
  <c r="F233" i="33"/>
  <c r="F226" i="33"/>
  <c r="F222" i="33"/>
  <c r="F218" i="33"/>
  <c r="F211" i="33"/>
  <c r="F207" i="33"/>
  <c r="F203" i="33"/>
  <c r="F199" i="33"/>
  <c r="F192" i="33"/>
  <c r="F185" i="33"/>
  <c r="F180" i="33"/>
  <c r="F176" i="33"/>
  <c r="F171" i="33"/>
  <c r="F331" i="33"/>
  <c r="F321" i="33"/>
  <c r="F312" i="33"/>
  <c r="F302" i="33"/>
  <c r="F286" i="33"/>
  <c r="F263" i="33"/>
  <c r="F250" i="33"/>
  <c r="F239" i="33"/>
  <c r="F227" i="33"/>
  <c r="F219" i="33"/>
  <c r="F208" i="33"/>
  <c r="F200" i="33"/>
  <c r="F186" i="33"/>
  <c r="F177" i="33"/>
  <c r="F336" i="33"/>
  <c r="F327" i="33"/>
  <c r="F317" i="33"/>
  <c r="F306" i="33"/>
  <c r="F292" i="33"/>
  <c r="F277" i="33"/>
  <c r="F257" i="33"/>
  <c r="F246" i="33"/>
  <c r="F234" i="33"/>
  <c r="F223" i="33"/>
  <c r="F212" i="33"/>
  <c r="F204" i="33"/>
  <c r="F195" i="33"/>
  <c r="F181" i="33"/>
  <c r="F172" i="33"/>
  <c r="F323" i="33"/>
  <c r="F313" i="33"/>
  <c r="F303" i="33"/>
  <c r="F287" i="33"/>
  <c r="F251" i="33"/>
  <c r="F241" i="33"/>
  <c r="F231" i="33"/>
  <c r="F220" i="33"/>
  <c r="F209" i="33"/>
  <c r="F201" i="33"/>
  <c r="F187" i="33"/>
  <c r="F178" i="33"/>
  <c r="F313" i="2"/>
  <c r="F334" i="2"/>
  <c r="F315" i="2"/>
  <c r="F291" i="2"/>
  <c r="F276" i="2"/>
  <c r="F250" i="2"/>
  <c r="F239" i="2"/>
  <c r="F209" i="2"/>
  <c r="F203" i="2"/>
  <c r="F199" i="2"/>
  <c r="F186" i="2"/>
  <c r="F178" i="2"/>
  <c r="F172" i="2"/>
  <c r="D11" i="2"/>
  <c r="G11" i="2" s="1"/>
  <c r="F321" i="2"/>
  <c r="F304" i="2"/>
  <c r="F277" i="2"/>
  <c r="F258" i="2"/>
  <c r="F234" i="2"/>
  <c r="F210" i="2"/>
  <c r="F202" i="2"/>
  <c r="F196" i="2"/>
  <c r="F181" i="2"/>
  <c r="F171" i="2"/>
  <c r="G169" i="2"/>
  <c r="H169" i="2" s="1"/>
  <c r="F288" i="2"/>
  <c r="F237" i="2"/>
  <c r="F222" i="2"/>
  <c r="F206" i="2"/>
  <c r="F200" i="2"/>
  <c r="F185" i="2"/>
  <c r="F175" i="2"/>
  <c r="F309" i="2"/>
  <c r="F287" i="2"/>
  <c r="F263" i="2"/>
  <c r="F236" i="2"/>
  <c r="F211" i="2"/>
  <c r="F198" i="2"/>
  <c r="F184" i="2"/>
  <c r="F174" i="2"/>
  <c r="E209" i="5"/>
  <c r="E169" i="5"/>
  <c r="E313" i="5"/>
  <c r="H313" i="5" s="1"/>
  <c r="E291" i="5"/>
  <c r="H291" i="5" s="1"/>
  <c r="E275" i="5"/>
  <c r="E244" i="5"/>
  <c r="H244" i="5" s="1"/>
  <c r="E234" i="5"/>
  <c r="H234" i="5" s="1"/>
  <c r="E206" i="5"/>
  <c r="E201" i="5"/>
  <c r="H201" i="5" s="1"/>
  <c r="E191" i="5"/>
  <c r="H191" i="5" s="1"/>
  <c r="E315" i="5"/>
  <c r="H315" i="5" s="1"/>
  <c r="E287" i="5"/>
  <c r="H287" i="5" s="1"/>
  <c r="E222" i="5"/>
  <c r="H222" i="5" s="1"/>
  <c r="E203" i="5"/>
  <c r="H203" i="5" s="1"/>
  <c r="E198" i="5"/>
  <c r="H198" i="5" s="1"/>
  <c r="E309" i="5"/>
  <c r="H309" i="5" s="1"/>
  <c r="E282" i="5"/>
  <c r="E263" i="5"/>
  <c r="E239" i="5"/>
  <c r="H239" i="5" s="1"/>
  <c r="E210" i="5"/>
  <c r="H210" i="5" s="1"/>
  <c r="E202" i="5"/>
  <c r="H202" i="5" s="1"/>
  <c r="E185" i="5"/>
  <c r="H185" i="5" s="1"/>
  <c r="C11" i="5"/>
  <c r="E170" i="5"/>
  <c r="E182" i="5"/>
  <c r="H182" i="5" s="1"/>
  <c r="E276" i="5"/>
  <c r="H276" i="5" s="1"/>
  <c r="E207" i="5"/>
  <c r="H207" i="5" s="1"/>
  <c r="E184" i="5"/>
  <c r="H184" i="5" s="1"/>
  <c r="E299" i="5"/>
  <c r="H299" i="5" s="1"/>
  <c r="E304" i="5"/>
  <c r="H304" i="5" s="1"/>
  <c r="E258" i="5"/>
  <c r="H258" i="5" s="1"/>
  <c r="E200" i="5"/>
  <c r="H200" i="5" s="1"/>
  <c r="E225" i="5"/>
  <c r="H225" i="5" s="1"/>
  <c r="E320" i="5"/>
  <c r="H320" i="5" s="1"/>
  <c r="E177" i="5"/>
  <c r="H177" i="5" s="1"/>
  <c r="E301" i="5"/>
  <c r="H301" i="5" s="1"/>
  <c r="E199" i="5"/>
  <c r="E178" i="5"/>
  <c r="H178" i="5" s="1"/>
  <c r="E242" i="5"/>
  <c r="H242" i="5" s="1"/>
  <c r="E334" i="5"/>
  <c r="H334" i="5" s="1"/>
  <c r="E124" i="9"/>
  <c r="H124" i="9" s="1"/>
  <c r="E79" i="9"/>
  <c r="H79" i="9" s="1"/>
  <c r="E40" i="10"/>
  <c r="H40" i="10" s="1"/>
  <c r="E27" i="10"/>
  <c r="H27" i="10" s="1"/>
  <c r="E49" i="10"/>
  <c r="E53" i="10"/>
  <c r="H53" i="10" s="1"/>
  <c r="E18" i="10"/>
  <c r="E62" i="10"/>
  <c r="H62" i="10" s="1"/>
  <c r="C8" i="10"/>
  <c r="E12" i="10" s="1"/>
  <c r="E50" i="10"/>
  <c r="H50" i="10" s="1"/>
  <c r="E76" i="6"/>
  <c r="H76" i="6" s="1"/>
  <c r="C10" i="6"/>
  <c r="E80" i="6"/>
  <c r="H80" i="6" s="1"/>
  <c r="E74" i="6"/>
  <c r="E129" i="6"/>
  <c r="H129" i="6" s="1"/>
  <c r="C8" i="6"/>
  <c r="E136" i="18"/>
  <c r="H136" i="18" s="1"/>
  <c r="E158" i="18"/>
  <c r="H158" i="18" s="1"/>
  <c r="E115" i="18"/>
  <c r="H115" i="18" s="1"/>
  <c r="E93" i="18"/>
  <c r="H93" i="18" s="1"/>
  <c r="E120" i="18"/>
  <c r="H120" i="18" s="1"/>
  <c r="E90" i="18"/>
  <c r="H90" i="18" s="1"/>
  <c r="E109" i="18"/>
  <c r="H109" i="18" s="1"/>
  <c r="E94" i="18"/>
  <c r="H94" i="18" s="1"/>
  <c r="E152" i="18"/>
  <c r="H152" i="18" s="1"/>
  <c r="E118" i="18"/>
  <c r="H118" i="18" s="1"/>
  <c r="E104" i="18"/>
  <c r="H104" i="18" s="1"/>
  <c r="E92" i="18"/>
  <c r="H92" i="18" s="1"/>
  <c r="E86" i="18"/>
  <c r="H86" i="18" s="1"/>
  <c r="E111" i="18"/>
  <c r="H111" i="18" s="1"/>
  <c r="E123" i="18"/>
  <c r="H123" i="18" s="1"/>
  <c r="E112" i="18"/>
  <c r="H112" i="18" s="1"/>
  <c r="E151" i="18"/>
  <c r="H151" i="18" s="1"/>
  <c r="E133" i="18"/>
  <c r="H133" i="18" s="1"/>
  <c r="E135" i="18"/>
  <c r="E139" i="18"/>
  <c r="H139" i="18" s="1"/>
  <c r="E132" i="18"/>
  <c r="H132" i="18" s="1"/>
  <c r="E136" i="27"/>
  <c r="H136" i="27" s="1"/>
  <c r="E126" i="27"/>
  <c r="H126" i="27" s="1"/>
  <c r="E80" i="27"/>
  <c r="H80" i="27" s="1"/>
  <c r="E86" i="27"/>
  <c r="H86" i="27" s="1"/>
  <c r="E139" i="27"/>
  <c r="H139" i="27" s="1"/>
  <c r="E94" i="27"/>
  <c r="H94" i="27" s="1"/>
  <c r="E74" i="27"/>
  <c r="E145" i="27"/>
  <c r="H145" i="27" s="1"/>
  <c r="E118" i="27"/>
  <c r="H118" i="27" s="1"/>
  <c r="E78" i="27"/>
  <c r="E92" i="27"/>
  <c r="H92" i="27" s="1"/>
  <c r="E104" i="27"/>
  <c r="H104" i="27" s="1"/>
  <c r="E115" i="27"/>
  <c r="H115" i="27" s="1"/>
  <c r="E155" i="27"/>
  <c r="H155" i="27" s="1"/>
  <c r="E110" i="27"/>
  <c r="H110" i="27" s="1"/>
  <c r="E111" i="27"/>
  <c r="H111" i="27" s="1"/>
  <c r="E123" i="27"/>
  <c r="H123" i="27" s="1"/>
  <c r="E135" i="27"/>
  <c r="H135" i="27" s="1"/>
  <c r="E75" i="27"/>
  <c r="H75" i="27" s="1"/>
  <c r="E132" i="27"/>
  <c r="H132" i="27" s="1"/>
  <c r="E102" i="27"/>
  <c r="H102" i="27" s="1"/>
  <c r="E90" i="27"/>
  <c r="H90" i="27" s="1"/>
  <c r="E103" i="27"/>
  <c r="H103" i="27" s="1"/>
  <c r="F79" i="24"/>
  <c r="D10" i="12"/>
  <c r="E86" i="6"/>
  <c r="H86" i="6" s="1"/>
  <c r="H118" i="22"/>
  <c r="F55" i="8"/>
  <c r="G169" i="7"/>
  <c r="E102" i="18"/>
  <c r="H102" i="18" s="1"/>
  <c r="E78" i="18"/>
  <c r="H78" i="18" s="1"/>
  <c r="E124" i="18"/>
  <c r="H124" i="18" s="1"/>
  <c r="E110" i="18"/>
  <c r="H110" i="18" s="1"/>
  <c r="E129" i="18"/>
  <c r="H129" i="18" s="1"/>
  <c r="E80" i="18"/>
  <c r="H80" i="18" s="1"/>
  <c r="H104" i="2"/>
  <c r="E29" i="11"/>
  <c r="H29" i="11" s="1"/>
  <c r="E18" i="7"/>
  <c r="E53" i="7"/>
  <c r="E62" i="5"/>
  <c r="H62" i="5" s="1"/>
  <c r="D8" i="16"/>
  <c r="F8" i="16" s="1"/>
  <c r="G18" i="21"/>
  <c r="H18" i="21" s="1"/>
  <c r="H80" i="7"/>
  <c r="E112" i="16"/>
  <c r="H112" i="16" s="1"/>
  <c r="E157" i="18"/>
  <c r="H157" i="18" s="1"/>
  <c r="H151" i="16"/>
  <c r="E110" i="16"/>
  <c r="H110" i="16" s="1"/>
  <c r="E135" i="8"/>
  <c r="H135" i="8" s="1"/>
  <c r="E150" i="32"/>
  <c r="H150" i="32" s="1"/>
  <c r="E135" i="9"/>
  <c r="H135" i="9" s="1"/>
  <c r="E151" i="27"/>
  <c r="H151" i="27" s="1"/>
  <c r="H83" i="26"/>
  <c r="E126" i="14"/>
  <c r="H126" i="14" s="1"/>
  <c r="E78" i="14"/>
  <c r="H78" i="14" s="1"/>
  <c r="E90" i="14"/>
  <c r="H98" i="1"/>
  <c r="G74" i="12"/>
  <c r="H74" i="12" s="1"/>
  <c r="G74" i="34"/>
  <c r="H129" i="34"/>
  <c r="G74" i="32"/>
  <c r="H236" i="11"/>
  <c r="F201" i="2"/>
  <c r="F275" i="2"/>
  <c r="C9" i="10"/>
  <c r="F66" i="33"/>
  <c r="F182" i="33"/>
  <c r="F224" i="33"/>
  <c r="F281" i="33"/>
  <c r="F328" i="33"/>
  <c r="E98" i="27"/>
  <c r="H98" i="27" s="1"/>
  <c r="E27" i="13"/>
  <c r="E580" i="6"/>
  <c r="H580" i="6" s="1"/>
  <c r="E588" i="6"/>
  <c r="H588" i="6" s="1"/>
  <c r="C13" i="6"/>
  <c r="E574" i="6"/>
  <c r="H574" i="6" s="1"/>
  <c r="E573" i="6"/>
  <c r="H573" i="6" s="1"/>
  <c r="E587" i="6"/>
  <c r="H587" i="6" s="1"/>
  <c r="E570" i="6"/>
  <c r="E236" i="5"/>
  <c r="H236" i="5" s="1"/>
  <c r="H207" i="4"/>
  <c r="H237" i="15"/>
  <c r="H259" i="12"/>
  <c r="H210" i="11"/>
  <c r="H207" i="2"/>
  <c r="H505" i="8"/>
  <c r="H501" i="8"/>
  <c r="H443" i="3"/>
  <c r="E588" i="4"/>
  <c r="H588" i="4" s="1"/>
  <c r="C8" i="4"/>
  <c r="E573" i="4"/>
  <c r="H573" i="4" s="1"/>
  <c r="H182" i="3"/>
  <c r="H323" i="3"/>
  <c r="H201" i="3"/>
  <c r="H365" i="3"/>
  <c r="H210" i="2"/>
  <c r="H195" i="2"/>
  <c r="H358" i="2"/>
  <c r="E122" i="30"/>
  <c r="H122" i="30" s="1"/>
  <c r="E118" i="30"/>
  <c r="H118" i="30" s="1"/>
  <c r="E90" i="30"/>
  <c r="H90" i="30" s="1"/>
  <c r="E78" i="30"/>
  <c r="H78" i="30" s="1"/>
  <c r="H110" i="13"/>
  <c r="H87" i="18"/>
  <c r="H104" i="10"/>
  <c r="H133" i="32"/>
  <c r="H157" i="26"/>
  <c r="H139" i="22"/>
  <c r="H94" i="14"/>
  <c r="H209" i="13"/>
  <c r="H178" i="7"/>
  <c r="H237" i="13"/>
  <c r="H221" i="7"/>
  <c r="H191" i="14"/>
  <c r="E570" i="4"/>
  <c r="H248" i="2"/>
  <c r="H181" i="2"/>
  <c r="H348" i="2"/>
  <c r="H443" i="2"/>
  <c r="E141" i="20"/>
  <c r="H141" i="20" s="1"/>
  <c r="C10" i="20"/>
  <c r="E10" i="20" s="1"/>
  <c r="E135" i="20"/>
  <c r="E170" i="16"/>
  <c r="E275" i="16"/>
  <c r="E185" i="16"/>
  <c r="H185" i="16" s="1"/>
  <c r="E202" i="16"/>
  <c r="H202" i="16" s="1"/>
  <c r="E306" i="18"/>
  <c r="H306" i="18" s="1"/>
  <c r="E276" i="18"/>
  <c r="H276" i="18" s="1"/>
  <c r="E250" i="18"/>
  <c r="H250" i="18" s="1"/>
  <c r="E222" i="18"/>
  <c r="H222" i="18" s="1"/>
  <c r="E201" i="18"/>
  <c r="E182" i="18"/>
  <c r="H182" i="18" s="1"/>
  <c r="E170" i="18"/>
  <c r="H170" i="18" s="1"/>
  <c r="E301" i="18"/>
  <c r="H301" i="18" s="1"/>
  <c r="E275" i="18"/>
  <c r="H275" i="18" s="1"/>
  <c r="E244" i="18"/>
  <c r="H244" i="18" s="1"/>
  <c r="E210" i="18"/>
  <c r="H210" i="18" s="1"/>
  <c r="E199" i="18"/>
  <c r="H199" i="18" s="1"/>
  <c r="E178" i="18"/>
  <c r="E309" i="18"/>
  <c r="H309" i="18" s="1"/>
  <c r="E258" i="18"/>
  <c r="H258" i="18" s="1"/>
  <c r="E206" i="18"/>
  <c r="H206" i="18" s="1"/>
  <c r="E175" i="18"/>
  <c r="H175" i="18" s="1"/>
  <c r="E263" i="18"/>
  <c r="H263" i="18" s="1"/>
  <c r="E177" i="18"/>
  <c r="H177" i="18" s="1"/>
  <c r="C11" i="20"/>
  <c r="E11" i="20" s="1"/>
  <c r="E207" i="20"/>
  <c r="H207" i="20" s="1"/>
  <c r="E196" i="20"/>
  <c r="H196" i="20" s="1"/>
  <c r="E175" i="20"/>
  <c r="H175" i="20" s="1"/>
  <c r="E210" i="20"/>
  <c r="H210" i="20" s="1"/>
  <c r="E169" i="20"/>
  <c r="E198" i="20"/>
  <c r="H198" i="20" s="1"/>
  <c r="C11" i="22"/>
  <c r="E11" i="22" s="1"/>
  <c r="E222" i="22"/>
  <c r="H222" i="22" s="1"/>
  <c r="E174" i="22"/>
  <c r="E275" i="22"/>
  <c r="H275" i="22" s="1"/>
  <c r="E169" i="22"/>
  <c r="E291" i="22"/>
  <c r="H291" i="22" s="1"/>
  <c r="E210" i="22"/>
  <c r="H210" i="22" s="1"/>
  <c r="E287" i="22"/>
  <c r="H287" i="22" s="1"/>
  <c r="E315" i="22"/>
  <c r="H315" i="22" s="1"/>
  <c r="E263" i="22"/>
  <c r="H263" i="22" s="1"/>
  <c r="E207" i="26"/>
  <c r="H207" i="26" s="1"/>
  <c r="E301" i="26"/>
  <c r="H301" i="26" s="1"/>
  <c r="E259" i="26"/>
  <c r="H259" i="26" s="1"/>
  <c r="E244" i="26"/>
  <c r="H244" i="26" s="1"/>
  <c r="E222" i="26"/>
  <c r="H222" i="26" s="1"/>
  <c r="E202" i="26"/>
  <c r="H202" i="26" s="1"/>
  <c r="E170" i="26"/>
  <c r="E277" i="26"/>
  <c r="H277" i="26" s="1"/>
  <c r="E242" i="26"/>
  <c r="H242" i="26" s="1"/>
  <c r="E210" i="26"/>
  <c r="H210" i="26" s="1"/>
  <c r="E200" i="26"/>
  <c r="H200" i="26" s="1"/>
  <c r="E237" i="26"/>
  <c r="H237" i="26" s="1"/>
  <c r="E191" i="26"/>
  <c r="H191" i="26" s="1"/>
  <c r="E177" i="26"/>
  <c r="H177" i="26" s="1"/>
  <c r="E275" i="26"/>
  <c r="H275" i="26" s="1"/>
  <c r="E178" i="26"/>
  <c r="H178" i="26" s="1"/>
  <c r="E212" i="28"/>
  <c r="E169" i="28"/>
  <c r="E323" i="28"/>
  <c r="H323" i="28" s="1"/>
  <c r="E308" i="28"/>
  <c r="H308" i="28" s="1"/>
  <c r="E285" i="28"/>
  <c r="H285" i="28" s="1"/>
  <c r="E198" i="28"/>
  <c r="H198" i="28" s="1"/>
  <c r="E182" i="28"/>
  <c r="H182" i="28" s="1"/>
  <c r="E288" i="28"/>
  <c r="E200" i="28"/>
  <c r="H200" i="28" s="1"/>
  <c r="E172" i="28"/>
  <c r="H172" i="28" s="1"/>
  <c r="E287" i="28"/>
  <c r="H287" i="28" s="1"/>
  <c r="E258" i="28"/>
  <c r="H258" i="28" s="1"/>
  <c r="E282" i="28"/>
  <c r="H282" i="28" s="1"/>
  <c r="E257" i="28"/>
  <c r="E242" i="28"/>
  <c r="H242" i="28" s="1"/>
  <c r="E222" i="28"/>
  <c r="E196" i="28"/>
  <c r="E176" i="28"/>
  <c r="E331" i="28"/>
  <c r="H331" i="28" s="1"/>
  <c r="E211" i="28"/>
  <c r="E304" i="28"/>
  <c r="H304" i="28" s="1"/>
  <c r="E277" i="28"/>
  <c r="E244" i="28"/>
  <c r="H244" i="28" s="1"/>
  <c r="E236" i="28"/>
  <c r="H236" i="28" s="1"/>
  <c r="E210" i="28"/>
  <c r="H210" i="28" s="1"/>
  <c r="E171" i="28"/>
  <c r="H171" i="28" s="1"/>
  <c r="E225" i="28"/>
  <c r="H225" i="28" s="1"/>
  <c r="E207" i="28"/>
  <c r="H207" i="28" s="1"/>
  <c r="E186" i="28"/>
  <c r="H186" i="28" s="1"/>
  <c r="E275" i="28"/>
  <c r="H275" i="28" s="1"/>
  <c r="E184" i="28"/>
  <c r="H184" i="28" s="1"/>
  <c r="E181" i="28"/>
  <c r="H181" i="28" s="1"/>
  <c r="E329" i="28"/>
  <c r="E313" i="28"/>
  <c r="H313" i="28" s="1"/>
  <c r="E259" i="28"/>
  <c r="H259" i="28" s="1"/>
  <c r="E238" i="28"/>
  <c r="E191" i="28"/>
  <c r="H191" i="28" s="1"/>
  <c r="E251" i="28"/>
  <c r="E315" i="28"/>
  <c r="H315" i="28" s="1"/>
  <c r="E299" i="28"/>
  <c r="H299" i="28" s="1"/>
  <c r="E234" i="28"/>
  <c r="H234" i="28" s="1"/>
  <c r="E185" i="28"/>
  <c r="H185" i="28" s="1"/>
  <c r="E203" i="28"/>
  <c r="H203" i="28" s="1"/>
  <c r="E330" i="28"/>
  <c r="H330" i="28" s="1"/>
  <c r="E320" i="28"/>
  <c r="H320" i="28" s="1"/>
  <c r="E291" i="28"/>
  <c r="H291" i="28" s="1"/>
  <c r="H121" i="13"/>
  <c r="H111" i="10"/>
  <c r="H80" i="24"/>
  <c r="H156" i="15"/>
  <c r="H241" i="10"/>
  <c r="E574" i="4"/>
  <c r="H113" i="4"/>
  <c r="H399" i="3"/>
  <c r="E319" i="31"/>
  <c r="E176" i="31"/>
  <c r="H176" i="31" s="1"/>
  <c r="E31" i="33"/>
  <c r="H31" i="33" s="1"/>
  <c r="E19" i="33"/>
  <c r="E48" i="33"/>
  <c r="E21" i="33"/>
  <c r="H21" i="33" s="1"/>
  <c r="E68" i="33"/>
  <c r="H68" i="33" s="1"/>
  <c r="E116" i="25"/>
  <c r="H116" i="25" s="1"/>
  <c r="E129" i="25"/>
  <c r="H129" i="25" s="1"/>
  <c r="E140" i="25"/>
  <c r="H140" i="25" s="1"/>
  <c r="E124" i="25"/>
  <c r="E90" i="25"/>
  <c r="H90" i="25" s="1"/>
  <c r="E531" i="25"/>
  <c r="H531" i="25" s="1"/>
  <c r="E380" i="25"/>
  <c r="H380" i="25" s="1"/>
  <c r="E529" i="25"/>
  <c r="H529" i="25" s="1"/>
  <c r="E496" i="25"/>
  <c r="H496" i="25" s="1"/>
  <c r="E476" i="25"/>
  <c r="H476" i="25" s="1"/>
  <c r="E404" i="25"/>
  <c r="H404" i="25" s="1"/>
  <c r="E486" i="25"/>
  <c r="H486" i="25" s="1"/>
  <c r="E472" i="25"/>
  <c r="H472" i="25" s="1"/>
  <c r="E412" i="25"/>
  <c r="H412" i="25" s="1"/>
  <c r="E549" i="25"/>
  <c r="H549" i="25" s="1"/>
  <c r="E460" i="25"/>
  <c r="H460" i="25" s="1"/>
  <c r="E442" i="25"/>
  <c r="H442" i="25" s="1"/>
  <c r="E372" i="25"/>
  <c r="H372" i="25" s="1"/>
  <c r="E395" i="25"/>
  <c r="H395" i="25" s="1"/>
  <c r="H152" i="3"/>
  <c r="H206" i="3"/>
  <c r="H302" i="3"/>
  <c r="H291" i="3"/>
  <c r="H387" i="3"/>
  <c r="H472" i="3"/>
  <c r="H307" i="2"/>
  <c r="H172" i="2"/>
  <c r="H354" i="2"/>
  <c r="H365" i="2"/>
  <c r="H372" i="2"/>
  <c r="E100" i="33"/>
  <c r="H100" i="33" s="1"/>
  <c r="E86" i="33"/>
  <c r="H86" i="33" s="1"/>
  <c r="H264" i="33"/>
  <c r="H186" i="33"/>
  <c r="H207" i="33"/>
  <c r="H310" i="33"/>
  <c r="H35" i="31"/>
  <c r="C9" i="34"/>
  <c r="E46" i="34"/>
  <c r="H46" i="34" s="1"/>
  <c r="E62" i="6"/>
  <c r="H62" i="6" s="1"/>
  <c r="E22" i="6"/>
  <c r="H22" i="6" s="1"/>
  <c r="E29" i="6"/>
  <c r="H29" i="6" s="1"/>
  <c r="E36" i="6"/>
  <c r="H36" i="6" s="1"/>
  <c r="E68" i="6"/>
  <c r="C9" i="17"/>
  <c r="E44" i="17"/>
  <c r="E18" i="30"/>
  <c r="C9" i="30"/>
  <c r="E94" i="11"/>
  <c r="H94" i="11" s="1"/>
  <c r="E111" i="11"/>
  <c r="H111" i="11" s="1"/>
  <c r="E141" i="11"/>
  <c r="H141" i="11" s="1"/>
  <c r="E124" i="11"/>
  <c r="E80" i="11"/>
  <c r="H80" i="11" s="1"/>
  <c r="E122" i="11"/>
  <c r="H122" i="11" s="1"/>
  <c r="E93" i="11"/>
  <c r="H93" i="11" s="1"/>
  <c r="C10" i="13"/>
  <c r="E74" i="13"/>
  <c r="E583" i="14"/>
  <c r="H583" i="14" s="1"/>
  <c r="E584" i="14"/>
  <c r="H584" i="14" s="1"/>
  <c r="E589" i="14"/>
  <c r="E593" i="5"/>
  <c r="H593" i="5" s="1"/>
  <c r="E577" i="5"/>
  <c r="H577" i="5" s="1"/>
  <c r="E595" i="5"/>
  <c r="H595" i="5" s="1"/>
  <c r="E572" i="5"/>
  <c r="E584" i="5"/>
  <c r="H584" i="5" s="1"/>
  <c r="E575" i="5"/>
  <c r="H575" i="5" s="1"/>
  <c r="E573" i="5"/>
  <c r="H573" i="5" s="1"/>
  <c r="E571" i="5"/>
  <c r="E301" i="1"/>
  <c r="H301" i="1" s="1"/>
  <c r="E201" i="1"/>
  <c r="H201" i="1" s="1"/>
  <c r="H573" i="23"/>
  <c r="H277" i="16"/>
  <c r="E68" i="12"/>
  <c r="H68" i="12" s="1"/>
  <c r="E52" i="12"/>
  <c r="H52" i="12" s="1"/>
  <c r="E60" i="12"/>
  <c r="H60" i="12" s="1"/>
  <c r="E44" i="12"/>
  <c r="H44" i="12" s="1"/>
  <c r="E21" i="28"/>
  <c r="H21" i="28" s="1"/>
  <c r="E36" i="28"/>
  <c r="H36" i="28" s="1"/>
  <c r="E116" i="5"/>
  <c r="H116" i="5" s="1"/>
  <c r="E121" i="5"/>
  <c r="H121" i="5" s="1"/>
  <c r="E104" i="5"/>
  <c r="H104" i="5" s="1"/>
  <c r="E83" i="5"/>
  <c r="H83" i="5" s="1"/>
  <c r="E129" i="7"/>
  <c r="H129" i="7" s="1"/>
  <c r="E143" i="7"/>
  <c r="H143" i="7" s="1"/>
  <c r="H105" i="34"/>
  <c r="H84" i="16"/>
  <c r="H76" i="17"/>
  <c r="H108" i="21"/>
  <c r="H101" i="21"/>
  <c r="H143" i="23"/>
  <c r="H125" i="30"/>
  <c r="H87" i="32"/>
  <c r="H84" i="32"/>
  <c r="H325" i="1"/>
  <c r="H262" i="2"/>
  <c r="H308" i="4"/>
  <c r="H303" i="6"/>
  <c r="H336" i="8"/>
  <c r="H310" i="9"/>
  <c r="H304" i="9"/>
  <c r="H251" i="9"/>
  <c r="H204" i="9"/>
  <c r="H278" i="10"/>
  <c r="H281" i="11"/>
  <c r="H208" i="15"/>
  <c r="H257" i="16"/>
  <c r="H208" i="16"/>
  <c r="E430" i="8"/>
  <c r="H430" i="8" s="1"/>
  <c r="E462" i="8"/>
  <c r="H462" i="8" s="1"/>
  <c r="E375" i="8"/>
  <c r="H375" i="8" s="1"/>
  <c r="E515" i="8"/>
  <c r="H515" i="8" s="1"/>
  <c r="E350" i="10"/>
  <c r="H350" i="10" s="1"/>
  <c r="E462" i="10"/>
  <c r="H462" i="10" s="1"/>
  <c r="E431" i="10"/>
  <c r="E429" i="10"/>
  <c r="H429" i="10" s="1"/>
  <c r="E543" i="14"/>
  <c r="H543" i="14" s="1"/>
  <c r="E424" i="14"/>
  <c r="H424" i="14" s="1"/>
  <c r="H85" i="9"/>
  <c r="H105" i="9"/>
  <c r="H130" i="9"/>
  <c r="H148" i="9"/>
  <c r="H464" i="5"/>
  <c r="H472" i="5"/>
  <c r="H412" i="5"/>
  <c r="E60" i="14"/>
  <c r="H60" i="14" s="1"/>
  <c r="E50" i="14"/>
  <c r="H146" i="4"/>
  <c r="H83" i="4"/>
  <c r="H145" i="7"/>
  <c r="H84" i="14"/>
  <c r="H158" i="16"/>
  <c r="H155" i="21"/>
  <c r="H83" i="25"/>
  <c r="H125" i="27"/>
  <c r="H101" i="27"/>
  <c r="H88" i="29"/>
  <c r="H110" i="32"/>
  <c r="H105" i="32"/>
  <c r="H221" i="3"/>
  <c r="H331" i="4"/>
  <c r="H312" i="4"/>
  <c r="H232" i="5"/>
  <c r="H335" i="6"/>
  <c r="H322" i="6"/>
  <c r="H218" i="7"/>
  <c r="H286" i="9"/>
  <c r="H264" i="9"/>
  <c r="H254" i="9"/>
  <c r="H246" i="9"/>
  <c r="H193" i="10"/>
  <c r="H311" i="11"/>
  <c r="H264" i="11"/>
  <c r="H193" i="11"/>
  <c r="H316" i="12"/>
  <c r="H250" i="12"/>
  <c r="H240" i="12"/>
  <c r="H322" i="13"/>
  <c r="H108" i="28"/>
  <c r="H185" i="9"/>
  <c r="H314" i="11"/>
  <c r="H496" i="5"/>
  <c r="E571" i="24"/>
  <c r="H571" i="24" s="1"/>
  <c r="H590" i="1"/>
  <c r="E43" i="31"/>
  <c r="H43" i="31" s="1"/>
  <c r="E31" i="31"/>
  <c r="H31" i="31" s="1"/>
  <c r="E32" i="31"/>
  <c r="H32" i="31" s="1"/>
  <c r="E51" i="31"/>
  <c r="H51" i="31" s="1"/>
  <c r="E21" i="31"/>
  <c r="H21" i="31" s="1"/>
  <c r="E61" i="31"/>
  <c r="H61" i="31" s="1"/>
  <c r="H336" i="17"/>
  <c r="H332" i="17"/>
  <c r="H286" i="17"/>
  <c r="H280" i="17"/>
  <c r="H171" i="17"/>
  <c r="H322" i="19"/>
  <c r="H262" i="21"/>
  <c r="H218" i="21"/>
  <c r="H193" i="21"/>
  <c r="H173" i="21"/>
  <c r="H323" i="22"/>
  <c r="H247" i="22"/>
  <c r="H223" i="22"/>
  <c r="H209" i="22"/>
  <c r="H192" i="22"/>
  <c r="H248" i="23"/>
  <c r="H310" i="24"/>
  <c r="H173" i="26"/>
  <c r="H255" i="31"/>
  <c r="H333" i="32"/>
  <c r="H320" i="32"/>
  <c r="H555" i="1"/>
  <c r="H364" i="1"/>
  <c r="H356" i="1"/>
  <c r="H485" i="2"/>
  <c r="E451" i="2"/>
  <c r="H451" i="2" s="1"/>
  <c r="H481" i="3"/>
  <c r="H469" i="3"/>
  <c r="H438" i="3"/>
  <c r="H404" i="5"/>
  <c r="H507" i="6"/>
  <c r="E473" i="6"/>
  <c r="H473" i="6" s="1"/>
  <c r="E396" i="6"/>
  <c r="H396" i="6" s="1"/>
  <c r="E513" i="7"/>
  <c r="H513" i="7" s="1"/>
  <c r="E483" i="7"/>
  <c r="H483" i="7" s="1"/>
  <c r="H505" i="9"/>
  <c r="H507" i="10"/>
  <c r="H530" i="12"/>
  <c r="H555" i="14"/>
  <c r="H552" i="14"/>
  <c r="H481" i="14"/>
  <c r="H396" i="14"/>
  <c r="H356" i="14"/>
  <c r="H561" i="15"/>
  <c r="H551" i="22"/>
  <c r="H533" i="22"/>
  <c r="H525" i="22"/>
  <c r="H551" i="25"/>
  <c r="H491" i="25"/>
  <c r="H541" i="26"/>
  <c r="H491" i="26"/>
  <c r="H416" i="26"/>
  <c r="H390" i="30"/>
  <c r="H589" i="34"/>
  <c r="H583" i="1"/>
  <c r="H591" i="6"/>
  <c r="H575" i="9"/>
  <c r="H594" i="31"/>
  <c r="H66" i="34"/>
  <c r="H55" i="34"/>
  <c r="H47" i="34"/>
  <c r="H42" i="34"/>
  <c r="H37" i="34"/>
  <c r="H26" i="34"/>
  <c r="H28" i="1"/>
  <c r="H38" i="16"/>
  <c r="H34" i="16"/>
  <c r="H61" i="18"/>
  <c r="H21" i="18"/>
  <c r="H537" i="5"/>
  <c r="H311" i="15"/>
  <c r="H306" i="15"/>
  <c r="H262" i="15"/>
  <c r="H278" i="16"/>
  <c r="H201" i="17"/>
  <c r="H186" i="17"/>
  <c r="H172" i="17"/>
  <c r="H180" i="18"/>
  <c r="H326" i="20"/>
  <c r="H242" i="21"/>
  <c r="H206" i="21"/>
  <c r="H314" i="22"/>
  <c r="H248" i="22"/>
  <c r="H224" i="22"/>
  <c r="H193" i="22"/>
  <c r="H240" i="23"/>
  <c r="H232" i="23"/>
  <c r="H334" i="24"/>
  <c r="H330" i="24"/>
  <c r="H326" i="24"/>
  <c r="H321" i="24"/>
  <c r="H306" i="24"/>
  <c r="H235" i="24"/>
  <c r="H233" i="30"/>
  <c r="H326" i="32"/>
  <c r="H321" i="32"/>
  <c r="H404" i="33"/>
  <c r="H487" i="1"/>
  <c r="H392" i="1"/>
  <c r="H386" i="1"/>
  <c r="H552" i="4"/>
  <c r="H493" i="5"/>
  <c r="H448" i="5"/>
  <c r="H435" i="5"/>
  <c r="H359" i="5"/>
  <c r="E511" i="6"/>
  <c r="H511" i="6" s="1"/>
  <c r="E470" i="6"/>
  <c r="H470" i="6" s="1"/>
  <c r="E421" i="6"/>
  <c r="H421" i="6" s="1"/>
  <c r="E412" i="6"/>
  <c r="H406" i="6"/>
  <c r="H455" i="23"/>
  <c r="H420" i="23"/>
  <c r="H396" i="23"/>
  <c r="H349" i="26"/>
  <c r="H561" i="27"/>
  <c r="H512" i="27"/>
  <c r="H30" i="15"/>
  <c r="H56" i="16"/>
  <c r="H40" i="20"/>
  <c r="H37" i="24"/>
  <c r="H208" i="25"/>
  <c r="H559" i="3"/>
  <c r="H516" i="5"/>
  <c r="H508" i="5"/>
  <c r="H488" i="5"/>
  <c r="H350" i="5"/>
  <c r="H506" i="6"/>
  <c r="E481" i="6"/>
  <c r="H481" i="6" s="1"/>
  <c r="E561" i="7"/>
  <c r="H561" i="7" s="1"/>
  <c r="E520" i="7"/>
  <c r="H520" i="7" s="1"/>
  <c r="E511" i="7"/>
  <c r="H511" i="7" s="1"/>
  <c r="E350" i="7"/>
  <c r="H350" i="7" s="1"/>
  <c r="H506" i="10"/>
  <c r="H535" i="11"/>
  <c r="H515" i="11"/>
  <c r="H384" i="13"/>
  <c r="H487" i="14"/>
  <c r="H420" i="14"/>
  <c r="H560" i="15"/>
  <c r="H536" i="22"/>
  <c r="H416" i="22"/>
  <c r="H384" i="22"/>
  <c r="H544" i="23"/>
  <c r="H538" i="25"/>
  <c r="H553" i="26"/>
  <c r="H546" i="26"/>
  <c r="H515" i="26"/>
  <c r="H484" i="30"/>
  <c r="H591" i="9"/>
  <c r="H580" i="31"/>
  <c r="H20" i="2"/>
  <c r="H20" i="3"/>
  <c r="H39" i="21"/>
  <c r="F399" i="7"/>
  <c r="F414" i="7"/>
  <c r="F450" i="7"/>
  <c r="F460" i="7"/>
  <c r="F474" i="7"/>
  <c r="F393" i="7"/>
  <c r="F412" i="7"/>
  <c r="F454" i="7"/>
  <c r="F558" i="7"/>
  <c r="F409" i="7"/>
  <c r="F367" i="5"/>
  <c r="F388" i="5"/>
  <c r="F455" i="5"/>
  <c r="F504" i="5"/>
  <c r="F542" i="5"/>
  <c r="F346" i="5"/>
  <c r="D12" i="11"/>
  <c r="G12" i="11" s="1"/>
  <c r="F345" i="17"/>
  <c r="H92" i="2"/>
  <c r="H103" i="9"/>
  <c r="H126" i="1"/>
  <c r="H142" i="1"/>
  <c r="H113" i="1"/>
  <c r="F78" i="3"/>
  <c r="F113" i="3"/>
  <c r="F44" i="2"/>
  <c r="F52" i="2"/>
  <c r="F110" i="34"/>
  <c r="F135" i="34"/>
  <c r="H79" i="34"/>
  <c r="F75" i="34"/>
  <c r="F100" i="33"/>
  <c r="F116" i="33"/>
  <c r="F139" i="33"/>
  <c r="F176" i="18"/>
  <c r="F242" i="18"/>
  <c r="F152" i="6"/>
  <c r="E184" i="31"/>
  <c r="H184" i="31" s="1"/>
  <c r="E174" i="31"/>
  <c r="H174" i="31" s="1"/>
  <c r="E177" i="12"/>
  <c r="H177" i="12" s="1"/>
  <c r="E182" i="12"/>
  <c r="H182" i="12" s="1"/>
  <c r="E191" i="12"/>
  <c r="H191" i="12" s="1"/>
  <c r="E200" i="12"/>
  <c r="E210" i="12"/>
  <c r="H210" i="12" s="1"/>
  <c r="E236" i="12"/>
  <c r="H236" i="12" s="1"/>
  <c r="E244" i="12"/>
  <c r="H244" i="12" s="1"/>
  <c r="E276" i="12"/>
  <c r="E299" i="12"/>
  <c r="H299" i="12" s="1"/>
  <c r="E175" i="11"/>
  <c r="H175" i="11" s="1"/>
  <c r="E185" i="11"/>
  <c r="H185" i="11" s="1"/>
  <c r="E200" i="11"/>
  <c r="H200" i="11" s="1"/>
  <c r="E277" i="11"/>
  <c r="H277" i="11" s="1"/>
  <c r="E287" i="11"/>
  <c r="H287" i="11" s="1"/>
  <c r="E169" i="8"/>
  <c r="E175" i="8"/>
  <c r="H175" i="8" s="1"/>
  <c r="E201" i="8"/>
  <c r="H201" i="8" s="1"/>
  <c r="E210" i="8"/>
  <c r="H210" i="8" s="1"/>
  <c r="E236" i="8"/>
  <c r="H236" i="8" s="1"/>
  <c r="E276" i="8"/>
  <c r="H276" i="8" s="1"/>
  <c r="H249" i="3"/>
  <c r="H193" i="3"/>
  <c r="H321" i="5"/>
  <c r="H311" i="12"/>
  <c r="H231" i="1"/>
  <c r="H210" i="7"/>
  <c r="H317" i="17"/>
  <c r="H316" i="17"/>
  <c r="H278" i="26"/>
  <c r="H281" i="27"/>
  <c r="H280" i="27"/>
  <c r="H259" i="27"/>
  <c r="H307" i="29"/>
  <c r="H233" i="29"/>
  <c r="H226" i="29"/>
  <c r="H243" i="32"/>
  <c r="H242" i="32"/>
  <c r="H173" i="32"/>
  <c r="H278" i="12"/>
  <c r="H193" i="13"/>
  <c r="H187" i="15"/>
  <c r="H224" i="19"/>
  <c r="H311" i="20"/>
  <c r="H298" i="20"/>
  <c r="H288" i="20"/>
  <c r="H225" i="20"/>
  <c r="H221" i="20"/>
  <c r="H216" i="20"/>
  <c r="H213" i="20"/>
  <c r="H178" i="20"/>
  <c r="H336" i="21"/>
  <c r="H335" i="21"/>
  <c r="H330" i="21"/>
  <c r="H328" i="21"/>
  <c r="H327" i="21"/>
  <c r="H325" i="21"/>
  <c r="H312" i="21"/>
  <c r="H311" i="21"/>
  <c r="H307" i="21"/>
  <c r="H303" i="21"/>
  <c r="H302" i="21"/>
  <c r="H292" i="21"/>
  <c r="H336" i="22"/>
  <c r="H330" i="22"/>
  <c r="H310" i="22"/>
  <c r="H256" i="22"/>
  <c r="H253" i="22"/>
  <c r="H252" i="22"/>
  <c r="H251" i="22"/>
  <c r="H335" i="23"/>
  <c r="H305" i="23"/>
  <c r="H278" i="23"/>
  <c r="H247" i="23"/>
  <c r="H241" i="23"/>
  <c r="H233" i="23"/>
  <c r="H213" i="23"/>
  <c r="H173" i="23"/>
  <c r="H292" i="24"/>
  <c r="H220" i="24"/>
  <c r="H204" i="24"/>
  <c r="H173" i="24"/>
  <c r="H331" i="25"/>
  <c r="H327" i="25"/>
  <c r="H320" i="25"/>
  <c r="H235" i="25"/>
  <c r="H219" i="25"/>
  <c r="H209" i="25"/>
  <c r="H186" i="25"/>
  <c r="H179" i="25"/>
  <c r="H281" i="26"/>
  <c r="H280" i="26"/>
  <c r="H256" i="26"/>
  <c r="H246" i="26"/>
  <c r="H193" i="26"/>
  <c r="H335" i="27"/>
  <c r="H327" i="27"/>
  <c r="H325" i="27"/>
  <c r="H323" i="27"/>
  <c r="H316" i="27"/>
  <c r="H308" i="27"/>
  <c r="H256" i="27"/>
  <c r="H255" i="27"/>
  <c r="H240" i="27"/>
  <c r="H217" i="27"/>
  <c r="H180" i="27"/>
  <c r="H306" i="28"/>
  <c r="H314" i="29"/>
  <c r="H306" i="29"/>
  <c r="H246" i="29"/>
  <c r="H241" i="29"/>
  <c r="H235" i="30"/>
  <c r="H193" i="30"/>
  <c r="H278" i="31"/>
  <c r="H173" i="31"/>
  <c r="H238" i="32"/>
  <c r="H191" i="32"/>
  <c r="H208" i="22"/>
  <c r="H191" i="22"/>
  <c r="E220" i="2"/>
  <c r="H220" i="2" s="1"/>
  <c r="F548" i="34"/>
  <c r="F500" i="34"/>
  <c r="F408" i="34"/>
  <c r="F355" i="34"/>
  <c r="F434" i="34"/>
  <c r="F369" i="34"/>
  <c r="F244" i="34"/>
  <c r="F301" i="34"/>
  <c r="F287" i="34"/>
  <c r="F176" i="34"/>
  <c r="F157" i="34"/>
  <c r="F136" i="34"/>
  <c r="F111" i="34"/>
  <c r="F145" i="34"/>
  <c r="F133" i="34"/>
  <c r="F86" i="34"/>
  <c r="F76" i="34"/>
  <c r="F94" i="34"/>
  <c r="F351" i="6"/>
  <c r="F424" i="2"/>
  <c r="F554" i="3"/>
  <c r="F524" i="1"/>
  <c r="F445" i="1"/>
  <c r="F513" i="3"/>
  <c r="F392" i="3"/>
  <c r="H379" i="1"/>
  <c r="H360" i="1"/>
  <c r="F361" i="1"/>
  <c r="F195" i="1"/>
  <c r="H571" i="26"/>
  <c r="H152" i="4"/>
  <c r="F87" i="3"/>
  <c r="F141" i="3"/>
  <c r="F156" i="3"/>
  <c r="H80" i="3"/>
  <c r="F27" i="2"/>
  <c r="F352" i="6"/>
  <c r="F394" i="6"/>
  <c r="F128" i="32"/>
  <c r="F206" i="27"/>
  <c r="F211" i="18"/>
  <c r="F239" i="18"/>
  <c r="F313" i="18"/>
  <c r="F86" i="6"/>
  <c r="F250" i="6"/>
  <c r="F461" i="2"/>
  <c r="F530" i="3"/>
  <c r="F543" i="2"/>
  <c r="F480" i="2"/>
  <c r="H386" i="2"/>
  <c r="H465" i="2"/>
  <c r="F554" i="2"/>
  <c r="F493" i="2"/>
  <c r="H350" i="2"/>
  <c r="H394" i="2"/>
  <c r="H499" i="2"/>
  <c r="H551" i="2"/>
  <c r="F553" i="2"/>
  <c r="F538" i="2"/>
  <c r="F513" i="2"/>
  <c r="F462" i="2"/>
  <c r="F433" i="2"/>
  <c r="F405" i="2"/>
  <c r="F333" i="2"/>
  <c r="F325" i="2"/>
  <c r="F319" i="2"/>
  <c r="F180" i="2"/>
  <c r="F176" i="2"/>
  <c r="F322" i="2"/>
  <c r="F306" i="2"/>
  <c r="F241" i="2"/>
  <c r="F50" i="2"/>
  <c r="H42" i="2"/>
  <c r="F310" i="3"/>
  <c r="F288" i="3"/>
  <c r="F257" i="3"/>
  <c r="H446" i="3"/>
  <c r="F27" i="4"/>
  <c r="F65" i="5"/>
  <c r="F375" i="3"/>
  <c r="F593" i="3"/>
  <c r="F577" i="3"/>
  <c r="F594" i="3"/>
  <c r="F578" i="3"/>
  <c r="F576" i="3"/>
  <c r="F509" i="3"/>
  <c r="F424" i="3"/>
  <c r="F403" i="3"/>
  <c r="F381" i="3"/>
  <c r="H352" i="3"/>
  <c r="F557" i="3"/>
  <c r="F538" i="3"/>
  <c r="F536" i="3"/>
  <c r="F525" i="3"/>
  <c r="F497" i="3"/>
  <c r="F464" i="3"/>
  <c r="F451" i="3"/>
  <c r="F408" i="3"/>
  <c r="H184" i="3"/>
  <c r="F221" i="3"/>
  <c r="H285" i="3"/>
  <c r="H237" i="3"/>
  <c r="H191" i="3"/>
  <c r="H175" i="3"/>
  <c r="F316" i="3"/>
  <c r="F314" i="3"/>
  <c r="F312" i="3"/>
  <c r="F238" i="3"/>
  <c r="F195" i="3"/>
  <c r="F181" i="3"/>
  <c r="F137" i="3"/>
  <c r="F52" i="3"/>
  <c r="F39" i="3"/>
  <c r="F32" i="3"/>
  <c r="F56" i="3"/>
  <c r="F42" i="3"/>
  <c r="F101" i="7"/>
  <c r="F151" i="7"/>
  <c r="F133" i="7"/>
  <c r="F86" i="9"/>
  <c r="F78" i="9"/>
  <c r="G74" i="9"/>
  <c r="F128" i="26"/>
  <c r="G74" i="26"/>
  <c r="H74" i="26" s="1"/>
  <c r="F254" i="7"/>
  <c r="F259" i="7"/>
  <c r="F211" i="16"/>
  <c r="F281" i="28"/>
  <c r="F170" i="28"/>
  <c r="F207" i="28"/>
  <c r="F199" i="28"/>
  <c r="F186" i="28"/>
  <c r="H114" i="4"/>
  <c r="H145" i="4"/>
  <c r="H170" i="19"/>
  <c r="F237" i="5"/>
  <c r="F310" i="5"/>
  <c r="H315" i="10"/>
  <c r="H91" i="13"/>
  <c r="H131" i="29"/>
  <c r="H135" i="19"/>
  <c r="H137" i="10"/>
  <c r="H115" i="10"/>
  <c r="H139" i="8"/>
  <c r="H152" i="21"/>
  <c r="H120" i="9"/>
  <c r="H78" i="25"/>
  <c r="H78" i="24"/>
  <c r="H130" i="22"/>
  <c r="H75" i="15"/>
  <c r="H139" i="12"/>
  <c r="H112" i="23"/>
  <c r="H196" i="7"/>
  <c r="H318" i="5"/>
  <c r="H141" i="25"/>
  <c r="H157" i="31"/>
  <c r="F113" i="25"/>
  <c r="F43" i="19"/>
  <c r="H302" i="19"/>
  <c r="H206" i="15"/>
  <c r="F35" i="14"/>
  <c r="H175" i="12"/>
  <c r="F152" i="11"/>
  <c r="F53" i="4"/>
  <c r="F592" i="4"/>
  <c r="F583" i="4"/>
  <c r="F591" i="4"/>
  <c r="F548" i="4"/>
  <c r="F537" i="4"/>
  <c r="F392" i="4"/>
  <c r="F354" i="4"/>
  <c r="F528" i="4"/>
  <c r="F527" i="4"/>
  <c r="F446" i="4"/>
  <c r="F444" i="4"/>
  <c r="F434" i="4"/>
  <c r="F377" i="4"/>
  <c r="F366" i="4"/>
  <c r="F478" i="4"/>
  <c r="F475" i="4"/>
  <c r="F473" i="4"/>
  <c r="F447" i="4"/>
  <c r="F432" i="4"/>
  <c r="F262" i="4"/>
  <c r="F309" i="4"/>
  <c r="F185" i="4"/>
  <c r="F172" i="4"/>
  <c r="F299" i="4"/>
  <c r="F200" i="4"/>
  <c r="F199" i="4"/>
  <c r="F151" i="4"/>
  <c r="F102" i="4"/>
  <c r="F90" i="4"/>
  <c r="F103" i="4"/>
  <c r="G74" i="4"/>
  <c r="F75" i="4"/>
  <c r="F104" i="4"/>
  <c r="F129" i="4"/>
  <c r="F127" i="4"/>
  <c r="F109" i="4"/>
  <c r="F92" i="4"/>
  <c r="F37" i="5"/>
  <c r="F207" i="15"/>
  <c r="F175" i="10"/>
  <c r="F244" i="10"/>
  <c r="F133" i="5"/>
  <c r="H489" i="6"/>
  <c r="F583" i="5"/>
  <c r="F543" i="5"/>
  <c r="F508" i="5"/>
  <c r="F462" i="5"/>
  <c r="F348" i="5"/>
  <c r="F354" i="5"/>
  <c r="F363" i="5"/>
  <c r="F368" i="5"/>
  <c r="F377" i="5"/>
  <c r="F384" i="5"/>
  <c r="F393" i="5"/>
  <c r="F400" i="5"/>
  <c r="F414" i="5"/>
  <c r="F424" i="5"/>
  <c r="F445" i="5"/>
  <c r="F452" i="5"/>
  <c r="F456" i="5"/>
  <c r="F468" i="5"/>
  <c r="F474" i="5"/>
  <c r="F483" i="5"/>
  <c r="F497" i="5"/>
  <c r="F527" i="5"/>
  <c r="F544" i="5"/>
  <c r="F556" i="5"/>
  <c r="F562" i="5"/>
  <c r="H556" i="5"/>
  <c r="H474" i="5"/>
  <c r="H423" i="5"/>
  <c r="H443" i="5"/>
  <c r="F530" i="5"/>
  <c r="F522" i="5"/>
  <c r="H518" i="5"/>
  <c r="F511" i="5"/>
  <c r="F415" i="5"/>
  <c r="F403" i="5"/>
  <c r="F552" i="5"/>
  <c r="F351" i="5"/>
  <c r="F358" i="5"/>
  <c r="F365" i="5"/>
  <c r="F370" i="5"/>
  <c r="F379" i="5"/>
  <c r="F387" i="5"/>
  <c r="F395" i="5"/>
  <c r="F409" i="5"/>
  <c r="F421" i="5"/>
  <c r="F429" i="5"/>
  <c r="F447" i="5"/>
  <c r="F453" i="5"/>
  <c r="F458" i="5"/>
  <c r="F470" i="5"/>
  <c r="F484" i="5"/>
  <c r="F500" i="5"/>
  <c r="F539" i="5"/>
  <c r="F547" i="5"/>
  <c r="F557" i="5"/>
  <c r="H381" i="5"/>
  <c r="H525" i="5"/>
  <c r="F507" i="5"/>
  <c r="H498" i="5"/>
  <c r="F408" i="5"/>
  <c r="H355" i="5"/>
  <c r="F333" i="5"/>
  <c r="F323" i="5"/>
  <c r="F204" i="5"/>
  <c r="F285" i="5"/>
  <c r="F246" i="5"/>
  <c r="F213" i="5"/>
  <c r="F336" i="5"/>
  <c r="F328" i="5"/>
  <c r="F254" i="5"/>
  <c r="F187" i="5"/>
  <c r="F138" i="5"/>
  <c r="F46" i="5"/>
  <c r="F21" i="5"/>
  <c r="F23" i="5"/>
  <c r="G18" i="10"/>
  <c r="F399" i="6"/>
  <c r="F392" i="6"/>
  <c r="F363" i="6"/>
  <c r="F80" i="32"/>
  <c r="F133" i="32"/>
  <c r="F299" i="19"/>
  <c r="F313" i="19"/>
  <c r="F299" i="9"/>
  <c r="H237" i="9"/>
  <c r="H199" i="9"/>
  <c r="F237" i="8"/>
  <c r="F170" i="8"/>
  <c r="F124" i="7"/>
  <c r="F114" i="6"/>
  <c r="H24" i="21"/>
  <c r="H486" i="6"/>
  <c r="F589" i="6"/>
  <c r="F571" i="6"/>
  <c r="F540" i="6"/>
  <c r="F464" i="6"/>
  <c r="F448" i="6"/>
  <c r="F432" i="6"/>
  <c r="F563" i="6"/>
  <c r="F474" i="6"/>
  <c r="F471" i="6"/>
  <c r="F487" i="6"/>
  <c r="F480" i="6"/>
  <c r="F381" i="6"/>
  <c r="F371" i="6"/>
  <c r="F305" i="6"/>
  <c r="F301" i="6"/>
  <c r="F236" i="6"/>
  <c r="F191" i="6"/>
  <c r="F149" i="6"/>
  <c r="F116" i="6"/>
  <c r="F111" i="6"/>
  <c r="F87" i="6"/>
  <c r="F137" i="6"/>
  <c r="F132" i="6"/>
  <c r="F121" i="6"/>
  <c r="F100" i="6"/>
  <c r="F49" i="6"/>
  <c r="H21" i="6"/>
  <c r="H55" i="6"/>
  <c r="F61" i="6"/>
  <c r="F177" i="9"/>
  <c r="F50" i="7"/>
  <c r="F110" i="7"/>
  <c r="F234" i="7"/>
  <c r="F288" i="7"/>
  <c r="F143" i="7"/>
  <c r="F150" i="7"/>
  <c r="F94" i="7"/>
  <c r="H392" i="7"/>
  <c r="F525" i="7"/>
  <c r="F481" i="7"/>
  <c r="F451" i="7"/>
  <c r="F364" i="7"/>
  <c r="F354" i="7"/>
  <c r="F361" i="7"/>
  <c r="H472" i="7"/>
  <c r="F476" i="7"/>
  <c r="F499" i="7"/>
  <c r="H380" i="7"/>
  <c r="H398" i="7"/>
  <c r="F434" i="7"/>
  <c r="F478" i="7"/>
  <c r="F524" i="7"/>
  <c r="F413" i="7"/>
  <c r="H478" i="7"/>
  <c r="F445" i="7"/>
  <c r="F518" i="7"/>
  <c r="F515" i="7"/>
  <c r="F384" i="7"/>
  <c r="F319" i="7"/>
  <c r="F250" i="7"/>
  <c r="F225" i="7"/>
  <c r="F209" i="7"/>
  <c r="F326" i="7"/>
  <c r="F247" i="7"/>
  <c r="F154" i="7"/>
  <c r="F48" i="7"/>
  <c r="F38" i="7"/>
  <c r="F37" i="7"/>
  <c r="F20" i="7"/>
  <c r="F24" i="8"/>
  <c r="F109" i="8"/>
  <c r="F83" i="8"/>
  <c r="F114" i="8"/>
  <c r="F155" i="8"/>
  <c r="F576" i="8"/>
  <c r="F537" i="8"/>
  <c r="F525" i="8"/>
  <c r="F502" i="8"/>
  <c r="F453" i="8"/>
  <c r="F384" i="8"/>
  <c r="F364" i="8"/>
  <c r="F518" i="8"/>
  <c r="F484" i="8"/>
  <c r="F392" i="8"/>
  <c r="F391" i="8"/>
  <c r="F350" i="8"/>
  <c r="F377" i="8"/>
  <c r="F244" i="8"/>
  <c r="F219" i="8"/>
  <c r="F199" i="8"/>
  <c r="F186" i="8"/>
  <c r="F323" i="8"/>
  <c r="F311" i="8"/>
  <c r="F310" i="8"/>
  <c r="F282" i="8"/>
  <c r="F225" i="8"/>
  <c r="F150" i="8"/>
  <c r="F137" i="8"/>
  <c r="F121" i="8"/>
  <c r="F146" i="8"/>
  <c r="F145" i="8"/>
  <c r="F108" i="8"/>
  <c r="F23" i="8"/>
  <c r="F22" i="8"/>
  <c r="F61" i="8"/>
  <c r="F38" i="8"/>
  <c r="F31" i="8"/>
  <c r="H87" i="9"/>
  <c r="F74" i="9"/>
  <c r="H170" i="22"/>
  <c r="H111" i="31"/>
  <c r="H99" i="31"/>
  <c r="H126" i="31"/>
  <c r="F141" i="30"/>
  <c r="H79" i="29"/>
  <c r="F242" i="28"/>
  <c r="F286" i="28"/>
  <c r="H158" i="27"/>
  <c r="F225" i="19"/>
  <c r="F133" i="13"/>
  <c r="F141" i="12"/>
  <c r="F277" i="11"/>
  <c r="F329" i="10"/>
  <c r="F103" i="9"/>
  <c r="F557" i="9"/>
  <c r="F548" i="9"/>
  <c r="F547" i="9"/>
  <c r="F432" i="9"/>
  <c r="F423" i="9"/>
  <c r="F421" i="9"/>
  <c r="H410" i="9"/>
  <c r="H364" i="9"/>
  <c r="F539" i="9"/>
  <c r="F478" i="9"/>
  <c r="F475" i="9"/>
  <c r="F468" i="9"/>
  <c r="F401" i="9"/>
  <c r="F374" i="9"/>
  <c r="F370" i="9"/>
  <c r="F444" i="9"/>
  <c r="F434" i="9"/>
  <c r="F409" i="9"/>
  <c r="F395" i="9"/>
  <c r="F394" i="9"/>
  <c r="F317" i="9"/>
  <c r="F174" i="9"/>
  <c r="F304" i="9"/>
  <c r="F282" i="9"/>
  <c r="F211" i="9"/>
  <c r="F277" i="9"/>
  <c r="F221" i="9"/>
  <c r="F212" i="9"/>
  <c r="F128" i="9"/>
  <c r="F127" i="9"/>
  <c r="F62" i="9"/>
  <c r="F38" i="28"/>
  <c r="H346" i="14"/>
  <c r="H346" i="11"/>
  <c r="H113" i="29"/>
  <c r="F291" i="28"/>
  <c r="F321" i="28"/>
  <c r="F257" i="28"/>
  <c r="H102" i="26"/>
  <c r="F304" i="20"/>
  <c r="F263" i="20"/>
  <c r="F277" i="19"/>
  <c r="H319" i="18"/>
  <c r="F231" i="14"/>
  <c r="H187" i="13"/>
  <c r="F86" i="10"/>
  <c r="F231" i="10"/>
  <c r="F317" i="10"/>
  <c r="F119" i="13"/>
  <c r="F136" i="12"/>
  <c r="F151" i="12"/>
  <c r="F578" i="10"/>
  <c r="F559" i="10"/>
  <c r="F554" i="10"/>
  <c r="F543" i="10"/>
  <c r="F538" i="10"/>
  <c r="F519" i="10"/>
  <c r="F493" i="10"/>
  <c r="F481" i="10"/>
  <c r="F364" i="10"/>
  <c r="F496" i="10"/>
  <c r="F485" i="10"/>
  <c r="F545" i="10"/>
  <c r="F534" i="10"/>
  <c r="F509" i="10"/>
  <c r="F433" i="10"/>
  <c r="F404" i="10"/>
  <c r="F319" i="10"/>
  <c r="F226" i="10"/>
  <c r="F225" i="10"/>
  <c r="F223" i="10"/>
  <c r="F221" i="10"/>
  <c r="F217" i="10"/>
  <c r="F212" i="10"/>
  <c r="F186" i="10"/>
  <c r="F195" i="10"/>
  <c r="F65" i="10"/>
  <c r="F23" i="10"/>
  <c r="H39" i="15"/>
  <c r="H131" i="11"/>
  <c r="F319" i="11"/>
  <c r="F557" i="11"/>
  <c r="F544" i="11"/>
  <c r="F537" i="11"/>
  <c r="F525" i="11"/>
  <c r="F555" i="11"/>
  <c r="F511" i="11"/>
  <c r="F505" i="11"/>
  <c r="F503" i="11"/>
  <c r="F484" i="11"/>
  <c r="F480" i="11"/>
  <c r="F457" i="11"/>
  <c r="F455" i="11"/>
  <c r="F444" i="11"/>
  <c r="F442" i="11"/>
  <c r="F424" i="11"/>
  <c r="F396" i="11"/>
  <c r="F329" i="11"/>
  <c r="F303" i="11"/>
  <c r="F248" i="11"/>
  <c r="H198" i="11"/>
  <c r="F244" i="11"/>
  <c r="F309" i="11"/>
  <c r="F256" i="11"/>
  <c r="F203" i="11"/>
  <c r="F314" i="11"/>
  <c r="F84" i="11"/>
  <c r="F53" i="11"/>
  <c r="F28" i="11"/>
  <c r="F20" i="11"/>
  <c r="F309" i="12"/>
  <c r="F302" i="12"/>
  <c r="F226" i="12"/>
  <c r="F119" i="14"/>
  <c r="F157" i="14"/>
  <c r="F53" i="13"/>
  <c r="F86" i="13"/>
  <c r="F103" i="12"/>
  <c r="F227" i="12"/>
  <c r="F578" i="12"/>
  <c r="F525" i="12"/>
  <c r="F501" i="12"/>
  <c r="F457" i="12"/>
  <c r="F453" i="12"/>
  <c r="F371" i="12"/>
  <c r="F367" i="12"/>
  <c r="F559" i="12"/>
  <c r="F480" i="12"/>
  <c r="F430" i="12"/>
  <c r="F429" i="12"/>
  <c r="F408" i="12"/>
  <c r="F404" i="12"/>
  <c r="F375" i="12"/>
  <c r="F485" i="12"/>
  <c r="F415" i="12"/>
  <c r="F285" i="12"/>
  <c r="F234" i="12"/>
  <c r="H217" i="12"/>
  <c r="H206" i="12"/>
  <c r="H224" i="12"/>
  <c r="H238" i="12"/>
  <c r="F238" i="12"/>
  <c r="F157" i="12"/>
  <c r="F142" i="12"/>
  <c r="F101" i="12"/>
  <c r="F87" i="12"/>
  <c r="F41" i="12"/>
  <c r="F54" i="12"/>
  <c r="F37" i="12"/>
  <c r="F22" i="12"/>
  <c r="F61" i="12"/>
  <c r="F191" i="19"/>
  <c r="F291" i="19"/>
  <c r="F320" i="19"/>
  <c r="F202" i="19"/>
  <c r="F100" i="18"/>
  <c r="F113" i="14"/>
  <c r="F139" i="14"/>
  <c r="H182" i="13"/>
  <c r="H171" i="13"/>
  <c r="F238" i="13"/>
  <c r="F571" i="13"/>
  <c r="F452" i="13"/>
  <c r="F446" i="13"/>
  <c r="F374" i="13"/>
  <c r="F505" i="13"/>
  <c r="F250" i="13"/>
  <c r="F221" i="13"/>
  <c r="F223" i="13"/>
  <c r="F140" i="13"/>
  <c r="F137" i="13"/>
  <c r="F115" i="13"/>
  <c r="F108" i="13"/>
  <c r="F106" i="13"/>
  <c r="F59" i="13"/>
  <c r="F87" i="18"/>
  <c r="F28" i="17"/>
  <c r="H88" i="17"/>
  <c r="F234" i="14"/>
  <c r="F306" i="14"/>
  <c r="F576" i="14"/>
  <c r="F560" i="14"/>
  <c r="F537" i="14"/>
  <c r="F490" i="14"/>
  <c r="F453" i="14"/>
  <c r="F392" i="14"/>
  <c r="F380" i="14"/>
  <c r="H347" i="14"/>
  <c r="H460" i="14"/>
  <c r="H499" i="14"/>
  <c r="H527" i="14"/>
  <c r="F485" i="14"/>
  <c r="F484" i="14"/>
  <c r="F451" i="14"/>
  <c r="F450" i="14"/>
  <c r="F395" i="14"/>
  <c r="F554" i="14"/>
  <c r="F430" i="14"/>
  <c r="H414" i="14"/>
  <c r="H458" i="14"/>
  <c r="H374" i="14"/>
  <c r="F374" i="14"/>
  <c r="F414" i="14"/>
  <c r="H354" i="14"/>
  <c r="H365" i="14"/>
  <c r="H450" i="14"/>
  <c r="F459" i="14"/>
  <c r="F442" i="14"/>
  <c r="F406" i="14"/>
  <c r="F363" i="14"/>
  <c r="F331" i="14"/>
  <c r="F314" i="14"/>
  <c r="F213" i="14"/>
  <c r="F178" i="14"/>
  <c r="F247" i="14"/>
  <c r="F158" i="14"/>
  <c r="F108" i="14"/>
  <c r="F122" i="14"/>
  <c r="F68" i="14"/>
  <c r="F23" i="14"/>
  <c r="F61" i="14"/>
  <c r="F56" i="14"/>
  <c r="F52" i="14"/>
  <c r="F36" i="14"/>
  <c r="F59" i="28"/>
  <c r="F83" i="17"/>
  <c r="F589" i="15"/>
  <c r="F352" i="15"/>
  <c r="F554" i="15"/>
  <c r="F547" i="15"/>
  <c r="F542" i="15"/>
  <c r="F432" i="15"/>
  <c r="F394" i="15"/>
  <c r="F382" i="15"/>
  <c r="F375" i="15"/>
  <c r="G169" i="15"/>
  <c r="H169" i="15" s="1"/>
  <c r="H184" i="15"/>
  <c r="F211" i="15"/>
  <c r="F195" i="15"/>
  <c r="F169" i="15"/>
  <c r="F277" i="15"/>
  <c r="F239" i="15"/>
  <c r="F151" i="15"/>
  <c r="F150" i="15"/>
  <c r="F126" i="15"/>
  <c r="F143" i="15"/>
  <c r="F133" i="15"/>
  <c r="F137" i="15"/>
  <c r="F130" i="15"/>
  <c r="F104" i="15"/>
  <c r="F83" i="15"/>
  <c r="F61" i="15"/>
  <c r="F43" i="15"/>
  <c r="F114" i="16"/>
  <c r="F50" i="28"/>
  <c r="F22" i="28"/>
  <c r="F87" i="16"/>
  <c r="F595" i="16"/>
  <c r="F501" i="16"/>
  <c r="F457" i="16"/>
  <c r="F412" i="16"/>
  <c r="F557" i="16"/>
  <c r="F548" i="16"/>
  <c r="F475" i="16"/>
  <c r="F450" i="16"/>
  <c r="F299" i="16"/>
  <c r="F277" i="16"/>
  <c r="F334" i="16"/>
  <c r="F136" i="16"/>
  <c r="F60" i="16"/>
  <c r="F48" i="16"/>
  <c r="H43" i="17"/>
  <c r="F585" i="17"/>
  <c r="F480" i="17"/>
  <c r="F475" i="17"/>
  <c r="F472" i="17"/>
  <c r="F368" i="17"/>
  <c r="F366" i="17"/>
  <c r="F551" i="17"/>
  <c r="F398" i="17"/>
  <c r="F381" i="17"/>
  <c r="F380" i="17"/>
  <c r="F361" i="17"/>
  <c r="F394" i="17"/>
  <c r="H236" i="17"/>
  <c r="H315" i="17"/>
  <c r="H184" i="17"/>
  <c r="F227" i="17"/>
  <c r="F177" i="17"/>
  <c r="F288" i="17"/>
  <c r="F202" i="17"/>
  <c r="F170" i="17"/>
  <c r="F131" i="17"/>
  <c r="F80" i="17"/>
  <c r="F128" i="17"/>
  <c r="F109" i="17"/>
  <c r="F158" i="17"/>
  <c r="F121" i="17"/>
  <c r="F66" i="17"/>
  <c r="F61" i="17"/>
  <c r="F42" i="17"/>
  <c r="F48" i="17"/>
  <c r="F38" i="17"/>
  <c r="F29" i="17"/>
  <c r="F27" i="17"/>
  <c r="F583" i="18"/>
  <c r="F543" i="18"/>
  <c r="F534" i="18"/>
  <c r="F513" i="18"/>
  <c r="F488" i="18"/>
  <c r="F466" i="18"/>
  <c r="F459" i="18"/>
  <c r="F408" i="18"/>
  <c r="F407" i="18"/>
  <c r="F406" i="18"/>
  <c r="F405" i="18"/>
  <c r="F404" i="18"/>
  <c r="F374" i="18"/>
  <c r="F529" i="18"/>
  <c r="F525" i="18"/>
  <c r="F511" i="18"/>
  <c r="F494" i="18"/>
  <c r="F415" i="18"/>
  <c r="F555" i="18"/>
  <c r="F554" i="18"/>
  <c r="F517" i="18"/>
  <c r="F498" i="18"/>
  <c r="F490" i="18"/>
  <c r="F483" i="18"/>
  <c r="F482" i="18"/>
  <c r="F371" i="18"/>
  <c r="F281" i="18"/>
  <c r="F280" i="18"/>
  <c r="F243" i="18"/>
  <c r="F330" i="18"/>
  <c r="F321" i="18"/>
  <c r="F317" i="18"/>
  <c r="F248" i="18"/>
  <c r="F217" i="18"/>
  <c r="F326" i="18"/>
  <c r="F319" i="18"/>
  <c r="F314" i="18"/>
  <c r="F308" i="18"/>
  <c r="F251" i="18"/>
  <c r="F238" i="18"/>
  <c r="F186" i="18"/>
  <c r="F154" i="18"/>
  <c r="F82" i="18"/>
  <c r="F52" i="18"/>
  <c r="F22" i="18"/>
  <c r="F54" i="18"/>
  <c r="F48" i="18"/>
  <c r="F31" i="18"/>
  <c r="F83" i="21"/>
  <c r="F537" i="19"/>
  <c r="F411" i="19"/>
  <c r="F503" i="19"/>
  <c r="F487" i="19"/>
  <c r="F448" i="19"/>
  <c r="F403" i="19"/>
  <c r="F543" i="19"/>
  <c r="F510" i="19"/>
  <c r="F463" i="19"/>
  <c r="F442" i="19"/>
  <c r="F430" i="19"/>
  <c r="F424" i="19"/>
  <c r="F306" i="19"/>
  <c r="F212" i="19"/>
  <c r="F206" i="19"/>
  <c r="F311" i="19"/>
  <c r="F298" i="19"/>
  <c r="F226" i="19"/>
  <c r="F171" i="19"/>
  <c r="F288" i="19"/>
  <c r="F254" i="19"/>
  <c r="F250" i="19"/>
  <c r="F233" i="19"/>
  <c r="F158" i="19"/>
  <c r="F137" i="19"/>
  <c r="F122" i="19"/>
  <c r="F51" i="19"/>
  <c r="F61" i="19"/>
  <c r="F48" i="19"/>
  <c r="F41" i="19"/>
  <c r="F102" i="23"/>
  <c r="F391" i="20"/>
  <c r="F381" i="20"/>
  <c r="F468" i="20"/>
  <c r="F184" i="20"/>
  <c r="F199" i="20"/>
  <c r="F143" i="20"/>
  <c r="F110" i="20"/>
  <c r="H30" i="20"/>
  <c r="F595" i="21"/>
  <c r="F590" i="21"/>
  <c r="F586" i="21"/>
  <c r="F583" i="21"/>
  <c r="F505" i="21"/>
  <c r="F472" i="21"/>
  <c r="F358" i="21"/>
  <c r="F481" i="21"/>
  <c r="F422" i="21"/>
  <c r="F381" i="21"/>
  <c r="F380" i="21"/>
  <c r="F374" i="21"/>
  <c r="F373" i="21"/>
  <c r="F543" i="21"/>
  <c r="F513" i="21"/>
  <c r="F446" i="21"/>
  <c r="F420" i="21"/>
  <c r="F412" i="21"/>
  <c r="F404" i="21"/>
  <c r="F366" i="21"/>
  <c r="F361" i="21"/>
  <c r="H141" i="21"/>
  <c r="H93" i="21"/>
  <c r="H145" i="21"/>
  <c r="F140" i="21"/>
  <c r="F110" i="21"/>
  <c r="H126" i="21"/>
  <c r="H114" i="21"/>
  <c r="F62" i="21"/>
  <c r="F60" i="21"/>
  <c r="F37" i="21"/>
  <c r="F23" i="21"/>
  <c r="F66" i="21"/>
  <c r="F26" i="21"/>
  <c r="H118" i="25"/>
  <c r="F244" i="28"/>
  <c r="F184" i="28"/>
  <c r="F204" i="28"/>
  <c r="F234" i="28"/>
  <c r="F250" i="28"/>
  <c r="F315" i="28"/>
  <c r="F49" i="24"/>
  <c r="F62" i="24"/>
  <c r="F50" i="29"/>
  <c r="F61" i="29"/>
  <c r="F60" i="31"/>
  <c r="F37" i="31"/>
  <c r="F86" i="22"/>
  <c r="F143" i="22"/>
  <c r="F93" i="22"/>
  <c r="F108" i="22"/>
  <c r="F98" i="27"/>
  <c r="F150" i="27"/>
  <c r="F143" i="27"/>
  <c r="F105" i="31"/>
  <c r="F91" i="31"/>
  <c r="F126" i="31"/>
  <c r="F109" i="31"/>
  <c r="F80" i="31"/>
  <c r="F202" i="28"/>
  <c r="F330" i="28"/>
  <c r="F247" i="28"/>
  <c r="F176" i="28"/>
  <c r="F196" i="28"/>
  <c r="F222" i="28"/>
  <c r="F275" i="28"/>
  <c r="F238" i="28"/>
  <c r="F587" i="28"/>
  <c r="F576" i="28"/>
  <c r="F181" i="22"/>
  <c r="F301" i="22"/>
  <c r="F206" i="22"/>
  <c r="F196" i="22"/>
  <c r="F171" i="25"/>
  <c r="F304" i="25"/>
  <c r="F171" i="28"/>
  <c r="F256" i="28"/>
  <c r="F264" i="28"/>
  <c r="F258" i="28"/>
  <c r="F251" i="28"/>
  <c r="F287" i="28"/>
  <c r="F276" i="28"/>
  <c r="F225" i="28"/>
  <c r="F177" i="28"/>
  <c r="F323" i="28"/>
  <c r="F309" i="28"/>
  <c r="F285" i="28"/>
  <c r="F249" i="28"/>
  <c r="F241" i="28"/>
  <c r="F206" i="28"/>
  <c r="F195" i="28"/>
  <c r="F182" i="28"/>
  <c r="F175" i="28"/>
  <c r="F329" i="28"/>
  <c r="F320" i="28"/>
  <c r="F304" i="28"/>
  <c r="F288" i="28"/>
  <c r="F259" i="28"/>
  <c r="F227" i="28"/>
  <c r="F201" i="28"/>
  <c r="F178" i="28"/>
  <c r="F334" i="28"/>
  <c r="F317" i="28"/>
  <c r="F299" i="28"/>
  <c r="F282" i="28"/>
  <c r="F248" i="28"/>
  <c r="F224" i="28"/>
  <c r="F198" i="28"/>
  <c r="F185" i="28"/>
  <c r="F174" i="28"/>
  <c r="F263" i="28"/>
  <c r="F221" i="28"/>
  <c r="F203" i="28"/>
  <c r="F181" i="28"/>
  <c r="F319" i="28"/>
  <c r="F277" i="28"/>
  <c r="F236" i="28"/>
  <c r="F226" i="28"/>
  <c r="F210" i="28"/>
  <c r="F200" i="28"/>
  <c r="F191" i="28"/>
  <c r="F180" i="28"/>
  <c r="F172" i="28"/>
  <c r="F170" i="30"/>
  <c r="F175" i="30"/>
  <c r="F178" i="22"/>
  <c r="F352" i="22"/>
  <c r="F560" i="22"/>
  <c r="F361" i="22"/>
  <c r="F548" i="22"/>
  <c r="F542" i="22"/>
  <c r="F380" i="22"/>
  <c r="F470" i="22"/>
  <c r="F432" i="24"/>
  <c r="F531" i="24"/>
  <c r="F504" i="24"/>
  <c r="F527" i="24"/>
  <c r="F361" i="24"/>
  <c r="F386" i="26"/>
  <c r="F544" i="26"/>
  <c r="F511" i="26"/>
  <c r="F364" i="31"/>
  <c r="F559" i="31"/>
  <c r="F544" i="31"/>
  <c r="F527" i="31"/>
  <c r="F503" i="31"/>
  <c r="F496" i="31"/>
  <c r="F486" i="31"/>
  <c r="F480" i="31"/>
  <c r="F476" i="31"/>
  <c r="F470" i="31"/>
  <c r="F464" i="31"/>
  <c r="F455" i="31"/>
  <c r="F446" i="31"/>
  <c r="F432" i="31"/>
  <c r="F413" i="31"/>
  <c r="F384" i="31"/>
  <c r="F357" i="31"/>
  <c r="F558" i="31"/>
  <c r="F383" i="31"/>
  <c r="F348" i="31"/>
  <c r="F547" i="31"/>
  <c r="F515" i="31"/>
  <c r="F397" i="31"/>
  <c r="F381" i="31"/>
  <c r="F371" i="31"/>
  <c r="F537" i="31"/>
  <c r="F346" i="31"/>
  <c r="F542" i="31"/>
  <c r="F518" i="31"/>
  <c r="H320" i="29"/>
  <c r="H196" i="29"/>
  <c r="H223" i="29"/>
  <c r="H282" i="29"/>
  <c r="H315" i="27"/>
  <c r="H547" i="27"/>
  <c r="H551" i="27"/>
  <c r="H258" i="26"/>
  <c r="H348" i="26"/>
  <c r="H358" i="26"/>
  <c r="H369" i="26"/>
  <c r="H412" i="26"/>
  <c r="H459" i="26"/>
  <c r="H549" i="26"/>
  <c r="H207" i="23"/>
  <c r="H285" i="22"/>
  <c r="H383" i="22"/>
  <c r="F18" i="26"/>
  <c r="F68" i="26"/>
  <c r="F86" i="24"/>
  <c r="F156" i="24"/>
  <c r="F152" i="26"/>
  <c r="F157" i="26"/>
  <c r="H544" i="26"/>
  <c r="H400" i="26"/>
  <c r="H548" i="24"/>
  <c r="H525" i="24"/>
  <c r="H397" i="24"/>
  <c r="H548" i="25"/>
  <c r="H181" i="25"/>
  <c r="H150" i="31"/>
  <c r="H78" i="29"/>
  <c r="H200" i="29"/>
  <c r="H236" i="29"/>
  <c r="H202" i="27"/>
  <c r="H184" i="27"/>
  <c r="H236" i="27"/>
  <c r="H258" i="27"/>
  <c r="H287" i="27"/>
  <c r="H313" i="27"/>
  <c r="H199" i="27"/>
  <c r="H521" i="27"/>
  <c r="H533" i="27"/>
  <c r="H198" i="26"/>
  <c r="H366" i="26"/>
  <c r="H236" i="24"/>
  <c r="H277" i="24"/>
  <c r="H351" i="24"/>
  <c r="H366" i="24"/>
  <c r="H370" i="24"/>
  <c r="H413" i="24"/>
  <c r="H434" i="24"/>
  <c r="H460" i="24"/>
  <c r="H479" i="24"/>
  <c r="H137" i="27"/>
  <c r="H87" i="27"/>
  <c r="F242" i="27"/>
  <c r="F182" i="27"/>
  <c r="F221" i="27"/>
  <c r="H175" i="27"/>
  <c r="H195" i="27"/>
  <c r="H222" i="27"/>
  <c r="F331" i="27"/>
  <c r="H542" i="27"/>
  <c r="H558" i="27"/>
  <c r="H181" i="26"/>
  <c r="H352" i="26"/>
  <c r="H361" i="26"/>
  <c r="H484" i="26"/>
  <c r="H533" i="26"/>
  <c r="H386" i="24"/>
  <c r="H432" i="24"/>
  <c r="H500" i="24"/>
  <c r="H528" i="24"/>
  <c r="H201" i="22"/>
  <c r="H238" i="22"/>
  <c r="H231" i="22"/>
  <c r="H393" i="22"/>
  <c r="H524" i="22"/>
  <c r="H388" i="22"/>
  <c r="F510" i="22"/>
  <c r="F497" i="22"/>
  <c r="F489" i="22"/>
  <c r="F447" i="22"/>
  <c r="F382" i="22"/>
  <c r="F372" i="22"/>
  <c r="F479" i="22"/>
  <c r="F442" i="22"/>
  <c r="F429" i="22"/>
  <c r="F421" i="22"/>
  <c r="F353" i="22"/>
  <c r="F331" i="22"/>
  <c r="F328" i="22"/>
  <c r="F321" i="22"/>
  <c r="F320" i="22"/>
  <c r="F303" i="22"/>
  <c r="F288" i="22"/>
  <c r="F250" i="22"/>
  <c r="F242" i="22"/>
  <c r="F140" i="22"/>
  <c r="F152" i="22"/>
  <c r="F110" i="22"/>
  <c r="F53" i="22"/>
  <c r="F37" i="22"/>
  <c r="F34" i="22"/>
  <c r="F31" i="22"/>
  <c r="F101" i="23"/>
  <c r="F583" i="23"/>
  <c r="F590" i="23"/>
  <c r="F585" i="23"/>
  <c r="F537" i="23"/>
  <c r="F504" i="23"/>
  <c r="F483" i="23"/>
  <c r="F479" i="23"/>
  <c r="F430" i="23"/>
  <c r="F553" i="23"/>
  <c r="F457" i="23"/>
  <c r="F420" i="23"/>
  <c r="F392" i="23"/>
  <c r="F557" i="23"/>
  <c r="F521" i="23"/>
  <c r="F455" i="23"/>
  <c r="F453" i="23"/>
  <c r="F442" i="23"/>
  <c r="F433" i="23"/>
  <c r="F405" i="23"/>
  <c r="F309" i="23"/>
  <c r="F236" i="23"/>
  <c r="F219" i="23"/>
  <c r="F192" i="23"/>
  <c r="F276" i="23"/>
  <c r="F234" i="23"/>
  <c r="F314" i="23"/>
  <c r="F221" i="23"/>
  <c r="H110" i="23"/>
  <c r="H126" i="23"/>
  <c r="H150" i="23"/>
  <c r="H91" i="23"/>
  <c r="F28" i="23"/>
  <c r="F24" i="23"/>
  <c r="F592" i="24"/>
  <c r="F517" i="24"/>
  <c r="F508" i="24"/>
  <c r="F470" i="24"/>
  <c r="F353" i="24"/>
  <c r="F489" i="24"/>
  <c r="F484" i="24"/>
  <c r="F467" i="24"/>
  <c r="F465" i="24"/>
  <c r="F444" i="24"/>
  <c r="F421" i="24"/>
  <c r="F404" i="24"/>
  <c r="F403" i="24"/>
  <c r="F553" i="24"/>
  <c r="F478" i="24"/>
  <c r="F476" i="24"/>
  <c r="F433" i="24"/>
  <c r="F358" i="24"/>
  <c r="F305" i="24"/>
  <c r="F254" i="24"/>
  <c r="F250" i="24"/>
  <c r="F249" i="24"/>
  <c r="F227" i="24"/>
  <c r="F196" i="24"/>
  <c r="F292" i="24"/>
  <c r="F286" i="24"/>
  <c r="F179" i="24"/>
  <c r="F154" i="24"/>
  <c r="F145" i="24"/>
  <c r="F158" i="24"/>
  <c r="F140" i="24"/>
  <c r="F139" i="24"/>
  <c r="F122" i="24"/>
  <c r="F84" i="24"/>
  <c r="F48" i="24"/>
  <c r="F35" i="24"/>
  <c r="F31" i="24"/>
  <c r="F27" i="24"/>
  <c r="F51" i="24"/>
  <c r="F46" i="24"/>
  <c r="F28" i="24"/>
  <c r="F584" i="25"/>
  <c r="F544" i="25"/>
  <c r="F509" i="25"/>
  <c r="F490" i="25"/>
  <c r="F430" i="25"/>
  <c r="F414" i="25"/>
  <c r="F394" i="25"/>
  <c r="F374" i="25"/>
  <c r="F320" i="25"/>
  <c r="F254" i="25"/>
  <c r="F241" i="25"/>
  <c r="F282" i="25"/>
  <c r="F239" i="25"/>
  <c r="F285" i="25"/>
  <c r="F182" i="25"/>
  <c r="F106" i="25"/>
  <c r="F139" i="25"/>
  <c r="F137" i="25"/>
  <c r="F112" i="25"/>
  <c r="F31" i="25"/>
  <c r="F21" i="25"/>
  <c r="F494" i="26"/>
  <c r="F512" i="26"/>
  <c r="F578" i="26"/>
  <c r="H446" i="26"/>
  <c r="H354" i="26"/>
  <c r="H431" i="26"/>
  <c r="H472" i="26"/>
  <c r="H532" i="26"/>
  <c r="F464" i="26"/>
  <c r="F438" i="26"/>
  <c r="H458" i="26"/>
  <c r="H452" i="26"/>
  <c r="H468" i="26"/>
  <c r="H521" i="26"/>
  <c r="F497" i="26"/>
  <c r="F471" i="26"/>
  <c r="F461" i="26"/>
  <c r="F457" i="26"/>
  <c r="F453" i="26"/>
  <c r="F319" i="26"/>
  <c r="F317" i="26"/>
  <c r="F308" i="26"/>
  <c r="F227" i="26"/>
  <c r="F212" i="26"/>
  <c r="F280" i="26"/>
  <c r="F224" i="26"/>
  <c r="F180" i="26"/>
  <c r="F148" i="26"/>
  <c r="F56" i="26"/>
  <c r="F54" i="26"/>
  <c r="F36" i="26"/>
  <c r="F152" i="27"/>
  <c r="F88" i="27"/>
  <c r="H584" i="27"/>
  <c r="H590" i="27"/>
  <c r="F591" i="27"/>
  <c r="H587" i="27"/>
  <c r="F584" i="27"/>
  <c r="H577" i="27"/>
  <c r="F589" i="27"/>
  <c r="F587" i="27"/>
  <c r="F583" i="27"/>
  <c r="F492" i="27"/>
  <c r="F491" i="27"/>
  <c r="F489" i="27"/>
  <c r="F467" i="27"/>
  <c r="F384" i="27"/>
  <c r="F364" i="27"/>
  <c r="F363" i="27"/>
  <c r="F353" i="27"/>
  <c r="F563" i="27"/>
  <c r="F552" i="27"/>
  <c r="F544" i="27"/>
  <c r="F392" i="27"/>
  <c r="F381" i="27"/>
  <c r="F317" i="27"/>
  <c r="F249" i="27"/>
  <c r="F241" i="27"/>
  <c r="F226" i="27"/>
  <c r="F220" i="27"/>
  <c r="F314" i="27"/>
  <c r="F307" i="27"/>
  <c r="F209" i="27"/>
  <c r="F298" i="27"/>
  <c r="F292" i="27"/>
  <c r="F213" i="27"/>
  <c r="H113" i="27"/>
  <c r="F157" i="27"/>
  <c r="F156" i="27"/>
  <c r="F106" i="27"/>
  <c r="F138" i="27"/>
  <c r="F112" i="27"/>
  <c r="F52" i="27"/>
  <c r="F38" i="27"/>
  <c r="F42" i="27"/>
  <c r="F43" i="27"/>
  <c r="F377" i="28"/>
  <c r="F415" i="28"/>
  <c r="F555" i="28"/>
  <c r="H255" i="28"/>
  <c r="F193" i="28"/>
  <c r="F219" i="28"/>
  <c r="D10" i="31"/>
  <c r="D9" i="29"/>
  <c r="G9" i="29" s="1"/>
  <c r="H141" i="32"/>
  <c r="D11" i="30"/>
  <c r="G11" i="30" s="1"/>
  <c r="F66" i="31"/>
  <c r="F93" i="31"/>
  <c r="H121" i="31"/>
  <c r="H88" i="31"/>
  <c r="F184" i="30"/>
  <c r="F263" i="30"/>
  <c r="F432" i="30"/>
  <c r="F478" i="30"/>
  <c r="F132" i="29"/>
  <c r="H137" i="29"/>
  <c r="F92" i="29"/>
  <c r="G74" i="29"/>
  <c r="H199" i="29"/>
  <c r="F595" i="32"/>
  <c r="F18" i="29"/>
  <c r="F174" i="30"/>
  <c r="H219" i="30"/>
  <c r="H211" i="30"/>
  <c r="F263" i="32"/>
  <c r="H102" i="31"/>
  <c r="F114" i="31"/>
  <c r="H92" i="31"/>
  <c r="H98" i="31"/>
  <c r="F132" i="31"/>
  <c r="F141" i="31"/>
  <c r="F75" i="31"/>
  <c r="H80" i="31"/>
  <c r="F222" i="30"/>
  <c r="F239" i="30"/>
  <c r="F401" i="30"/>
  <c r="F200" i="30"/>
  <c r="F23" i="29"/>
  <c r="F80" i="29"/>
  <c r="H130" i="29"/>
  <c r="F208" i="29"/>
  <c r="F538" i="29"/>
  <c r="F495" i="29"/>
  <c r="F411" i="29"/>
  <c r="F405" i="29"/>
  <c r="H263" i="29"/>
  <c r="H249" i="29"/>
  <c r="F212" i="29"/>
  <c r="F68" i="29"/>
  <c r="F20" i="29"/>
  <c r="F592" i="30"/>
  <c r="F584" i="30"/>
  <c r="F578" i="30"/>
  <c r="F572" i="30"/>
  <c r="F589" i="30"/>
  <c r="F548" i="30"/>
  <c r="F524" i="30"/>
  <c r="F504" i="30"/>
  <c r="F444" i="30"/>
  <c r="F388" i="30"/>
  <c r="F377" i="30"/>
  <c r="F452" i="30"/>
  <c r="F395" i="30"/>
  <c r="F381" i="30"/>
  <c r="F370" i="30"/>
  <c r="F353" i="30"/>
  <c r="F474" i="30"/>
  <c r="F358" i="30"/>
  <c r="F319" i="30"/>
  <c r="F213" i="30"/>
  <c r="F177" i="30"/>
  <c r="F334" i="30"/>
  <c r="F238" i="30"/>
  <c r="F212" i="30"/>
  <c r="F209" i="30"/>
  <c r="F201" i="30"/>
  <c r="F181" i="30"/>
  <c r="F173" i="30"/>
  <c r="F145" i="30"/>
  <c r="F130" i="30"/>
  <c r="F133" i="30"/>
  <c r="F131" i="30"/>
  <c r="F112" i="30"/>
  <c r="F83" i="30"/>
  <c r="F143" i="30"/>
  <c r="F120" i="30"/>
  <c r="F110" i="30"/>
  <c r="F26" i="30"/>
  <c r="H588" i="31"/>
  <c r="H577" i="31"/>
  <c r="F551" i="31"/>
  <c r="F534" i="31"/>
  <c r="F408" i="31"/>
  <c r="F407" i="31"/>
  <c r="F554" i="31"/>
  <c r="F529" i="31"/>
  <c r="F525" i="31"/>
  <c r="F390" i="31"/>
  <c r="F485" i="31"/>
  <c r="F481" i="31"/>
  <c r="F448" i="31"/>
  <c r="F433" i="31"/>
  <c r="F429" i="31"/>
  <c r="F410" i="31"/>
  <c r="F377" i="31"/>
  <c r="F350" i="31"/>
  <c r="F327" i="31"/>
  <c r="F305" i="31"/>
  <c r="F281" i="31"/>
  <c r="F254" i="31"/>
  <c r="F219" i="31"/>
  <c r="F208" i="31"/>
  <c r="F262" i="31"/>
  <c r="F240" i="31"/>
  <c r="F220" i="31"/>
  <c r="F280" i="31"/>
  <c r="F264" i="31"/>
  <c r="F246" i="31"/>
  <c r="F243" i="31"/>
  <c r="F221" i="31"/>
  <c r="F218" i="31"/>
  <c r="F213" i="31"/>
  <c r="F192" i="31"/>
  <c r="F180" i="31"/>
  <c r="F146" i="31"/>
  <c r="F106" i="31"/>
  <c r="F59" i="31"/>
  <c r="F36" i="31"/>
  <c r="F30" i="31"/>
  <c r="F68" i="31"/>
  <c r="F65" i="31"/>
  <c r="F56" i="31"/>
  <c r="F52" i="31"/>
  <c r="F48" i="31"/>
  <c r="F19" i="31"/>
  <c r="F115" i="32"/>
  <c r="F143" i="32"/>
  <c r="F474" i="32"/>
  <c r="F473" i="32"/>
  <c r="F448" i="32"/>
  <c r="F447" i="32"/>
  <c r="F446" i="32"/>
  <c r="F445" i="32"/>
  <c r="F444" i="32"/>
  <c r="F547" i="32"/>
  <c r="F538" i="32"/>
  <c r="F361" i="32"/>
  <c r="F508" i="32"/>
  <c r="F505" i="32"/>
  <c r="F479" i="32"/>
  <c r="F477" i="32"/>
  <c r="F459" i="32"/>
  <c r="F458" i="32"/>
  <c r="F388" i="32"/>
  <c r="F358" i="32"/>
  <c r="F288" i="32"/>
  <c r="F246" i="32"/>
  <c r="F244" i="32"/>
  <c r="F201" i="32"/>
  <c r="F309" i="32"/>
  <c r="F210" i="32"/>
  <c r="F204" i="32"/>
  <c r="F198" i="32"/>
  <c r="F123" i="32"/>
  <c r="F88" i="32"/>
  <c r="F86" i="32"/>
  <c r="F52" i="32"/>
  <c r="F27" i="32"/>
  <c r="F316" i="33"/>
  <c r="F264" i="33"/>
  <c r="F307" i="33"/>
  <c r="F170" i="33"/>
  <c r="H170" i="33"/>
  <c r="H588" i="5"/>
  <c r="H477" i="8"/>
  <c r="H461" i="10"/>
  <c r="H435" i="10"/>
  <c r="H384" i="12"/>
  <c r="H462" i="3"/>
  <c r="G345" i="20"/>
  <c r="H345" i="20" s="1"/>
  <c r="G345" i="17"/>
  <c r="H345" i="17" s="1"/>
  <c r="F345" i="2"/>
  <c r="D12" i="34"/>
  <c r="H559" i="5"/>
  <c r="H522" i="7"/>
  <c r="H495" i="8"/>
  <c r="H563" i="9"/>
  <c r="H560" i="9"/>
  <c r="H481" i="9"/>
  <c r="H420" i="13"/>
  <c r="H414" i="13"/>
  <c r="H117" i="28"/>
  <c r="H36" i="7"/>
  <c r="H40" i="13"/>
  <c r="H68" i="14"/>
  <c r="H32" i="14"/>
  <c r="H23" i="22"/>
  <c r="H59" i="23"/>
  <c r="H44" i="17"/>
  <c r="H571" i="8"/>
  <c r="H579" i="5"/>
  <c r="E574" i="34"/>
  <c r="H574" i="34" s="1"/>
  <c r="E591" i="11"/>
  <c r="H591" i="11" s="1"/>
  <c r="E590" i="11"/>
  <c r="E596" i="15"/>
  <c r="H596" i="15" s="1"/>
  <c r="E595" i="17"/>
  <c r="H595" i="17" s="1"/>
  <c r="E576" i="18"/>
  <c r="H576" i="18" s="1"/>
  <c r="E590" i="20"/>
  <c r="H590" i="20" s="1"/>
  <c r="E580" i="23"/>
  <c r="H580" i="23" s="1"/>
  <c r="E591" i="25"/>
  <c r="H591" i="25" s="1"/>
  <c r="E594" i="29"/>
  <c r="H594" i="29" s="1"/>
  <c r="E583" i="32"/>
  <c r="H583" i="32" s="1"/>
  <c r="E572" i="34"/>
  <c r="H572" i="34" s="1"/>
  <c r="E584" i="7"/>
  <c r="H584" i="7" s="1"/>
  <c r="E577" i="16"/>
  <c r="H577" i="16" s="1"/>
  <c r="E596" i="17"/>
  <c r="E588" i="17"/>
  <c r="H588" i="17" s="1"/>
  <c r="E580" i="17"/>
  <c r="H580" i="17" s="1"/>
  <c r="E591" i="18"/>
  <c r="H591" i="18" s="1"/>
  <c r="E577" i="21"/>
  <c r="E589" i="26"/>
  <c r="H589" i="26" s="1"/>
  <c r="E580" i="30"/>
  <c r="H580" i="30" s="1"/>
  <c r="E596" i="23"/>
  <c r="H596" i="23" s="1"/>
  <c r="H571" i="19"/>
  <c r="E578" i="34"/>
  <c r="H578" i="34" s="1"/>
  <c r="E584" i="6"/>
  <c r="H584" i="6" s="1"/>
  <c r="E578" i="16"/>
  <c r="H578" i="16" s="1"/>
  <c r="E594" i="25"/>
  <c r="H594" i="25" s="1"/>
  <c r="E590" i="25"/>
  <c r="H590" i="25" s="1"/>
  <c r="E578" i="25"/>
  <c r="H578" i="25" s="1"/>
  <c r="E596" i="32"/>
  <c r="H596" i="32" s="1"/>
  <c r="E589" i="32"/>
  <c r="H589" i="32" s="1"/>
  <c r="E596" i="6"/>
  <c r="H596" i="6" s="1"/>
  <c r="H368" i="2"/>
  <c r="H531" i="2"/>
  <c r="E396" i="25"/>
  <c r="H396" i="25" s="1"/>
  <c r="E400" i="25"/>
  <c r="H400" i="25" s="1"/>
  <c r="E505" i="25"/>
  <c r="H505" i="25" s="1"/>
  <c r="E511" i="25"/>
  <c r="H511" i="25" s="1"/>
  <c r="E559" i="25"/>
  <c r="E375" i="25"/>
  <c r="H375" i="25" s="1"/>
  <c r="E449" i="25"/>
  <c r="H449" i="25" s="1"/>
  <c r="E487" i="25"/>
  <c r="H487" i="25" s="1"/>
  <c r="E555" i="25"/>
  <c r="H555" i="25" s="1"/>
  <c r="E530" i="25"/>
  <c r="H530" i="25" s="1"/>
  <c r="E393" i="25"/>
  <c r="H393" i="25" s="1"/>
  <c r="E405" i="13"/>
  <c r="H405" i="13" s="1"/>
  <c r="E477" i="13"/>
  <c r="E513" i="13"/>
  <c r="H513" i="13" s="1"/>
  <c r="E519" i="13"/>
  <c r="H519" i="13" s="1"/>
  <c r="E540" i="13"/>
  <c r="H540" i="13" s="1"/>
  <c r="E557" i="13"/>
  <c r="H557" i="13" s="1"/>
  <c r="E563" i="13"/>
  <c r="H563" i="13" s="1"/>
  <c r="E361" i="13"/>
  <c r="H361" i="13" s="1"/>
  <c r="C12" i="13"/>
  <c r="E504" i="13"/>
  <c r="H504" i="13" s="1"/>
  <c r="E386" i="13"/>
  <c r="H386" i="13" s="1"/>
  <c r="E473" i="13"/>
  <c r="E478" i="13"/>
  <c r="H478" i="13" s="1"/>
  <c r="E454" i="13"/>
  <c r="H454" i="13" s="1"/>
  <c r="E460" i="13"/>
  <c r="H460" i="13" s="1"/>
  <c r="E445" i="13"/>
  <c r="E431" i="13"/>
  <c r="H431" i="13" s="1"/>
  <c r="E398" i="13"/>
  <c r="H398" i="13" s="1"/>
  <c r="E365" i="13"/>
  <c r="H365" i="13" s="1"/>
  <c r="E352" i="13"/>
  <c r="E347" i="13"/>
  <c r="H347" i="13" s="1"/>
  <c r="E346" i="13"/>
  <c r="E389" i="13"/>
  <c r="H389" i="13" s="1"/>
  <c r="E370" i="13"/>
  <c r="E347" i="16"/>
  <c r="H347" i="16" s="1"/>
  <c r="E451" i="16"/>
  <c r="H451" i="16" s="1"/>
  <c r="E531" i="16"/>
  <c r="H531" i="16" s="1"/>
  <c r="E383" i="16"/>
  <c r="H383" i="16" s="1"/>
  <c r="E386" i="16"/>
  <c r="H386" i="16" s="1"/>
  <c r="E549" i="16"/>
  <c r="H549" i="16" s="1"/>
  <c r="E542" i="16"/>
  <c r="H542" i="16" s="1"/>
  <c r="E399" i="16"/>
  <c r="H399" i="16" s="1"/>
  <c r="E365" i="16"/>
  <c r="H365" i="16" s="1"/>
  <c r="E357" i="16"/>
  <c r="H357" i="16" s="1"/>
  <c r="E398" i="34"/>
  <c r="H398" i="34" s="1"/>
  <c r="E365" i="34"/>
  <c r="H365" i="34" s="1"/>
  <c r="E370" i="34"/>
  <c r="H370" i="34" s="1"/>
  <c r="E463" i="3"/>
  <c r="H463" i="3" s="1"/>
  <c r="E414" i="3"/>
  <c r="H414" i="3" s="1"/>
  <c r="E421" i="3"/>
  <c r="H421" i="3" s="1"/>
  <c r="E374" i="3"/>
  <c r="H374" i="3" s="1"/>
  <c r="E562" i="3"/>
  <c r="H562" i="3" s="1"/>
  <c r="E492" i="3"/>
  <c r="H492" i="3" s="1"/>
  <c r="E429" i="3"/>
  <c r="H429" i="3" s="1"/>
  <c r="E391" i="3"/>
  <c r="H391" i="3" s="1"/>
  <c r="E373" i="3"/>
  <c r="H373" i="3" s="1"/>
  <c r="E414" i="9"/>
  <c r="H414" i="9" s="1"/>
  <c r="E504" i="9"/>
  <c r="E517" i="9"/>
  <c r="H517" i="9" s="1"/>
  <c r="E531" i="9"/>
  <c r="C12" i="9"/>
  <c r="E357" i="9"/>
  <c r="H357" i="9" s="1"/>
  <c r="E389" i="9"/>
  <c r="H389" i="9" s="1"/>
  <c r="E346" i="9"/>
  <c r="E473" i="9"/>
  <c r="H473" i="9" s="1"/>
  <c r="E369" i="9"/>
  <c r="E374" i="12"/>
  <c r="H374" i="12" s="1"/>
  <c r="E484" i="12"/>
  <c r="E513" i="12"/>
  <c r="H513" i="12" s="1"/>
  <c r="E382" i="12"/>
  <c r="H382" i="12" s="1"/>
  <c r="E455" i="12"/>
  <c r="H455" i="12" s="1"/>
  <c r="E464" i="12"/>
  <c r="E481" i="12"/>
  <c r="H481" i="12" s="1"/>
  <c r="E486" i="12"/>
  <c r="H486" i="12" s="1"/>
  <c r="E377" i="12"/>
  <c r="H377" i="12" s="1"/>
  <c r="E391" i="12"/>
  <c r="H391" i="12" s="1"/>
  <c r="G345" i="12"/>
  <c r="E474" i="12"/>
  <c r="E458" i="12"/>
  <c r="H458" i="12" s="1"/>
  <c r="E345" i="12"/>
  <c r="E539" i="12"/>
  <c r="H539" i="12" s="1"/>
  <c r="E454" i="12"/>
  <c r="H454" i="12" s="1"/>
  <c r="E357" i="12"/>
  <c r="H357" i="12" s="1"/>
  <c r="E544" i="12"/>
  <c r="E499" i="12"/>
  <c r="H499" i="12" s="1"/>
  <c r="E445" i="12"/>
  <c r="E398" i="12"/>
  <c r="H398" i="12" s="1"/>
  <c r="E365" i="12"/>
  <c r="H365" i="12" s="1"/>
  <c r="E355" i="12"/>
  <c r="H355" i="12" s="1"/>
  <c r="E348" i="12"/>
  <c r="H348" i="12" s="1"/>
  <c r="E370" i="12"/>
  <c r="H370" i="12" s="1"/>
  <c r="E353" i="12"/>
  <c r="H353" i="12" s="1"/>
  <c r="E479" i="12"/>
  <c r="H479" i="12" s="1"/>
  <c r="E472" i="12"/>
  <c r="H472" i="12" s="1"/>
  <c r="E456" i="12"/>
  <c r="H456" i="12" s="1"/>
  <c r="E447" i="12"/>
  <c r="H447" i="12" s="1"/>
  <c r="E387" i="12"/>
  <c r="H387" i="12" s="1"/>
  <c r="E379" i="12"/>
  <c r="H379" i="12" s="1"/>
  <c r="E354" i="17"/>
  <c r="H354" i="17" s="1"/>
  <c r="E401" i="17"/>
  <c r="H401" i="17" s="1"/>
  <c r="E434" i="17"/>
  <c r="H434" i="17" s="1"/>
  <c r="E516" i="17"/>
  <c r="H516" i="17" s="1"/>
  <c r="E556" i="17"/>
  <c r="H556" i="17" s="1"/>
  <c r="E347" i="17"/>
  <c r="H347" i="17" s="1"/>
  <c r="E412" i="17"/>
  <c r="H412" i="17" s="1"/>
  <c r="E442" i="17"/>
  <c r="H442" i="17" s="1"/>
  <c r="E489" i="17"/>
  <c r="H489" i="17" s="1"/>
  <c r="E413" i="17"/>
  <c r="H413" i="17" s="1"/>
  <c r="E504" i="17"/>
  <c r="H504" i="17" s="1"/>
  <c r="E399" i="17"/>
  <c r="H399" i="17" s="1"/>
  <c r="E524" i="17"/>
  <c r="E383" i="17"/>
  <c r="C12" i="17"/>
  <c r="E553" i="17"/>
  <c r="H553" i="17" s="1"/>
  <c r="E346" i="17"/>
  <c r="H346" i="17" s="1"/>
  <c r="E351" i="17"/>
  <c r="H351" i="17" s="1"/>
  <c r="E447" i="20"/>
  <c r="H447" i="20" s="1"/>
  <c r="E452" i="20"/>
  <c r="H452" i="20" s="1"/>
  <c r="E458" i="20"/>
  <c r="H458" i="20" s="1"/>
  <c r="E355" i="20"/>
  <c r="H355" i="20" s="1"/>
  <c r="E382" i="27"/>
  <c r="H382" i="27" s="1"/>
  <c r="E394" i="27"/>
  <c r="H394" i="27" s="1"/>
  <c r="E435" i="27"/>
  <c r="H435" i="27" s="1"/>
  <c r="E352" i="27"/>
  <c r="E391" i="27"/>
  <c r="H391" i="27" s="1"/>
  <c r="E434" i="27"/>
  <c r="H434" i="27" s="1"/>
  <c r="E505" i="27"/>
  <c r="H505" i="27" s="1"/>
  <c r="E511" i="27"/>
  <c r="H511" i="27" s="1"/>
  <c r="E532" i="27"/>
  <c r="H532" i="27" s="1"/>
  <c r="E372" i="27"/>
  <c r="H372" i="27" s="1"/>
  <c r="E404" i="27"/>
  <c r="H404" i="27" s="1"/>
  <c r="E424" i="27"/>
  <c r="H424" i="27" s="1"/>
  <c r="E438" i="27"/>
  <c r="H438" i="27" s="1"/>
  <c r="E451" i="27"/>
  <c r="H451" i="27" s="1"/>
  <c r="E498" i="27"/>
  <c r="H498" i="27" s="1"/>
  <c r="C12" i="27"/>
  <c r="E351" i="29"/>
  <c r="H351" i="29" s="1"/>
  <c r="E423" i="29"/>
  <c r="H423" i="29" s="1"/>
  <c r="E486" i="29"/>
  <c r="H486" i="29" s="1"/>
  <c r="E496" i="29"/>
  <c r="E529" i="29"/>
  <c r="H529" i="29" s="1"/>
  <c r="C12" i="29"/>
  <c r="E360" i="32"/>
  <c r="E381" i="32"/>
  <c r="H381" i="32" s="1"/>
  <c r="E401" i="32"/>
  <c r="H401" i="32" s="1"/>
  <c r="E464" i="32"/>
  <c r="H464" i="32" s="1"/>
  <c r="E352" i="32"/>
  <c r="H352" i="32" s="1"/>
  <c r="E355" i="32"/>
  <c r="E374" i="32"/>
  <c r="H374" i="32" s="1"/>
  <c r="E380" i="32"/>
  <c r="H380" i="32" s="1"/>
  <c r="E462" i="32"/>
  <c r="H462" i="32" s="1"/>
  <c r="E475" i="32"/>
  <c r="H475" i="32" s="1"/>
  <c r="E509" i="32"/>
  <c r="H509" i="32" s="1"/>
  <c r="E527" i="32"/>
  <c r="H527" i="32" s="1"/>
  <c r="E370" i="32"/>
  <c r="H370" i="32" s="1"/>
  <c r="E504" i="32"/>
  <c r="H504" i="32" s="1"/>
  <c r="C12" i="32"/>
  <c r="H392" i="10"/>
  <c r="H469" i="10"/>
  <c r="H528" i="10"/>
  <c r="H366" i="10"/>
  <c r="H370" i="10"/>
  <c r="H530" i="8"/>
  <c r="H368" i="8"/>
  <c r="H474" i="8"/>
  <c r="H360" i="7"/>
  <c r="H432" i="7"/>
  <c r="E369" i="6"/>
  <c r="H369" i="6" s="1"/>
  <c r="E387" i="6"/>
  <c r="H387" i="6" s="1"/>
  <c r="E357" i="6"/>
  <c r="H357" i="6" s="1"/>
  <c r="E393" i="6"/>
  <c r="H393" i="6" s="1"/>
  <c r="H363" i="6"/>
  <c r="E400" i="6"/>
  <c r="H400" i="6" s="1"/>
  <c r="E549" i="6"/>
  <c r="E556" i="6"/>
  <c r="H556" i="6" s="1"/>
  <c r="H413" i="5"/>
  <c r="H365" i="5"/>
  <c r="E423" i="14"/>
  <c r="H423" i="14" s="1"/>
  <c r="E526" i="14"/>
  <c r="E528" i="14"/>
  <c r="H528" i="14" s="1"/>
  <c r="E420" i="18"/>
  <c r="H420" i="18" s="1"/>
  <c r="E422" i="18"/>
  <c r="H422" i="18" s="1"/>
  <c r="E443" i="18"/>
  <c r="H443" i="18" s="1"/>
  <c r="E448" i="18"/>
  <c r="H448" i="18" s="1"/>
  <c r="E457" i="18"/>
  <c r="H457" i="18" s="1"/>
  <c r="E477" i="18"/>
  <c r="H477" i="18" s="1"/>
  <c r="E508" i="18"/>
  <c r="H508" i="18" s="1"/>
  <c r="E353" i="18"/>
  <c r="H353" i="18" s="1"/>
  <c r="E377" i="18"/>
  <c r="H377" i="18" s="1"/>
  <c r="E453" i="18"/>
  <c r="H453" i="18" s="1"/>
  <c r="E533" i="18"/>
  <c r="H533" i="18" s="1"/>
  <c r="E539" i="18"/>
  <c r="H539" i="18" s="1"/>
  <c r="E564" i="18"/>
  <c r="H564" i="18" s="1"/>
  <c r="E375" i="18"/>
  <c r="H375" i="18" s="1"/>
  <c r="E424" i="18"/>
  <c r="H424" i="18" s="1"/>
  <c r="E532" i="18"/>
  <c r="H532" i="18" s="1"/>
  <c r="E559" i="18"/>
  <c r="H559" i="18" s="1"/>
  <c r="E395" i="21"/>
  <c r="H395" i="21" s="1"/>
  <c r="E384" i="21"/>
  <c r="H384" i="21" s="1"/>
  <c r="E455" i="21"/>
  <c r="H455" i="21" s="1"/>
  <c r="E457" i="21"/>
  <c r="H457" i="21" s="1"/>
  <c r="E524" i="21"/>
  <c r="H524" i="21" s="1"/>
  <c r="E539" i="21"/>
  <c r="H539" i="21" s="1"/>
  <c r="E557" i="21"/>
  <c r="H557" i="21" s="1"/>
  <c r="E377" i="21"/>
  <c r="H377" i="21" s="1"/>
  <c r="E397" i="21"/>
  <c r="H397" i="21" s="1"/>
  <c r="E461" i="21"/>
  <c r="H461" i="21" s="1"/>
  <c r="E504" i="21"/>
  <c r="H504" i="21" s="1"/>
  <c r="E521" i="21"/>
  <c r="H521" i="21" s="1"/>
  <c r="E435" i="28"/>
  <c r="H435" i="28" s="1"/>
  <c r="E540" i="28"/>
  <c r="E399" i="30"/>
  <c r="H399" i="30" s="1"/>
  <c r="E433" i="30"/>
  <c r="H433" i="30" s="1"/>
  <c r="E477" i="30"/>
  <c r="H477" i="30" s="1"/>
  <c r="E528" i="30"/>
  <c r="H528" i="30" s="1"/>
  <c r="E375" i="30"/>
  <c r="H375" i="30" s="1"/>
  <c r="E398" i="30"/>
  <c r="H398" i="30" s="1"/>
  <c r="E472" i="30"/>
  <c r="H472" i="30" s="1"/>
  <c r="E475" i="30"/>
  <c r="H475" i="30" s="1"/>
  <c r="E556" i="30"/>
  <c r="H556" i="30" s="1"/>
  <c r="E382" i="30"/>
  <c r="E434" i="30"/>
  <c r="H434" i="30" s="1"/>
  <c r="E446" i="30"/>
  <c r="H446" i="30" s="1"/>
  <c r="H554" i="34"/>
  <c r="H486" i="1"/>
  <c r="H482" i="1"/>
  <c r="H478" i="1"/>
  <c r="H476" i="1"/>
  <c r="H470" i="1"/>
  <c r="H468" i="1"/>
  <c r="H467" i="1"/>
  <c r="H462" i="1"/>
  <c r="E395" i="1"/>
  <c r="H395" i="1" s="1"/>
  <c r="H415" i="5"/>
  <c r="E537" i="6"/>
  <c r="E535" i="6"/>
  <c r="E510" i="6"/>
  <c r="H510" i="6" s="1"/>
  <c r="E479" i="6"/>
  <c r="H479" i="6" s="1"/>
  <c r="E462" i="6"/>
  <c r="E458" i="6"/>
  <c r="H458" i="6" s="1"/>
  <c r="E374" i="6"/>
  <c r="H374" i="6" s="1"/>
  <c r="H538" i="7"/>
  <c r="E490" i="7"/>
  <c r="E431" i="7"/>
  <c r="H431" i="7" s="1"/>
  <c r="E374" i="7"/>
  <c r="H374" i="7" s="1"/>
  <c r="E528" i="8"/>
  <c r="H528" i="8" s="1"/>
  <c r="E513" i="8"/>
  <c r="H513" i="8" s="1"/>
  <c r="E503" i="8"/>
  <c r="E490" i="8"/>
  <c r="H490" i="8" s="1"/>
  <c r="E481" i="8"/>
  <c r="H481" i="8" s="1"/>
  <c r="H476" i="9"/>
  <c r="E466" i="10"/>
  <c r="H466" i="10" s="1"/>
  <c r="E396" i="10"/>
  <c r="H396" i="10" s="1"/>
  <c r="E374" i="10"/>
  <c r="H374" i="10" s="1"/>
  <c r="H508" i="11"/>
  <c r="H359" i="12"/>
  <c r="E384" i="14"/>
  <c r="H384" i="14" s="1"/>
  <c r="H501" i="15"/>
  <c r="E553" i="15"/>
  <c r="H553" i="15" s="1"/>
  <c r="E450" i="15"/>
  <c r="H450" i="15" s="1"/>
  <c r="E370" i="15"/>
  <c r="H370" i="15" s="1"/>
  <c r="E368" i="15"/>
  <c r="H368" i="15" s="1"/>
  <c r="E371" i="2"/>
  <c r="H371" i="2" s="1"/>
  <c r="E464" i="2"/>
  <c r="H464" i="2" s="1"/>
  <c r="E359" i="2"/>
  <c r="H359" i="2" s="1"/>
  <c r="E512" i="2"/>
  <c r="H512" i="2" s="1"/>
  <c r="E502" i="2"/>
  <c r="H502" i="2" s="1"/>
  <c r="E535" i="2"/>
  <c r="H535" i="2" s="1"/>
  <c r="E496" i="2"/>
  <c r="H496" i="2" s="1"/>
  <c r="E358" i="15"/>
  <c r="H358" i="15" s="1"/>
  <c r="E397" i="15"/>
  <c r="H397" i="15" s="1"/>
  <c r="E409" i="15"/>
  <c r="H409" i="15" s="1"/>
  <c r="E452" i="15"/>
  <c r="H452" i="15" s="1"/>
  <c r="E473" i="15"/>
  <c r="H473" i="15" s="1"/>
  <c r="E530" i="15"/>
  <c r="H530" i="15" s="1"/>
  <c r="E390" i="19"/>
  <c r="H390" i="19" s="1"/>
  <c r="E502" i="19"/>
  <c r="H502" i="19" s="1"/>
  <c r="E496" i="19"/>
  <c r="H496" i="19" s="1"/>
  <c r="E512" i="22"/>
  <c r="H512" i="22" s="1"/>
  <c r="E352" i="22"/>
  <c r="H352" i="22" s="1"/>
  <c r="E371" i="22"/>
  <c r="H371" i="22" s="1"/>
  <c r="E452" i="22"/>
  <c r="H452" i="22" s="1"/>
  <c r="E521" i="22"/>
  <c r="H521" i="22" s="1"/>
  <c r="E554" i="22"/>
  <c r="H554" i="22" s="1"/>
  <c r="E446" i="22"/>
  <c r="H446" i="22" s="1"/>
  <c r="E486" i="22"/>
  <c r="E517" i="22"/>
  <c r="H517" i="22" s="1"/>
  <c r="E396" i="24"/>
  <c r="H396" i="24" s="1"/>
  <c r="E472" i="24"/>
  <c r="H472" i="24" s="1"/>
  <c r="E449" i="24"/>
  <c r="E544" i="24"/>
  <c r="H544" i="24" s="1"/>
  <c r="E506" i="26"/>
  <c r="H506" i="26" s="1"/>
  <c r="E525" i="26"/>
  <c r="H525" i="26" s="1"/>
  <c r="E356" i="26"/>
  <c r="H356" i="26" s="1"/>
  <c r="E372" i="26"/>
  <c r="H372" i="26" s="1"/>
  <c r="E501" i="26"/>
  <c r="H501" i="26" s="1"/>
  <c r="E505" i="26"/>
  <c r="H505" i="26" s="1"/>
  <c r="E529" i="26"/>
  <c r="H529" i="26" s="1"/>
  <c r="E377" i="26"/>
  <c r="H377" i="26" s="1"/>
  <c r="E411" i="26"/>
  <c r="H411" i="26" s="1"/>
  <c r="E421" i="26"/>
  <c r="H421" i="26" s="1"/>
  <c r="E429" i="26"/>
  <c r="H429" i="26" s="1"/>
  <c r="E510" i="26"/>
  <c r="H510" i="26" s="1"/>
  <c r="E543" i="26"/>
  <c r="H543" i="26" s="1"/>
  <c r="E404" i="31"/>
  <c r="H404" i="31" s="1"/>
  <c r="E406" i="31"/>
  <c r="H406" i="31" s="1"/>
  <c r="E423" i="31"/>
  <c r="H423" i="31" s="1"/>
  <c r="E461" i="31"/>
  <c r="H461" i="31" s="1"/>
  <c r="E471" i="31"/>
  <c r="H471" i="31" s="1"/>
  <c r="E563" i="31"/>
  <c r="H563" i="31" s="1"/>
  <c r="E422" i="31"/>
  <c r="H422" i="31" s="1"/>
  <c r="E451" i="31"/>
  <c r="H451" i="31" s="1"/>
  <c r="E484" i="31"/>
  <c r="H484" i="31" s="1"/>
  <c r="E553" i="31"/>
  <c r="E552" i="31"/>
  <c r="H552" i="31" s="1"/>
  <c r="E557" i="31"/>
  <c r="H557" i="31" s="1"/>
  <c r="E434" i="1"/>
  <c r="H434" i="1" s="1"/>
  <c r="E469" i="2"/>
  <c r="H469" i="2" s="1"/>
  <c r="E531" i="6"/>
  <c r="H531" i="6" s="1"/>
  <c r="E478" i="6"/>
  <c r="H478" i="6" s="1"/>
  <c r="E456" i="6"/>
  <c r="H456" i="6" s="1"/>
  <c r="E449" i="6"/>
  <c r="H449" i="6" s="1"/>
  <c r="E557" i="7"/>
  <c r="H557" i="7" s="1"/>
  <c r="E508" i="7"/>
  <c r="H508" i="7" s="1"/>
  <c r="E489" i="7"/>
  <c r="H489" i="7" s="1"/>
  <c r="E484" i="7"/>
  <c r="H484" i="7" s="1"/>
  <c r="E424" i="7"/>
  <c r="H424" i="7" s="1"/>
  <c r="E411" i="7"/>
  <c r="H411" i="7" s="1"/>
  <c r="E540" i="10"/>
  <c r="H540" i="10" s="1"/>
  <c r="E486" i="10"/>
  <c r="H486" i="10" s="1"/>
  <c r="E483" i="10"/>
  <c r="H483" i="10" s="1"/>
  <c r="E543" i="11"/>
  <c r="H543" i="11" s="1"/>
  <c r="E509" i="11"/>
  <c r="H509" i="11" s="1"/>
  <c r="E465" i="11"/>
  <c r="H465" i="11" s="1"/>
  <c r="H359" i="11"/>
  <c r="H522" i="12"/>
  <c r="E525" i="14"/>
  <c r="H525" i="14" s="1"/>
  <c r="E457" i="14"/>
  <c r="H457" i="14" s="1"/>
  <c r="E504" i="15"/>
  <c r="H504" i="15" s="1"/>
  <c r="E489" i="15"/>
  <c r="H489" i="15" s="1"/>
  <c r="H469" i="15"/>
  <c r="E398" i="15"/>
  <c r="H398" i="15" s="1"/>
  <c r="H359" i="15"/>
  <c r="H438" i="16"/>
  <c r="H390" i="16"/>
  <c r="H371" i="16"/>
  <c r="H514" i="11"/>
  <c r="H552" i="12"/>
  <c r="H551" i="12"/>
  <c r="H540" i="12"/>
  <c r="H497" i="12"/>
  <c r="H495" i="12"/>
  <c r="H493" i="12"/>
  <c r="H420" i="12"/>
  <c r="H524" i="17"/>
  <c r="H511" i="22"/>
  <c r="H438" i="22"/>
  <c r="H408" i="22"/>
  <c r="H407" i="22"/>
  <c r="H381" i="22"/>
  <c r="E384" i="4"/>
  <c r="H384" i="4" s="1"/>
  <c r="H520" i="17"/>
  <c r="H519" i="17"/>
  <c r="H518" i="17"/>
  <c r="H466" i="17"/>
  <c r="H463" i="17"/>
  <c r="H458" i="17"/>
  <c r="H457" i="17"/>
  <c r="H455" i="17"/>
  <c r="H454" i="17"/>
  <c r="H453" i="17"/>
  <c r="H514" i="18"/>
  <c r="H480" i="18"/>
  <c r="H408" i="18"/>
  <c r="H407" i="18"/>
  <c r="H405" i="18"/>
  <c r="H404" i="18"/>
  <c r="H364" i="18"/>
  <c r="H541" i="19"/>
  <c r="H408" i="19"/>
  <c r="H394" i="19"/>
  <c r="H506" i="21"/>
  <c r="H467" i="21"/>
  <c r="H466" i="21"/>
  <c r="H465" i="21"/>
  <c r="H463" i="21"/>
  <c r="H462" i="21"/>
  <c r="H391" i="21"/>
  <c r="H350" i="21"/>
  <c r="H349" i="21"/>
  <c r="H519" i="22"/>
  <c r="H481" i="22"/>
  <c r="H516" i="26"/>
  <c r="H403" i="29"/>
  <c r="E539" i="4"/>
  <c r="H539" i="4" s="1"/>
  <c r="E311" i="31"/>
  <c r="H311" i="31" s="1"/>
  <c r="E306" i="31"/>
  <c r="H306" i="31" s="1"/>
  <c r="E245" i="31"/>
  <c r="H245" i="31" s="1"/>
  <c r="E318" i="31"/>
  <c r="H318" i="31" s="1"/>
  <c r="E249" i="31"/>
  <c r="H249" i="31" s="1"/>
  <c r="E299" i="30"/>
  <c r="H299" i="30" s="1"/>
  <c r="E320" i="30"/>
  <c r="E315" i="30"/>
  <c r="H315" i="30" s="1"/>
  <c r="E302" i="30"/>
  <c r="H302" i="30" s="1"/>
  <c r="E250" i="30"/>
  <c r="H250" i="30" s="1"/>
  <c r="E250" i="25"/>
  <c r="H250" i="25" s="1"/>
  <c r="E306" i="25"/>
  <c r="H306" i="25" s="1"/>
  <c r="E185" i="25"/>
  <c r="H185" i="25" s="1"/>
  <c r="E171" i="25"/>
  <c r="H171" i="25" s="1"/>
  <c r="E288" i="25"/>
  <c r="H288" i="25" s="1"/>
  <c r="E305" i="25"/>
  <c r="H305" i="25" s="1"/>
  <c r="E234" i="25"/>
  <c r="H234" i="25" s="1"/>
  <c r="H170" i="34"/>
  <c r="C11" i="28"/>
  <c r="E221" i="8"/>
  <c r="E223" i="8"/>
  <c r="E173" i="11"/>
  <c r="H173" i="11" s="1"/>
  <c r="E213" i="11"/>
  <c r="E243" i="11"/>
  <c r="H243" i="11" s="1"/>
  <c r="E251" i="11"/>
  <c r="H251" i="11" s="1"/>
  <c r="E306" i="11"/>
  <c r="H306" i="11" s="1"/>
  <c r="E219" i="11"/>
  <c r="H219" i="11" s="1"/>
  <c r="E237" i="11"/>
  <c r="E176" i="14"/>
  <c r="H176" i="14" s="1"/>
  <c r="E310" i="14"/>
  <c r="H310" i="14" s="1"/>
  <c r="E334" i="14"/>
  <c r="H334" i="14" s="1"/>
  <c r="E192" i="14"/>
  <c r="H192" i="14" s="1"/>
  <c r="E309" i="14"/>
  <c r="H309" i="14" s="1"/>
  <c r="E320" i="14"/>
  <c r="H320" i="14" s="1"/>
  <c r="E221" i="14"/>
  <c r="H221" i="14" s="1"/>
  <c r="E320" i="17"/>
  <c r="H320" i="17" s="1"/>
  <c r="E182" i="17"/>
  <c r="H182" i="17" s="1"/>
  <c r="E196" i="17"/>
  <c r="H196" i="17" s="1"/>
  <c r="E200" i="17"/>
  <c r="H200" i="17" s="1"/>
  <c r="E250" i="17"/>
  <c r="H250" i="17" s="1"/>
  <c r="E225" i="27"/>
  <c r="E245" i="27"/>
  <c r="H245" i="27" s="1"/>
  <c r="E319" i="27"/>
  <c r="H319" i="27" s="1"/>
  <c r="E172" i="27"/>
  <c r="H172" i="27" s="1"/>
  <c r="E208" i="27"/>
  <c r="H208" i="27" s="1"/>
  <c r="E234" i="27"/>
  <c r="H234" i="27" s="1"/>
  <c r="E227" i="27"/>
  <c r="H227" i="27" s="1"/>
  <c r="E304" i="27"/>
  <c r="E329" i="27"/>
  <c r="E245" i="34"/>
  <c r="E200" i="34"/>
  <c r="H200" i="34" s="1"/>
  <c r="E303" i="4"/>
  <c r="H303" i="4" s="1"/>
  <c r="E238" i="5"/>
  <c r="H238" i="5" s="1"/>
  <c r="E318" i="6"/>
  <c r="H318" i="6" s="1"/>
  <c r="E219" i="6"/>
  <c r="H219" i="6" s="1"/>
  <c r="E185" i="31"/>
  <c r="H185" i="31" s="1"/>
  <c r="E231" i="31"/>
  <c r="H231" i="31" s="1"/>
  <c r="E172" i="31"/>
  <c r="H172" i="31" s="1"/>
  <c r="E304" i="30"/>
  <c r="H304" i="30" s="1"/>
  <c r="E242" i="25"/>
  <c r="H242" i="25" s="1"/>
  <c r="E176" i="12"/>
  <c r="H176" i="12" s="1"/>
  <c r="E198" i="12"/>
  <c r="H198" i="12" s="1"/>
  <c r="E201" i="12"/>
  <c r="H201" i="12" s="1"/>
  <c r="E207" i="12"/>
  <c r="H207" i="12" s="1"/>
  <c r="E222" i="12"/>
  <c r="E275" i="12"/>
  <c r="H275" i="12" s="1"/>
  <c r="E287" i="12"/>
  <c r="H287" i="12" s="1"/>
  <c r="E301" i="12"/>
  <c r="H301" i="12" s="1"/>
  <c r="E244" i="6"/>
  <c r="H244" i="6" s="1"/>
  <c r="E185" i="6"/>
  <c r="H185" i="6" s="1"/>
  <c r="E172" i="6"/>
  <c r="H172" i="6" s="1"/>
  <c r="E218" i="6"/>
  <c r="H218" i="6" s="1"/>
  <c r="E180" i="6"/>
  <c r="H180" i="6" s="1"/>
  <c r="E286" i="6"/>
  <c r="H286" i="6" s="1"/>
  <c r="E309" i="6"/>
  <c r="H309" i="6" s="1"/>
  <c r="C11" i="12"/>
  <c r="E211" i="5"/>
  <c r="H211" i="5" s="1"/>
  <c r="E186" i="5"/>
  <c r="H186" i="5" s="1"/>
  <c r="E248" i="5"/>
  <c r="H248" i="5" s="1"/>
  <c r="E302" i="5"/>
  <c r="H302" i="5" s="1"/>
  <c r="E239" i="7"/>
  <c r="H239" i="7" s="1"/>
  <c r="E308" i="7"/>
  <c r="H308" i="7" s="1"/>
  <c r="E285" i="10"/>
  <c r="H285" i="10" s="1"/>
  <c r="E180" i="10"/>
  <c r="E248" i="10"/>
  <c r="H248" i="10" s="1"/>
  <c r="E218" i="13"/>
  <c r="H218" i="13" s="1"/>
  <c r="E258" i="13"/>
  <c r="H258" i="13" s="1"/>
  <c r="E304" i="15"/>
  <c r="E199" i="15"/>
  <c r="H199" i="15" s="1"/>
  <c r="E245" i="15"/>
  <c r="H245" i="15" s="1"/>
  <c r="E301" i="15"/>
  <c r="H301" i="15" s="1"/>
  <c r="E276" i="15"/>
  <c r="H276" i="15" s="1"/>
  <c r="E238" i="15"/>
  <c r="E302" i="15"/>
  <c r="H302" i="15" s="1"/>
  <c r="E176" i="16"/>
  <c r="H176" i="16" s="1"/>
  <c r="E187" i="16"/>
  <c r="E309" i="16"/>
  <c r="E329" i="20"/>
  <c r="E202" i="20"/>
  <c r="H202" i="20" s="1"/>
  <c r="E185" i="21"/>
  <c r="H185" i="21" s="1"/>
  <c r="E224" i="21"/>
  <c r="H224" i="21" s="1"/>
  <c r="E225" i="21"/>
  <c r="H225" i="21" s="1"/>
  <c r="E227" i="21"/>
  <c r="H227" i="21" s="1"/>
  <c r="E234" i="21"/>
  <c r="H234" i="21" s="1"/>
  <c r="E277" i="21"/>
  <c r="H277" i="21" s="1"/>
  <c r="E196" i="21"/>
  <c r="H196" i="21" s="1"/>
  <c r="E334" i="23"/>
  <c r="H334" i="23" s="1"/>
  <c r="E195" i="23"/>
  <c r="H195" i="23" s="1"/>
  <c r="E171" i="23"/>
  <c r="H171" i="23" s="1"/>
  <c r="E315" i="23"/>
  <c r="H315" i="23" s="1"/>
  <c r="E212" i="24"/>
  <c r="H212" i="24" s="1"/>
  <c r="E282" i="24"/>
  <c r="E309" i="24"/>
  <c r="E211" i="24"/>
  <c r="H211" i="24" s="1"/>
  <c r="E244" i="24"/>
  <c r="H244" i="24" s="1"/>
  <c r="E288" i="24"/>
  <c r="H288" i="24" s="1"/>
  <c r="E241" i="24"/>
  <c r="E243" i="26"/>
  <c r="H243" i="26" s="1"/>
  <c r="E257" i="26"/>
  <c r="H257" i="26" s="1"/>
  <c r="E248" i="26"/>
  <c r="C11" i="29"/>
  <c r="E245" i="29"/>
  <c r="H245" i="29" s="1"/>
  <c r="E257" i="29"/>
  <c r="H257" i="29" s="1"/>
  <c r="E195" i="29"/>
  <c r="H195" i="29" s="1"/>
  <c r="E219" i="29"/>
  <c r="H219" i="29" s="1"/>
  <c r="E247" i="29"/>
  <c r="H247" i="29" s="1"/>
  <c r="E254" i="29"/>
  <c r="H254" i="29" s="1"/>
  <c r="E202" i="34"/>
  <c r="H202" i="34" s="1"/>
  <c r="E226" i="4"/>
  <c r="E211" i="4"/>
  <c r="H211" i="4" s="1"/>
  <c r="E184" i="4"/>
  <c r="H184" i="4" s="1"/>
  <c r="E174" i="4"/>
  <c r="H174" i="4" s="1"/>
  <c r="E319" i="5"/>
  <c r="H319" i="5" s="1"/>
  <c r="E287" i="6"/>
  <c r="H287" i="6" s="1"/>
  <c r="E239" i="6"/>
  <c r="H239" i="6" s="1"/>
  <c r="E328" i="7"/>
  <c r="H328" i="7" s="1"/>
  <c r="E221" i="11"/>
  <c r="E286" i="12"/>
  <c r="H286" i="12" s="1"/>
  <c r="E221" i="12"/>
  <c r="H221" i="12" s="1"/>
  <c r="E242" i="12"/>
  <c r="H242" i="12" s="1"/>
  <c r="E212" i="12"/>
  <c r="E258" i="12"/>
  <c r="H258" i="12" s="1"/>
  <c r="E313" i="12"/>
  <c r="H313" i="12" s="1"/>
  <c r="E317" i="12"/>
  <c r="H317" i="12" s="1"/>
  <c r="E224" i="18"/>
  <c r="H224" i="18" s="1"/>
  <c r="E179" i="18"/>
  <c r="H179" i="18" s="1"/>
  <c r="E187" i="18"/>
  <c r="H187" i="18" s="1"/>
  <c r="E192" i="18"/>
  <c r="E208" i="18"/>
  <c r="E292" i="18"/>
  <c r="H292" i="18" s="1"/>
  <c r="E204" i="18"/>
  <c r="H204" i="18" s="1"/>
  <c r="E231" i="18"/>
  <c r="E241" i="18"/>
  <c r="H241" i="18" s="1"/>
  <c r="E217" i="22"/>
  <c r="H217" i="22" s="1"/>
  <c r="E212" i="22"/>
  <c r="E277" i="22"/>
  <c r="E200" i="32"/>
  <c r="H200" i="32" s="1"/>
  <c r="E211" i="32"/>
  <c r="H211" i="32" s="1"/>
  <c r="E176" i="32"/>
  <c r="H176" i="32" s="1"/>
  <c r="E282" i="32"/>
  <c r="H282" i="32" s="1"/>
  <c r="E218" i="4"/>
  <c r="H218" i="4" s="1"/>
  <c r="E206" i="4"/>
  <c r="H206" i="4" s="1"/>
  <c r="E201" i="4"/>
  <c r="E196" i="4"/>
  <c r="H196" i="4" s="1"/>
  <c r="E292" i="5"/>
  <c r="H292" i="5" s="1"/>
  <c r="E254" i="7"/>
  <c r="H254" i="7" s="1"/>
  <c r="E233" i="7"/>
  <c r="H233" i="7" s="1"/>
  <c r="E317" i="11"/>
  <c r="H317" i="11" s="1"/>
  <c r="H256" i="7"/>
  <c r="H334" i="8"/>
  <c r="H333" i="8"/>
  <c r="H298" i="11"/>
  <c r="H223" i="12"/>
  <c r="H220" i="12"/>
  <c r="H317" i="14"/>
  <c r="H316" i="14"/>
  <c r="H285" i="15"/>
  <c r="H218" i="16"/>
  <c r="H259" i="19"/>
  <c r="H180" i="19"/>
  <c r="H179" i="19"/>
  <c r="H318" i="20"/>
  <c r="H186" i="20"/>
  <c r="H172" i="20"/>
  <c r="H303" i="22"/>
  <c r="H258" i="22"/>
  <c r="H230" i="22"/>
  <c r="H220" i="22"/>
  <c r="H176" i="22"/>
  <c r="H322" i="23"/>
  <c r="H251" i="23"/>
  <c r="H281" i="24"/>
  <c r="H298" i="25"/>
  <c r="H173" i="25"/>
  <c r="H253" i="28"/>
  <c r="H322" i="29"/>
  <c r="H201" i="30"/>
  <c r="H186" i="30"/>
  <c r="H179" i="30"/>
  <c r="H335" i="31"/>
  <c r="H227" i="32"/>
  <c r="E198" i="9"/>
  <c r="H198" i="9" s="1"/>
  <c r="E242" i="9"/>
  <c r="H242" i="9" s="1"/>
  <c r="E208" i="3"/>
  <c r="H208" i="3" s="1"/>
  <c r="E238" i="2"/>
  <c r="H238" i="2" s="1"/>
  <c r="C8" i="2"/>
  <c r="E9" i="2" s="1"/>
  <c r="E135" i="2"/>
  <c r="H135" i="2" s="1"/>
  <c r="E140" i="2"/>
  <c r="H140" i="2" s="1"/>
  <c r="E102" i="2"/>
  <c r="E110" i="2"/>
  <c r="H110" i="2" s="1"/>
  <c r="E156" i="2"/>
  <c r="H156" i="2" s="1"/>
  <c r="E113" i="33"/>
  <c r="H113" i="33" s="1"/>
  <c r="E148" i="33"/>
  <c r="H148" i="33" s="1"/>
  <c r="E115" i="33"/>
  <c r="C10" i="30"/>
  <c r="E92" i="30"/>
  <c r="H92" i="30" s="1"/>
  <c r="E113" i="21"/>
  <c r="H113" i="21" s="1"/>
  <c r="E139" i="21"/>
  <c r="H139" i="21" s="1"/>
  <c r="E86" i="21"/>
  <c r="H86" i="21" s="1"/>
  <c r="E88" i="21"/>
  <c r="H88" i="21" s="1"/>
  <c r="E91" i="21"/>
  <c r="H91" i="21" s="1"/>
  <c r="E124" i="19"/>
  <c r="H124" i="19" s="1"/>
  <c r="E123" i="19"/>
  <c r="H123" i="19" s="1"/>
  <c r="E86" i="16"/>
  <c r="H86" i="16" s="1"/>
  <c r="E130" i="16"/>
  <c r="H130" i="16" s="1"/>
  <c r="E91" i="16"/>
  <c r="H91" i="16" s="1"/>
  <c r="E145" i="16"/>
  <c r="H145" i="16" s="1"/>
  <c r="E129" i="16"/>
  <c r="H129" i="16" s="1"/>
  <c r="E80" i="12"/>
  <c r="E91" i="7"/>
  <c r="H91" i="7" s="1"/>
  <c r="E135" i="7"/>
  <c r="H135" i="7" s="1"/>
  <c r="E156" i="6"/>
  <c r="H156" i="6" s="1"/>
  <c r="E83" i="27"/>
  <c r="H83" i="27" s="1"/>
  <c r="E75" i="32"/>
  <c r="H75" i="32" s="1"/>
  <c r="E156" i="34"/>
  <c r="H156" i="34" s="1"/>
  <c r="E150" i="34"/>
  <c r="H150" i="34" s="1"/>
  <c r="E141" i="34"/>
  <c r="H141" i="34" s="1"/>
  <c r="E118" i="34"/>
  <c r="H118" i="34" s="1"/>
  <c r="E158" i="3"/>
  <c r="H158" i="3" s="1"/>
  <c r="E143" i="3"/>
  <c r="H143" i="3" s="1"/>
  <c r="E155" i="6"/>
  <c r="H155" i="6" s="1"/>
  <c r="E142" i="6"/>
  <c r="H142" i="6" s="1"/>
  <c r="E115" i="6"/>
  <c r="H115" i="6" s="1"/>
  <c r="E109" i="6"/>
  <c r="H109" i="6" s="1"/>
  <c r="E94" i="6"/>
  <c r="H146" i="8"/>
  <c r="E138" i="10"/>
  <c r="H138" i="10" s="1"/>
  <c r="H86" i="11"/>
  <c r="E145" i="12"/>
  <c r="H145" i="12" s="1"/>
  <c r="E138" i="12"/>
  <c r="H138" i="12" s="1"/>
  <c r="E83" i="12"/>
  <c r="H83" i="12" s="1"/>
  <c r="E140" i="14"/>
  <c r="H140" i="14" s="1"/>
  <c r="E106" i="14"/>
  <c r="E158" i="15"/>
  <c r="H158" i="15" s="1"/>
  <c r="E108" i="15"/>
  <c r="H108" i="15" s="1"/>
  <c r="E102" i="15"/>
  <c r="H102" i="15" s="1"/>
  <c r="E156" i="17"/>
  <c r="H156" i="17" s="1"/>
  <c r="E145" i="17"/>
  <c r="H145" i="17" s="1"/>
  <c r="E137" i="17"/>
  <c r="H137" i="17" s="1"/>
  <c r="E132" i="17"/>
  <c r="H132" i="17" s="1"/>
  <c r="E127" i="17"/>
  <c r="E118" i="17"/>
  <c r="H118" i="17" s="1"/>
  <c r="E86" i="17"/>
  <c r="H86" i="17" s="1"/>
  <c r="E151" i="20"/>
  <c r="H151" i="20" s="1"/>
  <c r="E151" i="21"/>
  <c r="H151" i="21" s="1"/>
  <c r="E111" i="21"/>
  <c r="H111" i="21" s="1"/>
  <c r="E157" i="23"/>
  <c r="H157" i="23" s="1"/>
  <c r="E122" i="23"/>
  <c r="H122" i="23" s="1"/>
  <c r="E83" i="23"/>
  <c r="H83" i="23" s="1"/>
  <c r="E151" i="24"/>
  <c r="H151" i="24" s="1"/>
  <c r="E143" i="24"/>
  <c r="H143" i="24" s="1"/>
  <c r="E121" i="24"/>
  <c r="H121" i="24" s="1"/>
  <c r="E93" i="24"/>
  <c r="H93" i="24" s="1"/>
  <c r="E83" i="24"/>
  <c r="H83" i="24" s="1"/>
  <c r="E139" i="26"/>
  <c r="H139" i="26" s="1"/>
  <c r="E120" i="27"/>
  <c r="E99" i="27"/>
  <c r="H99" i="27" s="1"/>
  <c r="E127" i="30"/>
  <c r="H127" i="30" s="1"/>
  <c r="E92" i="1"/>
  <c r="H92" i="1" s="1"/>
  <c r="E149" i="7"/>
  <c r="H149" i="7" s="1"/>
  <c r="E142" i="10"/>
  <c r="H142" i="10" s="1"/>
  <c r="E155" i="11"/>
  <c r="H155" i="11" s="1"/>
  <c r="E128" i="11"/>
  <c r="H128" i="11" s="1"/>
  <c r="E158" i="12"/>
  <c r="H158" i="12" s="1"/>
  <c r="E128" i="12"/>
  <c r="H128" i="12" s="1"/>
  <c r="E132" i="15"/>
  <c r="H132" i="15" s="1"/>
  <c r="E127" i="15"/>
  <c r="H127" i="15" s="1"/>
  <c r="E122" i="15"/>
  <c r="E120" i="15"/>
  <c r="H120" i="15" s="1"/>
  <c r="E127" i="16"/>
  <c r="H127" i="16" s="1"/>
  <c r="E133" i="17"/>
  <c r="H133" i="17" s="1"/>
  <c r="E155" i="18"/>
  <c r="H155" i="18" s="1"/>
  <c r="E142" i="20"/>
  <c r="H142" i="20" s="1"/>
  <c r="E127" i="23"/>
  <c r="H127" i="23" s="1"/>
  <c r="E94" i="23"/>
  <c r="H94" i="23" s="1"/>
  <c r="E88" i="23"/>
  <c r="H88" i="23" s="1"/>
  <c r="E131" i="25"/>
  <c r="H131" i="25" s="1"/>
  <c r="E122" i="25"/>
  <c r="H122" i="25" s="1"/>
  <c r="E155" i="26"/>
  <c r="H155" i="26" s="1"/>
  <c r="E128" i="27"/>
  <c r="H128" i="27" s="1"/>
  <c r="E158" i="28"/>
  <c r="E87" i="28"/>
  <c r="H87" i="28" s="1"/>
  <c r="H142" i="31"/>
  <c r="E98" i="32"/>
  <c r="H98" i="32" s="1"/>
  <c r="E114" i="30"/>
  <c r="H114" i="30" s="1"/>
  <c r="E121" i="12"/>
  <c r="H121" i="12" s="1"/>
  <c r="E88" i="7"/>
  <c r="H88" i="7" s="1"/>
  <c r="E111" i="7"/>
  <c r="H111" i="7" s="1"/>
  <c r="E123" i="7"/>
  <c r="H123" i="7" s="1"/>
  <c r="E152" i="7"/>
  <c r="H152" i="7" s="1"/>
  <c r="E131" i="34"/>
  <c r="H131" i="34" s="1"/>
  <c r="E128" i="34"/>
  <c r="H128" i="34" s="1"/>
  <c r="E90" i="34"/>
  <c r="H90" i="34" s="1"/>
  <c r="E80" i="34"/>
  <c r="H80" i="34" s="1"/>
  <c r="E82" i="2"/>
  <c r="H82" i="2" s="1"/>
  <c r="E138" i="3"/>
  <c r="H138" i="3" s="1"/>
  <c r="H142" i="4"/>
  <c r="H109" i="4"/>
  <c r="H100" i="4"/>
  <c r="E158" i="6"/>
  <c r="H158" i="6" s="1"/>
  <c r="E141" i="6"/>
  <c r="H141" i="6" s="1"/>
  <c r="E84" i="6"/>
  <c r="H84" i="6" s="1"/>
  <c r="E128" i="7"/>
  <c r="H128" i="7" s="1"/>
  <c r="H116" i="8"/>
  <c r="H93" i="8"/>
  <c r="H82" i="8"/>
  <c r="H158" i="10"/>
  <c r="H157" i="10"/>
  <c r="H136" i="10"/>
  <c r="H125" i="10"/>
  <c r="H149" i="11"/>
  <c r="H148" i="11"/>
  <c r="H142" i="11"/>
  <c r="H157" i="13"/>
  <c r="E151" i="13"/>
  <c r="H151" i="13" s="1"/>
  <c r="H94" i="15"/>
  <c r="E152" i="16"/>
  <c r="H152" i="16" s="1"/>
  <c r="E150" i="17"/>
  <c r="H150" i="17" s="1"/>
  <c r="H142" i="17"/>
  <c r="E104" i="17"/>
  <c r="H104" i="17" s="1"/>
  <c r="E110" i="19"/>
  <c r="H157" i="20"/>
  <c r="E143" i="21"/>
  <c r="H143" i="21" s="1"/>
  <c r="H140" i="21"/>
  <c r="E119" i="21"/>
  <c r="H119" i="21" s="1"/>
  <c r="E109" i="21"/>
  <c r="H109" i="21" s="1"/>
  <c r="E99" i="21"/>
  <c r="H99" i="21" s="1"/>
  <c r="E132" i="23"/>
  <c r="H132" i="23" s="1"/>
  <c r="H108" i="23"/>
  <c r="H149" i="24"/>
  <c r="H148" i="24"/>
  <c r="H139" i="24"/>
  <c r="H85" i="24"/>
  <c r="E119" i="25"/>
  <c r="H119" i="25" s="1"/>
  <c r="E91" i="25"/>
  <c r="H91" i="25" s="1"/>
  <c r="E88" i="25"/>
  <c r="H88" i="25" s="1"/>
  <c r="E149" i="31"/>
  <c r="H149" i="31" s="1"/>
  <c r="E65" i="5"/>
  <c r="H65" i="5" s="1"/>
  <c r="E22" i="5"/>
  <c r="E56" i="5"/>
  <c r="H56" i="5" s="1"/>
  <c r="E19" i="5"/>
  <c r="H19" i="5" s="1"/>
  <c r="E41" i="5"/>
  <c r="H41" i="5" s="1"/>
  <c r="E44" i="5"/>
  <c r="H44" i="5" s="1"/>
  <c r="E26" i="5"/>
  <c r="H26" i="5" s="1"/>
  <c r="E50" i="5"/>
  <c r="H50" i="5" s="1"/>
  <c r="E40" i="5"/>
  <c r="H40" i="5" s="1"/>
  <c r="E60" i="5"/>
  <c r="H60" i="5" s="1"/>
  <c r="E43" i="5"/>
  <c r="H43" i="5" s="1"/>
  <c r="C9" i="5"/>
  <c r="E36" i="9"/>
  <c r="H36" i="9" s="1"/>
  <c r="E53" i="9"/>
  <c r="H53" i="9" s="1"/>
  <c r="E66" i="9"/>
  <c r="H66" i="9" s="1"/>
  <c r="G18" i="9"/>
  <c r="E59" i="11"/>
  <c r="H59" i="11" s="1"/>
  <c r="E24" i="11"/>
  <c r="E27" i="11"/>
  <c r="H27" i="11" s="1"/>
  <c r="E48" i="11"/>
  <c r="H48" i="11" s="1"/>
  <c r="C8" i="11"/>
  <c r="E10" i="11" s="1"/>
  <c r="E18" i="15"/>
  <c r="E53" i="15"/>
  <c r="H53" i="15" s="1"/>
  <c r="E27" i="15"/>
  <c r="H27" i="15" s="1"/>
  <c r="E52" i="15"/>
  <c r="H52" i="15" s="1"/>
  <c r="E44" i="18"/>
  <c r="E46" i="18"/>
  <c r="H46" i="18" s="1"/>
  <c r="E50" i="18"/>
  <c r="H50" i="18" s="1"/>
  <c r="E43" i="18"/>
  <c r="H43" i="18" s="1"/>
  <c r="E49" i="18"/>
  <c r="H49" i="18" s="1"/>
  <c r="E41" i="18"/>
  <c r="H41" i="18" s="1"/>
  <c r="E22" i="20"/>
  <c r="H22" i="20" s="1"/>
  <c r="E18" i="20"/>
  <c r="E31" i="20"/>
  <c r="H31" i="20" s="1"/>
  <c r="E26" i="22"/>
  <c r="H26" i="22" s="1"/>
  <c r="E29" i="22"/>
  <c r="H29" i="22" s="1"/>
  <c r="E49" i="22"/>
  <c r="H49" i="22" s="1"/>
  <c r="E28" i="22"/>
  <c r="H28" i="22" s="1"/>
  <c r="E18" i="22"/>
  <c r="E22" i="23"/>
  <c r="H22" i="23" s="1"/>
  <c r="E35" i="23"/>
  <c r="H35" i="23" s="1"/>
  <c r="C8" i="23"/>
  <c r="E18" i="26"/>
  <c r="E38" i="26"/>
  <c r="H38" i="26" s="1"/>
  <c r="E53" i="26"/>
  <c r="E35" i="26"/>
  <c r="H35" i="26" s="1"/>
  <c r="E50" i="26"/>
  <c r="H50" i="26" s="1"/>
  <c r="E65" i="26"/>
  <c r="H65" i="26" s="1"/>
  <c r="E29" i="26"/>
  <c r="H29" i="26" s="1"/>
  <c r="E27" i="26"/>
  <c r="H27" i="26" s="1"/>
  <c r="C8" i="26"/>
  <c r="E12" i="26" s="1"/>
  <c r="E66" i="2"/>
  <c r="H66" i="2" s="1"/>
  <c r="E31" i="2"/>
  <c r="H31" i="2" s="1"/>
  <c r="E28" i="2"/>
  <c r="H28" i="2" s="1"/>
  <c r="E38" i="2"/>
  <c r="H38" i="2" s="1"/>
  <c r="E62" i="2"/>
  <c r="H62" i="2" s="1"/>
  <c r="E18" i="2"/>
  <c r="E23" i="2"/>
  <c r="E36" i="2"/>
  <c r="H36" i="2" s="1"/>
  <c r="E26" i="2"/>
  <c r="H26" i="2" s="1"/>
  <c r="E49" i="2"/>
  <c r="H49" i="2" s="1"/>
  <c r="H55" i="14"/>
  <c r="H62" i="13"/>
  <c r="H66" i="12"/>
  <c r="H19" i="16"/>
  <c r="H19" i="20"/>
  <c r="E66" i="3"/>
  <c r="H66" i="3" s="1"/>
  <c r="E60" i="3"/>
  <c r="H60" i="3" s="1"/>
  <c r="E31" i="3"/>
  <c r="H31" i="3" s="1"/>
  <c r="E24" i="3"/>
  <c r="H24" i="3" s="1"/>
  <c r="E66" i="7"/>
  <c r="E60" i="8"/>
  <c r="H60" i="8" s="1"/>
  <c r="E36" i="10"/>
  <c r="H36" i="10" s="1"/>
  <c r="E33" i="10"/>
  <c r="H33" i="10" s="1"/>
  <c r="E51" i="12"/>
  <c r="H51" i="12" s="1"/>
  <c r="E46" i="12"/>
  <c r="H46" i="12" s="1"/>
  <c r="E68" i="13"/>
  <c r="E61" i="13"/>
  <c r="H61" i="13" s="1"/>
  <c r="H50" i="14"/>
  <c r="E31" i="14"/>
  <c r="H31" i="14" s="1"/>
  <c r="E65" i="27"/>
  <c r="E44" i="27"/>
  <c r="H44" i="27" s="1"/>
  <c r="E30" i="28"/>
  <c r="H30" i="28" s="1"/>
  <c r="E31" i="27"/>
  <c r="H31" i="27" s="1"/>
  <c r="E24" i="24"/>
  <c r="H24" i="24" s="1"/>
  <c r="H27" i="13"/>
  <c r="H19" i="26"/>
  <c r="H19" i="29"/>
  <c r="H19" i="32"/>
  <c r="E22" i="3"/>
  <c r="E27" i="6"/>
  <c r="E31" i="10"/>
  <c r="E32" i="12"/>
  <c r="H32" i="12" s="1"/>
  <c r="E30" i="14"/>
  <c r="E41" i="16"/>
  <c r="H41" i="16" s="1"/>
  <c r="E61" i="21"/>
  <c r="H33" i="22"/>
  <c r="H61" i="25"/>
  <c r="E53" i="25"/>
  <c r="H53" i="25" s="1"/>
  <c r="E40" i="27"/>
  <c r="H40" i="27" s="1"/>
  <c r="E36" i="27"/>
  <c r="H36" i="27" s="1"/>
  <c r="E34" i="27"/>
  <c r="E61" i="28"/>
  <c r="H61" i="28" s="1"/>
  <c r="E51" i="28"/>
  <c r="H51" i="28" s="1"/>
  <c r="E31" i="28"/>
  <c r="H31" i="28" s="1"/>
  <c r="E35" i="32"/>
  <c r="E80" i="33"/>
  <c r="H80" i="33" s="1"/>
  <c r="E98" i="33"/>
  <c r="H98" i="33" s="1"/>
  <c r="E111" i="33"/>
  <c r="H111" i="33" s="1"/>
  <c r="E142" i="33"/>
  <c r="H142" i="33" s="1"/>
  <c r="C10" i="33"/>
  <c r="E93" i="33"/>
  <c r="H93" i="33" s="1"/>
  <c r="E109" i="33"/>
  <c r="H109" i="33" s="1"/>
  <c r="E122" i="33"/>
  <c r="E128" i="33"/>
  <c r="E139" i="33"/>
  <c r="H139" i="33" s="1"/>
  <c r="E150" i="33"/>
  <c r="H150" i="33" s="1"/>
  <c r="E288" i="31"/>
  <c r="E177" i="31"/>
  <c r="H177" i="31" s="1"/>
  <c r="E276" i="31"/>
  <c r="H276" i="31" s="1"/>
  <c r="E329" i="31"/>
  <c r="H329" i="31" s="1"/>
  <c r="E200" i="31"/>
  <c r="H200" i="31" s="1"/>
  <c r="E132" i="2"/>
  <c r="H132" i="2" s="1"/>
  <c r="E126" i="2"/>
  <c r="H126" i="2" s="1"/>
  <c r="C10" i="2"/>
  <c r="E129" i="2"/>
  <c r="H129" i="2" s="1"/>
  <c r="E113" i="2"/>
  <c r="H113" i="2" s="1"/>
  <c r="E93" i="2"/>
  <c r="H93" i="2" s="1"/>
  <c r="E137" i="2"/>
  <c r="H137" i="2" s="1"/>
  <c r="E128" i="2"/>
  <c r="E80" i="2"/>
  <c r="H80" i="2" s="1"/>
  <c r="E75" i="2"/>
  <c r="H75" i="2" s="1"/>
  <c r="H170" i="2"/>
  <c r="H384" i="2"/>
  <c r="H446" i="2"/>
  <c r="E158" i="33"/>
  <c r="H158" i="33" s="1"/>
  <c r="E121" i="33"/>
  <c r="H121" i="33" s="1"/>
  <c r="E110" i="33"/>
  <c r="H110" i="33" s="1"/>
  <c r="E91" i="33"/>
  <c r="H91" i="33" s="1"/>
  <c r="E156" i="33"/>
  <c r="H156" i="33" s="1"/>
  <c r="E133" i="33"/>
  <c r="H133" i="33" s="1"/>
  <c r="E124" i="33"/>
  <c r="H124" i="33" s="1"/>
  <c r="E105" i="33"/>
  <c r="H105" i="33" s="1"/>
  <c r="E82" i="33"/>
  <c r="H82" i="33" s="1"/>
  <c r="E132" i="33"/>
  <c r="H132" i="33" s="1"/>
  <c r="E101" i="33"/>
  <c r="H101" i="33" s="1"/>
  <c r="E79" i="33"/>
  <c r="H79" i="33" s="1"/>
  <c r="E315" i="31"/>
  <c r="H315" i="31" s="1"/>
  <c r="E237" i="31"/>
  <c r="H237" i="31" s="1"/>
  <c r="E207" i="31"/>
  <c r="H207" i="31" s="1"/>
  <c r="E150" i="2"/>
  <c r="H150" i="2" s="1"/>
  <c r="E157" i="2"/>
  <c r="H157" i="2" s="1"/>
  <c r="E123" i="2"/>
  <c r="H123" i="2" s="1"/>
  <c r="E109" i="2"/>
  <c r="H109" i="2" s="1"/>
  <c r="E86" i="2"/>
  <c r="H86" i="2" s="1"/>
  <c r="E114" i="2"/>
  <c r="H114" i="2" s="1"/>
  <c r="E141" i="2"/>
  <c r="H141" i="2" s="1"/>
  <c r="E124" i="2"/>
  <c r="H124" i="2" s="1"/>
  <c r="H361" i="4"/>
  <c r="H355" i="3"/>
  <c r="H368" i="3"/>
  <c r="H456" i="3"/>
  <c r="H518" i="3"/>
  <c r="H148" i="2"/>
  <c r="E140" i="33"/>
  <c r="E119" i="33"/>
  <c r="H119" i="33" s="1"/>
  <c r="E103" i="33"/>
  <c r="H103" i="33" s="1"/>
  <c r="E87" i="33"/>
  <c r="H87" i="33" s="1"/>
  <c r="E131" i="33"/>
  <c r="H131" i="33" s="1"/>
  <c r="E118" i="33"/>
  <c r="H118" i="33" s="1"/>
  <c r="E99" i="33"/>
  <c r="H99" i="33" s="1"/>
  <c r="E157" i="33"/>
  <c r="H157" i="33" s="1"/>
  <c r="E130" i="33"/>
  <c r="H130" i="33" s="1"/>
  <c r="E88" i="33"/>
  <c r="E138" i="33"/>
  <c r="H138" i="33" s="1"/>
  <c r="E198" i="30"/>
  <c r="H198" i="30" s="1"/>
  <c r="E207" i="30"/>
  <c r="E291" i="30"/>
  <c r="H291" i="30" s="1"/>
  <c r="E462" i="25"/>
  <c r="H462" i="25" s="1"/>
  <c r="E357" i="25"/>
  <c r="H357" i="25" s="1"/>
  <c r="E369" i="25"/>
  <c r="H369" i="25" s="1"/>
  <c r="E413" i="25"/>
  <c r="H413" i="25" s="1"/>
  <c r="E434" i="25"/>
  <c r="H434" i="25" s="1"/>
  <c r="E479" i="25"/>
  <c r="H479" i="25" s="1"/>
  <c r="E504" i="25"/>
  <c r="H504" i="25" s="1"/>
  <c r="E468" i="25"/>
  <c r="H468" i="25" s="1"/>
  <c r="E370" i="25"/>
  <c r="H370" i="25" s="1"/>
  <c r="E109" i="12"/>
  <c r="H109" i="12" s="1"/>
  <c r="E126" i="12"/>
  <c r="H126" i="12" s="1"/>
  <c r="E49" i="11"/>
  <c r="H49" i="11" s="1"/>
  <c r="H590" i="8"/>
  <c r="E38" i="5"/>
  <c r="H596" i="5"/>
  <c r="C10" i="7"/>
  <c r="C9" i="15"/>
  <c r="H130" i="5"/>
  <c r="H103" i="8"/>
  <c r="H156" i="10"/>
  <c r="H318" i="33"/>
  <c r="H287" i="33"/>
  <c r="H233" i="33"/>
  <c r="H230" i="33"/>
  <c r="H219" i="33"/>
  <c r="H181" i="33"/>
  <c r="H178" i="33"/>
  <c r="H172" i="33"/>
  <c r="H199" i="12"/>
  <c r="E48" i="22"/>
  <c r="H48" i="22" s="1"/>
  <c r="E115" i="21"/>
  <c r="H115" i="21" s="1"/>
  <c r="E80" i="21"/>
  <c r="H80" i="21" s="1"/>
  <c r="E53" i="20"/>
  <c r="H53" i="20" s="1"/>
  <c r="E80" i="19"/>
  <c r="E103" i="19"/>
  <c r="H103" i="19" s="1"/>
  <c r="E115" i="19"/>
  <c r="H115" i="19" s="1"/>
  <c r="E67" i="18"/>
  <c r="H67" i="18" s="1"/>
  <c r="E88" i="16"/>
  <c r="H88" i="16" s="1"/>
  <c r="E80" i="16"/>
  <c r="H80" i="16" s="1"/>
  <c r="E102" i="16"/>
  <c r="H102" i="16" s="1"/>
  <c r="E124" i="12"/>
  <c r="H124" i="12" s="1"/>
  <c r="E62" i="11"/>
  <c r="H62" i="11" s="1"/>
  <c r="E78" i="7"/>
  <c r="H78" i="7" s="1"/>
  <c r="E98" i="7"/>
  <c r="H98" i="7" s="1"/>
  <c r="E130" i="7"/>
  <c r="H130" i="7" s="1"/>
  <c r="H146" i="34"/>
  <c r="H142" i="34"/>
  <c r="H139" i="34"/>
  <c r="E126" i="34"/>
  <c r="H126" i="34" s="1"/>
  <c r="H92" i="34"/>
  <c r="H131" i="4"/>
  <c r="H117" i="4"/>
  <c r="H82" i="4"/>
  <c r="H158" i="5"/>
  <c r="H98" i="10"/>
  <c r="H84" i="10"/>
  <c r="H125" i="11"/>
  <c r="H84" i="13"/>
  <c r="H117" i="14"/>
  <c r="H105" i="14"/>
  <c r="H106" i="15"/>
  <c r="H330" i="33"/>
  <c r="H101" i="24"/>
  <c r="H142" i="29"/>
  <c r="H204" i="4"/>
  <c r="H203" i="4"/>
  <c r="H281" i="5"/>
  <c r="H252" i="7"/>
  <c r="H235" i="7"/>
  <c r="H257" i="8"/>
  <c r="H193" i="8"/>
  <c r="H253" i="9"/>
  <c r="H322" i="11"/>
  <c r="H316" i="11"/>
  <c r="H306" i="13"/>
  <c r="H255" i="14"/>
  <c r="H333" i="15"/>
  <c r="H330" i="15"/>
  <c r="H329" i="15"/>
  <c r="H328" i="15"/>
  <c r="H321" i="15"/>
  <c r="H320" i="15"/>
  <c r="H316" i="15"/>
  <c r="H303" i="15"/>
  <c r="H193" i="15"/>
  <c r="H325" i="16"/>
  <c r="H321" i="16"/>
  <c r="H230" i="16"/>
  <c r="H243" i="17"/>
  <c r="H238" i="17"/>
  <c r="H195" i="17"/>
  <c r="H178" i="17"/>
  <c r="H325" i="20"/>
  <c r="H307" i="20"/>
  <c r="H280" i="21"/>
  <c r="H278" i="21"/>
  <c r="H317" i="22"/>
  <c r="H262" i="22"/>
  <c r="H235" i="22"/>
  <c r="H216" i="22"/>
  <c r="H179" i="24"/>
  <c r="H178" i="24"/>
  <c r="H286" i="26"/>
  <c r="H264" i="26"/>
  <c r="H248" i="26"/>
  <c r="H217" i="29"/>
  <c r="H305" i="30"/>
  <c r="H303" i="30"/>
  <c r="H258" i="32"/>
  <c r="H400" i="1"/>
  <c r="H397" i="1"/>
  <c r="H546" i="5"/>
  <c r="H532" i="5"/>
  <c r="H411" i="5"/>
  <c r="H541" i="6"/>
  <c r="H493" i="6"/>
  <c r="H503" i="8"/>
  <c r="H411" i="9"/>
  <c r="H483" i="11"/>
  <c r="H481" i="11"/>
  <c r="H483" i="12"/>
  <c r="H448" i="12"/>
  <c r="H444" i="15"/>
  <c r="H443" i="15"/>
  <c r="H435" i="15"/>
  <c r="H488" i="16"/>
  <c r="H487" i="16"/>
  <c r="H138" i="16"/>
  <c r="H152" i="17"/>
  <c r="H142" i="18"/>
  <c r="H110" i="21"/>
  <c r="H148" i="23"/>
  <c r="H138" i="23"/>
  <c r="H117" i="27"/>
  <c r="H100" i="29"/>
  <c r="H136" i="30"/>
  <c r="H111" i="30"/>
  <c r="H104" i="30"/>
  <c r="E322" i="33"/>
  <c r="H322" i="33" s="1"/>
  <c r="H301" i="4"/>
  <c r="H298" i="4"/>
  <c r="H292" i="4"/>
  <c r="H264" i="4"/>
  <c r="H235" i="4"/>
  <c r="H232" i="4"/>
  <c r="H230" i="5"/>
  <c r="H213" i="5"/>
  <c r="H184" i="12"/>
  <c r="H307" i="28"/>
  <c r="H220" i="28"/>
  <c r="H179" i="28"/>
  <c r="H559" i="33"/>
  <c r="H561" i="5"/>
  <c r="H526" i="5"/>
  <c r="H484" i="12"/>
  <c r="H382" i="18"/>
  <c r="H397" i="12"/>
  <c r="H488" i="13"/>
  <c r="H453" i="14"/>
  <c r="H408" i="14"/>
  <c r="H403" i="14"/>
  <c r="H522" i="15"/>
  <c r="H521" i="15"/>
  <c r="H518" i="15"/>
  <c r="H517" i="15"/>
  <c r="H514" i="15"/>
  <c r="H509" i="15"/>
  <c r="H508" i="15"/>
  <c r="H506" i="15"/>
  <c r="H373" i="15"/>
  <c r="H539" i="16"/>
  <c r="H536" i="16"/>
  <c r="H535" i="16"/>
  <c r="H540" i="17"/>
  <c r="H539" i="17"/>
  <c r="H535" i="17"/>
  <c r="H532" i="17"/>
  <c r="H531" i="17"/>
  <c r="H510" i="18"/>
  <c r="H367" i="18"/>
  <c r="H545" i="19"/>
  <c r="H367" i="19"/>
  <c r="H478" i="20"/>
  <c r="H349" i="20"/>
  <c r="H563" i="21"/>
  <c r="H580" i="24"/>
  <c r="H368" i="5"/>
  <c r="H395" i="5"/>
  <c r="H486" i="16"/>
  <c r="H483" i="16"/>
  <c r="H480" i="16"/>
  <c r="H469" i="16"/>
  <c r="H463" i="16"/>
  <c r="H462" i="16"/>
  <c r="H431" i="16"/>
  <c r="H430" i="16"/>
  <c r="H429" i="16"/>
  <c r="H422" i="16"/>
  <c r="H408" i="16"/>
  <c r="H552" i="17"/>
  <c r="H367" i="17"/>
  <c r="H356" i="17"/>
  <c r="H516" i="18"/>
  <c r="H467" i="18"/>
  <c r="H449" i="18"/>
  <c r="H492" i="19"/>
  <c r="H490" i="19"/>
  <c r="H411" i="20"/>
  <c r="H410" i="20"/>
  <c r="H394" i="20"/>
  <c r="H384" i="20"/>
  <c r="H531" i="21"/>
  <c r="H529" i="21"/>
  <c r="H503" i="21"/>
  <c r="H488" i="21"/>
  <c r="H487" i="21"/>
  <c r="H482" i="21"/>
  <c r="H435" i="21"/>
  <c r="H431" i="21"/>
  <c r="H424" i="21"/>
  <c r="H423" i="21"/>
  <c r="H422" i="21"/>
  <c r="H416" i="21"/>
  <c r="H415" i="21"/>
  <c r="H414" i="21"/>
  <c r="H410" i="21"/>
  <c r="H380" i="21"/>
  <c r="H359" i="21"/>
  <c r="H516" i="22"/>
  <c r="H514" i="22"/>
  <c r="H513" i="22"/>
  <c r="H506" i="22"/>
  <c r="H503" i="22"/>
  <c r="H502" i="22"/>
  <c r="H507" i="26"/>
  <c r="H498" i="26"/>
  <c r="H488" i="26"/>
  <c r="H461" i="26"/>
  <c r="H457" i="26"/>
  <c r="H410" i="26"/>
  <c r="E574" i="11"/>
  <c r="H574" i="11" s="1"/>
  <c r="H594" i="12"/>
  <c r="H593" i="12"/>
  <c r="H583" i="15"/>
  <c r="H590" i="17"/>
  <c r="H589" i="17"/>
  <c r="H590" i="24"/>
  <c r="H577" i="25"/>
  <c r="H594" i="26"/>
  <c r="H47" i="14"/>
  <c r="H30" i="19"/>
  <c r="H44" i="20"/>
  <c r="H59" i="29"/>
  <c r="H45" i="32"/>
  <c r="H224" i="28"/>
  <c r="H280" i="28"/>
  <c r="H292" i="28"/>
  <c r="H335" i="28"/>
  <c r="H193" i="28"/>
  <c r="H574" i="9"/>
  <c r="H47" i="3"/>
  <c r="F355" i="5"/>
  <c r="G345" i="5"/>
  <c r="H345" i="5" s="1"/>
  <c r="F558" i="5"/>
  <c r="F549" i="5"/>
  <c r="F528" i="5"/>
  <c r="F521" i="5"/>
  <c r="F505" i="5"/>
  <c r="F499" i="5"/>
  <c r="F485" i="5"/>
  <c r="F479" i="5"/>
  <c r="F475" i="5"/>
  <c r="F472" i="5"/>
  <c r="F464" i="5"/>
  <c r="F457" i="5"/>
  <c r="F454" i="5"/>
  <c r="F450" i="5"/>
  <c r="F446" i="5"/>
  <c r="F430" i="5"/>
  <c r="F423" i="5"/>
  <c r="F401" i="5"/>
  <c r="F398" i="5"/>
  <c r="F389" i="5"/>
  <c r="F386" i="5"/>
  <c r="F380" i="5"/>
  <c r="F373" i="5"/>
  <c r="F369" i="5"/>
  <c r="F366" i="5"/>
  <c r="F361" i="5"/>
  <c r="F357" i="5"/>
  <c r="F352" i="5"/>
  <c r="F347" i="5"/>
  <c r="F375" i="7"/>
  <c r="F453" i="7"/>
  <c r="F521" i="7"/>
  <c r="F388" i="7"/>
  <c r="F549" i="7"/>
  <c r="F421" i="7"/>
  <c r="F395" i="7"/>
  <c r="F366" i="7"/>
  <c r="F527" i="7"/>
  <c r="F475" i="7"/>
  <c r="F442" i="7"/>
  <c r="F397" i="7"/>
  <c r="F389" i="7"/>
  <c r="F370" i="7"/>
  <c r="F406" i="10"/>
  <c r="G345" i="10"/>
  <c r="H345" i="10" s="1"/>
  <c r="F400" i="10"/>
  <c r="F346" i="10"/>
  <c r="F500" i="10"/>
  <c r="F476" i="10"/>
  <c r="F444" i="10"/>
  <c r="F414" i="10"/>
  <c r="F397" i="10"/>
  <c r="F347" i="10"/>
  <c r="F489" i="10"/>
  <c r="F369" i="10"/>
  <c r="F352" i="10"/>
  <c r="F549" i="10"/>
  <c r="F472" i="10"/>
  <c r="F454" i="10"/>
  <c r="F422" i="10"/>
  <c r="F393" i="10"/>
  <c r="F365" i="9"/>
  <c r="F549" i="9"/>
  <c r="F387" i="9"/>
  <c r="F451" i="12"/>
  <c r="F542" i="12"/>
  <c r="F473" i="12"/>
  <c r="F379" i="12"/>
  <c r="F360" i="12"/>
  <c r="F558" i="12"/>
  <c r="F549" i="12"/>
  <c r="F524" i="12"/>
  <c r="F504" i="12"/>
  <c r="F456" i="12"/>
  <c r="F447" i="12"/>
  <c r="F434" i="12"/>
  <c r="F386" i="12"/>
  <c r="F368" i="12"/>
  <c r="F358" i="12"/>
  <c r="F445" i="12"/>
  <c r="F383" i="12"/>
  <c r="F474" i="12"/>
  <c r="F444" i="12"/>
  <c r="F397" i="12"/>
  <c r="F389" i="12"/>
  <c r="F370" i="12"/>
  <c r="D12" i="13"/>
  <c r="F345" i="13"/>
  <c r="D11" i="28"/>
  <c r="G11" i="28" s="1"/>
  <c r="F199" i="25"/>
  <c r="F207" i="20"/>
  <c r="F196" i="20"/>
  <c r="F231" i="20"/>
  <c r="F207" i="19"/>
  <c r="F276" i="19"/>
  <c r="F304" i="19"/>
  <c r="F182" i="19"/>
  <c r="F237" i="18"/>
  <c r="F258" i="18"/>
  <c r="F206" i="7"/>
  <c r="F368" i="6"/>
  <c r="F547" i="6"/>
  <c r="F360" i="6"/>
  <c r="F389" i="6"/>
  <c r="F48" i="5"/>
  <c r="F43" i="5"/>
  <c r="F19" i="33"/>
  <c r="F38" i="33"/>
  <c r="F30" i="33"/>
  <c r="F60" i="33"/>
  <c r="F43" i="33"/>
  <c r="F27" i="33"/>
  <c r="F62" i="33"/>
  <c r="F49" i="33"/>
  <c r="F29" i="33"/>
  <c r="F52" i="33"/>
  <c r="F36" i="33"/>
  <c r="F23" i="33"/>
  <c r="F29" i="34"/>
  <c r="F18" i="34"/>
  <c r="D9" i="2"/>
  <c r="G9" i="2" s="1"/>
  <c r="F38" i="2"/>
  <c r="F18" i="2"/>
  <c r="F74" i="33"/>
  <c r="F149" i="33"/>
  <c r="F135" i="33"/>
  <c r="F121" i="33"/>
  <c r="F108" i="33"/>
  <c r="F93" i="33"/>
  <c r="F82" i="33"/>
  <c r="F126" i="1"/>
  <c r="F98" i="1"/>
  <c r="D10" i="3"/>
  <c r="F140" i="3"/>
  <c r="F110" i="3"/>
  <c r="F18" i="3"/>
  <c r="F62" i="3"/>
  <c r="F51" i="3"/>
  <c r="F44" i="3"/>
  <c r="F122" i="2"/>
  <c r="F75" i="2"/>
  <c r="F150" i="2"/>
  <c r="F141" i="2"/>
  <c r="F124" i="2"/>
  <c r="F114" i="2"/>
  <c r="F108" i="2"/>
  <c r="F94" i="2"/>
  <c r="F86" i="2"/>
  <c r="F104" i="7"/>
  <c r="F102" i="7"/>
  <c r="F87" i="9"/>
  <c r="F150" i="9"/>
  <c r="F105" i="29"/>
  <c r="F115" i="29"/>
  <c r="F86" i="29"/>
  <c r="F151" i="31"/>
  <c r="F123" i="31"/>
  <c r="F115" i="31"/>
  <c r="F98" i="31"/>
  <c r="F128" i="31"/>
  <c r="F235" i="33"/>
  <c r="H140" i="3"/>
  <c r="H109" i="34"/>
  <c r="H79" i="20"/>
  <c r="F236" i="27"/>
  <c r="F206" i="26"/>
  <c r="F201" i="26"/>
  <c r="F210" i="26"/>
  <c r="F276" i="26"/>
  <c r="F298" i="26"/>
  <c r="F313" i="26"/>
  <c r="F184" i="24"/>
  <c r="F175" i="15"/>
  <c r="F203" i="10"/>
  <c r="F259" i="10"/>
  <c r="F169" i="33"/>
  <c r="F280" i="33"/>
  <c r="D13" i="34"/>
  <c r="F370" i="34"/>
  <c r="F365" i="34"/>
  <c r="F245" i="34"/>
  <c r="F202" i="34"/>
  <c r="F200" i="34"/>
  <c r="F150" i="34"/>
  <c r="F123" i="34"/>
  <c r="F118" i="34"/>
  <c r="F90" i="34"/>
  <c r="F141" i="34"/>
  <c r="F131" i="34"/>
  <c r="F80" i="34"/>
  <c r="F128" i="34"/>
  <c r="F78" i="34"/>
  <c r="F46" i="34"/>
  <c r="H387" i="4"/>
  <c r="H556" i="3"/>
  <c r="H537" i="2"/>
  <c r="F114" i="28"/>
  <c r="H137" i="1"/>
  <c r="F118" i="3"/>
  <c r="F126" i="3"/>
  <c r="F28" i="2"/>
  <c r="F43" i="2"/>
  <c r="F49" i="2"/>
  <c r="F62" i="2"/>
  <c r="F86" i="1"/>
  <c r="F93" i="1"/>
  <c r="F104" i="1"/>
  <c r="F129" i="1"/>
  <c r="F139" i="1"/>
  <c r="H132" i="9"/>
  <c r="F387" i="6"/>
  <c r="F386" i="6"/>
  <c r="F398" i="6"/>
  <c r="H136" i="26"/>
  <c r="F175" i="25"/>
  <c r="F202" i="25"/>
  <c r="G169" i="24"/>
  <c r="H169" i="24" s="1"/>
  <c r="F301" i="23"/>
  <c r="F177" i="23"/>
  <c r="F210" i="22"/>
  <c r="F175" i="22"/>
  <c r="F222" i="22"/>
  <c r="F200" i="22"/>
  <c r="F185" i="19"/>
  <c r="F202" i="18"/>
  <c r="F185" i="14"/>
  <c r="F276" i="10"/>
  <c r="H200" i="8"/>
  <c r="F31" i="7"/>
  <c r="F172" i="7"/>
  <c r="F263" i="7"/>
  <c r="F304" i="7"/>
  <c r="F198" i="5"/>
  <c r="F301" i="5"/>
  <c r="F169" i="1"/>
  <c r="F172" i="1"/>
  <c r="G345" i="1"/>
  <c r="H345" i="1" s="1"/>
  <c r="H460" i="1"/>
  <c r="H365" i="1"/>
  <c r="H480" i="1"/>
  <c r="F345" i="1"/>
  <c r="H352" i="1"/>
  <c r="F395" i="1"/>
  <c r="H348" i="1"/>
  <c r="H475" i="1"/>
  <c r="F357" i="1"/>
  <c r="F366" i="1"/>
  <c r="H387" i="1"/>
  <c r="F434" i="1"/>
  <c r="F236" i="1"/>
  <c r="F92" i="1"/>
  <c r="F103" i="5"/>
  <c r="F226" i="4"/>
  <c r="H452" i="2"/>
  <c r="H389" i="4"/>
  <c r="H126" i="4"/>
  <c r="F76" i="3"/>
  <c r="F86" i="3"/>
  <c r="F112" i="3"/>
  <c r="F132" i="3"/>
  <c r="F29" i="2"/>
  <c r="F41" i="2"/>
  <c r="H202" i="6"/>
  <c r="F366" i="6"/>
  <c r="F393" i="6"/>
  <c r="F524" i="6"/>
  <c r="F401" i="6"/>
  <c r="F358" i="6"/>
  <c r="F549" i="6"/>
  <c r="F536" i="6"/>
  <c r="D9" i="5"/>
  <c r="F62" i="5"/>
  <c r="F79" i="32"/>
  <c r="F31" i="31"/>
  <c r="F26" i="31"/>
  <c r="F112" i="31"/>
  <c r="F121" i="31"/>
  <c r="F130" i="31"/>
  <c r="F78" i="31"/>
  <c r="F88" i="31"/>
  <c r="F127" i="31"/>
  <c r="F154" i="31"/>
  <c r="F152" i="29"/>
  <c r="F198" i="26"/>
  <c r="F177" i="26"/>
  <c r="F191" i="26"/>
  <c r="F200" i="26"/>
  <c r="F222" i="26"/>
  <c r="F236" i="26"/>
  <c r="F277" i="26"/>
  <c r="F291" i="26"/>
  <c r="F304" i="26"/>
  <c r="F315" i="26"/>
  <c r="F170" i="24"/>
  <c r="F175" i="24"/>
  <c r="F222" i="24"/>
  <c r="F199" i="23"/>
  <c r="F174" i="23"/>
  <c r="F222" i="23"/>
  <c r="F291" i="23"/>
  <c r="F103" i="22"/>
  <c r="F103" i="14"/>
  <c r="F185" i="10"/>
  <c r="F80" i="7"/>
  <c r="F112" i="7"/>
  <c r="F155" i="5"/>
  <c r="F561" i="2"/>
  <c r="F517" i="2"/>
  <c r="F496" i="2"/>
  <c r="F491" i="2"/>
  <c r="F451" i="2"/>
  <c r="F512" i="2"/>
  <c r="F502" i="2"/>
  <c r="F415" i="2"/>
  <c r="F359" i="2"/>
  <c r="F535" i="2"/>
  <c r="F469" i="2"/>
  <c r="F464" i="2"/>
  <c r="F238" i="2"/>
  <c r="F219" i="2"/>
  <c r="F308" i="2"/>
  <c r="F220" i="2"/>
  <c r="F82" i="2"/>
  <c r="F136" i="2"/>
  <c r="F140" i="2"/>
  <c r="F36" i="2"/>
  <c r="F23" i="2"/>
  <c r="H212" i="3"/>
  <c r="H176" i="3"/>
  <c r="F28" i="5"/>
  <c r="F66" i="5"/>
  <c r="F41" i="5"/>
  <c r="F103" i="10"/>
  <c r="F200" i="10"/>
  <c r="F239" i="7"/>
  <c r="F83" i="6"/>
  <c r="F156" i="6"/>
  <c r="F584" i="3"/>
  <c r="F562" i="3"/>
  <c r="F544" i="3"/>
  <c r="F492" i="3"/>
  <c r="F391" i="3"/>
  <c r="F373" i="3"/>
  <c r="F374" i="3"/>
  <c r="F429" i="3"/>
  <c r="F421" i="3"/>
  <c r="F331" i="3"/>
  <c r="F251" i="3"/>
  <c r="F213" i="3"/>
  <c r="F320" i="3"/>
  <c r="F227" i="3"/>
  <c r="F308" i="3"/>
  <c r="F208" i="3"/>
  <c r="F186" i="3"/>
  <c r="F145" i="3"/>
  <c r="F158" i="3"/>
  <c r="F157" i="3"/>
  <c r="F143" i="3"/>
  <c r="F138" i="3"/>
  <c r="F60" i="3"/>
  <c r="F24" i="3"/>
  <c r="F22" i="3"/>
  <c r="F66" i="3"/>
  <c r="F43" i="3"/>
  <c r="F31" i="3"/>
  <c r="F38" i="5"/>
  <c r="F127" i="29"/>
  <c r="F121" i="9"/>
  <c r="F206" i="8"/>
  <c r="F247" i="8"/>
  <c r="F275" i="6"/>
  <c r="F128" i="5"/>
  <c r="F114" i="4"/>
  <c r="F533" i="5"/>
  <c r="F407" i="5"/>
  <c r="F152" i="4"/>
  <c r="F196" i="4"/>
  <c r="F184" i="4"/>
  <c r="F551" i="5"/>
  <c r="F435" i="5"/>
  <c r="F86" i="4"/>
  <c r="F539" i="4"/>
  <c r="F384" i="4"/>
  <c r="F361" i="4"/>
  <c r="F542" i="4"/>
  <c r="F413" i="4"/>
  <c r="F218" i="4"/>
  <c r="F211" i="4"/>
  <c r="F201" i="4"/>
  <c r="H202" i="4"/>
  <c r="F303" i="4"/>
  <c r="F206" i="4"/>
  <c r="F174" i="4"/>
  <c r="F141" i="4"/>
  <c r="F26" i="5"/>
  <c r="F50" i="5"/>
  <c r="F27" i="5"/>
  <c r="F49" i="5"/>
  <c r="F29" i="5"/>
  <c r="F150" i="10"/>
  <c r="F170" i="10"/>
  <c r="F191" i="10"/>
  <c r="F207" i="10"/>
  <c r="F258" i="10"/>
  <c r="F286" i="10"/>
  <c r="D11" i="10"/>
  <c r="G11" i="10" s="1"/>
  <c r="F91" i="7"/>
  <c r="F111" i="7"/>
  <c r="F203" i="7"/>
  <c r="F242" i="7"/>
  <c r="F119" i="5"/>
  <c r="F184" i="5"/>
  <c r="H206" i="5"/>
  <c r="F309" i="5"/>
  <c r="F334" i="5"/>
  <c r="F18" i="9"/>
  <c r="F209" i="5"/>
  <c r="F186" i="5"/>
  <c r="F596" i="6"/>
  <c r="F239" i="5"/>
  <c r="F587" i="5"/>
  <c r="F573" i="5"/>
  <c r="F596" i="5"/>
  <c r="H587" i="5"/>
  <c r="F584" i="5"/>
  <c r="F595" i="5"/>
  <c r="H572" i="5"/>
  <c r="F593" i="5"/>
  <c r="H562" i="5"/>
  <c r="H549" i="5"/>
  <c r="H389" i="5"/>
  <c r="F538" i="5"/>
  <c r="H512" i="5"/>
  <c r="F506" i="5"/>
  <c r="H480" i="5"/>
  <c r="F394" i="5"/>
  <c r="H542" i="5"/>
  <c r="H475" i="5"/>
  <c r="H543" i="5"/>
  <c r="F525" i="5"/>
  <c r="H462" i="5"/>
  <c r="H456" i="5"/>
  <c r="H450" i="5"/>
  <c r="F412" i="5"/>
  <c r="F392" i="5"/>
  <c r="F319" i="5"/>
  <c r="F302" i="5"/>
  <c r="F292" i="5"/>
  <c r="F258" i="5"/>
  <c r="F248" i="5"/>
  <c r="F238" i="5"/>
  <c r="F136" i="5"/>
  <c r="F122" i="5"/>
  <c r="F116" i="5"/>
  <c r="F84" i="5"/>
  <c r="F44" i="5"/>
  <c r="F60" i="5"/>
  <c r="F22" i="5"/>
  <c r="F40" i="5"/>
  <c r="F56" i="5"/>
  <c r="F19" i="5"/>
  <c r="F124" i="28"/>
  <c r="F345" i="6"/>
  <c r="F357" i="6"/>
  <c r="F346" i="6"/>
  <c r="F369" i="6"/>
  <c r="D12" i="6"/>
  <c r="G12" i="6" s="1"/>
  <c r="F365" i="6"/>
  <c r="F554" i="6"/>
  <c r="F460" i="6"/>
  <c r="F78" i="29"/>
  <c r="F88" i="29"/>
  <c r="F110" i="29"/>
  <c r="F131" i="29"/>
  <c r="F210" i="16"/>
  <c r="F196" i="13"/>
  <c r="F287" i="13"/>
  <c r="F92" i="12"/>
  <c r="F127" i="12"/>
  <c r="F182" i="10"/>
  <c r="F199" i="10"/>
  <c r="F222" i="10"/>
  <c r="F242" i="10"/>
  <c r="F254" i="10"/>
  <c r="F263" i="10"/>
  <c r="F291" i="10"/>
  <c r="F313" i="10"/>
  <c r="F135" i="9"/>
  <c r="F263" i="8"/>
  <c r="H287" i="8"/>
  <c r="F88" i="7"/>
  <c r="F115" i="7"/>
  <c r="F135" i="7"/>
  <c r="F181" i="7"/>
  <c r="F237" i="7"/>
  <c r="H174" i="7"/>
  <c r="H202" i="7"/>
  <c r="F130" i="6"/>
  <c r="H594" i="6"/>
  <c r="F584" i="6"/>
  <c r="F374" i="6"/>
  <c r="F535" i="6"/>
  <c r="F531" i="6"/>
  <c r="F511" i="6"/>
  <c r="F510" i="6"/>
  <c r="F481" i="6"/>
  <c r="F479" i="6"/>
  <c r="F478" i="6"/>
  <c r="F473" i="6"/>
  <c r="F449" i="6"/>
  <c r="F421" i="6"/>
  <c r="F555" i="6"/>
  <c r="F470" i="6"/>
  <c r="F462" i="6"/>
  <c r="F412" i="6"/>
  <c r="F537" i="6"/>
  <c r="F500" i="6"/>
  <c r="F458" i="6"/>
  <c r="F456" i="6"/>
  <c r="F396" i="6"/>
  <c r="F309" i="6"/>
  <c r="F291" i="6"/>
  <c r="F287" i="6"/>
  <c r="F286" i="6"/>
  <c r="F244" i="6"/>
  <c r="F218" i="6"/>
  <c r="F202" i="6"/>
  <c r="F180" i="6"/>
  <c r="F171" i="6"/>
  <c r="F318" i="6"/>
  <c r="F239" i="6"/>
  <c r="F219" i="6"/>
  <c r="F199" i="6"/>
  <c r="F185" i="6"/>
  <c r="F158" i="6"/>
  <c r="F94" i="6"/>
  <c r="F84" i="6"/>
  <c r="F142" i="6"/>
  <c r="F141" i="6"/>
  <c r="F133" i="6"/>
  <c r="F115" i="6"/>
  <c r="F80" i="6"/>
  <c r="F155" i="6"/>
  <c r="F109" i="6"/>
  <c r="F76" i="6"/>
  <c r="F29" i="6"/>
  <c r="F68" i="6"/>
  <c r="F36" i="6"/>
  <c r="F27" i="6"/>
  <c r="F22" i="6"/>
  <c r="F114" i="10"/>
  <c r="F128" i="8"/>
  <c r="F584" i="7"/>
  <c r="F513" i="7"/>
  <c r="F508" i="7"/>
  <c r="F484" i="7"/>
  <c r="F483" i="7"/>
  <c r="F392" i="7"/>
  <c r="F557" i="7"/>
  <c r="F526" i="7"/>
  <c r="F511" i="7"/>
  <c r="F446" i="7"/>
  <c r="F431" i="7"/>
  <c r="F424" i="7"/>
  <c r="F350" i="7"/>
  <c r="F561" i="7"/>
  <c r="F520" i="7"/>
  <c r="F490" i="7"/>
  <c r="F489" i="7"/>
  <c r="F411" i="7"/>
  <c r="F374" i="7"/>
  <c r="F171" i="7"/>
  <c r="F233" i="7"/>
  <c r="F227" i="7"/>
  <c r="F328" i="7"/>
  <c r="F309" i="7"/>
  <c r="F308" i="7"/>
  <c r="F282" i="7"/>
  <c r="F152" i="7"/>
  <c r="F128" i="7"/>
  <c r="F116" i="7"/>
  <c r="F149" i="7"/>
  <c r="F66" i="7"/>
  <c r="F174" i="18"/>
  <c r="F276" i="18"/>
  <c r="F44" i="12"/>
  <c r="F137" i="11"/>
  <c r="F184" i="11"/>
  <c r="F126" i="10"/>
  <c r="F116" i="10"/>
  <c r="F133" i="10"/>
  <c r="F152" i="10"/>
  <c r="H176" i="10"/>
  <c r="H299" i="10"/>
  <c r="H310" i="10"/>
  <c r="H207" i="9"/>
  <c r="F62" i="8"/>
  <c r="F275" i="8"/>
  <c r="F315" i="8"/>
  <c r="H176" i="8"/>
  <c r="F503" i="8"/>
  <c r="F430" i="8"/>
  <c r="F375" i="8"/>
  <c r="F540" i="8"/>
  <c r="F515" i="8"/>
  <c r="F513" i="8"/>
  <c r="F490" i="8"/>
  <c r="F462" i="8"/>
  <c r="F528" i="8"/>
  <c r="F481" i="8"/>
  <c r="F258" i="8"/>
  <c r="F223" i="8"/>
  <c r="F239" i="8"/>
  <c r="H124" i="8"/>
  <c r="F141" i="8"/>
  <c r="F156" i="8"/>
  <c r="F76" i="8"/>
  <c r="H109" i="8"/>
  <c r="H120" i="8"/>
  <c r="F86" i="8"/>
  <c r="F113" i="8"/>
  <c r="F60" i="8"/>
  <c r="H129" i="9"/>
  <c r="F178" i="19"/>
  <c r="F199" i="19"/>
  <c r="F263" i="19"/>
  <c r="F275" i="19"/>
  <c r="F198" i="18"/>
  <c r="F207" i="18"/>
  <c r="F221" i="18"/>
  <c r="F291" i="18"/>
  <c r="F152" i="14"/>
  <c r="F93" i="14"/>
  <c r="F156" i="14"/>
  <c r="F109" i="14"/>
  <c r="F22" i="13"/>
  <c r="F62" i="12"/>
  <c r="F224" i="11"/>
  <c r="H184" i="11"/>
  <c r="H211" i="11"/>
  <c r="F80" i="10"/>
  <c r="F88" i="10"/>
  <c r="H208" i="10"/>
  <c r="F504" i="9"/>
  <c r="F473" i="9"/>
  <c r="F397" i="9"/>
  <c r="F531" i="9"/>
  <c r="F517" i="9"/>
  <c r="F414" i="9"/>
  <c r="F334" i="9"/>
  <c r="F258" i="9"/>
  <c r="F242" i="9"/>
  <c r="F198" i="9"/>
  <c r="F171" i="9"/>
  <c r="F119" i="9"/>
  <c r="F66" i="9"/>
  <c r="F53" i="9"/>
  <c r="F579" i="18"/>
  <c r="F111" i="27"/>
  <c r="F127" i="27"/>
  <c r="F113" i="27"/>
  <c r="F104" i="23"/>
  <c r="F94" i="16"/>
  <c r="F98" i="12"/>
  <c r="F132" i="12"/>
  <c r="F143" i="12"/>
  <c r="F196" i="12"/>
  <c r="F301" i="11"/>
  <c r="F53" i="10"/>
  <c r="F142" i="10"/>
  <c r="H591" i="10"/>
  <c r="H586" i="10"/>
  <c r="F540" i="10"/>
  <c r="F462" i="10"/>
  <c r="F486" i="10"/>
  <c r="F466" i="10"/>
  <c r="F431" i="10"/>
  <c r="F374" i="10"/>
  <c r="F350" i="10"/>
  <c r="F483" i="10"/>
  <c r="F429" i="10"/>
  <c r="F396" i="10"/>
  <c r="F392" i="10"/>
  <c r="F248" i="10"/>
  <c r="F180" i="10"/>
  <c r="H150" i="10"/>
  <c r="F155" i="10"/>
  <c r="F140" i="10"/>
  <c r="H132" i="10"/>
  <c r="F52" i="10"/>
  <c r="F50" i="10"/>
  <c r="F33" i="10"/>
  <c r="F31" i="10"/>
  <c r="F36" i="10"/>
  <c r="F591" i="28"/>
  <c r="F29" i="28"/>
  <c r="F31" i="19"/>
  <c r="F80" i="15"/>
  <c r="F236" i="15"/>
  <c r="F83" i="14"/>
  <c r="F110" i="14"/>
  <c r="F127" i="14"/>
  <c r="F35" i="12"/>
  <c r="F212" i="11"/>
  <c r="F236" i="11"/>
  <c r="F263" i="11"/>
  <c r="F313" i="11"/>
  <c r="H206" i="11"/>
  <c r="H579" i="11"/>
  <c r="H583" i="11"/>
  <c r="H573" i="11"/>
  <c r="F509" i="11"/>
  <c r="F432" i="11"/>
  <c r="F558" i="11"/>
  <c r="F458" i="11"/>
  <c r="F375" i="11"/>
  <c r="F543" i="11"/>
  <c r="F470" i="11"/>
  <c r="F465" i="11"/>
  <c r="F306" i="11"/>
  <c r="F254" i="11"/>
  <c r="F243" i="11"/>
  <c r="F234" i="11"/>
  <c r="F317" i="11"/>
  <c r="F251" i="11"/>
  <c r="F237" i="11"/>
  <c r="F221" i="11"/>
  <c r="F219" i="11"/>
  <c r="F213" i="11"/>
  <c r="D10" i="11"/>
  <c r="G10" i="11" s="1"/>
  <c r="H120" i="11"/>
  <c r="F132" i="11"/>
  <c r="F111" i="11"/>
  <c r="F128" i="11"/>
  <c r="F133" i="11"/>
  <c r="F102" i="11"/>
  <c r="F83" i="11"/>
  <c r="F103" i="11"/>
  <c r="F91" i="11"/>
  <c r="F155" i="11"/>
  <c r="F94" i="11"/>
  <c r="F67" i="11"/>
  <c r="F48" i="11"/>
  <c r="F24" i="11"/>
  <c r="F155" i="28"/>
  <c r="F65" i="18"/>
  <c r="F580" i="18"/>
  <c r="F79" i="30"/>
  <c r="F124" i="29"/>
  <c r="F143" i="29"/>
  <c r="F119" i="26"/>
  <c r="F115" i="25"/>
  <c r="F129" i="24"/>
  <c r="F78" i="24"/>
  <c r="F141" i="24"/>
  <c r="F103" i="18"/>
  <c r="F156" i="15"/>
  <c r="F210" i="15"/>
  <c r="F29" i="14"/>
  <c r="H174" i="12"/>
  <c r="H222" i="12"/>
  <c r="H237" i="12"/>
  <c r="H306" i="12"/>
  <c r="D11" i="15"/>
  <c r="G11" i="15" s="1"/>
  <c r="F455" i="12"/>
  <c r="F513" i="12"/>
  <c r="F505" i="12"/>
  <c r="F382" i="12"/>
  <c r="F377" i="12"/>
  <c r="F374" i="12"/>
  <c r="H490" i="12"/>
  <c r="H470" i="12"/>
  <c r="F539" i="12"/>
  <c r="F486" i="12"/>
  <c r="F484" i="12"/>
  <c r="F481" i="12"/>
  <c r="F391" i="12"/>
  <c r="H521" i="12"/>
  <c r="H557" i="12"/>
  <c r="H411" i="12"/>
  <c r="H549" i="12"/>
  <c r="H544" i="12"/>
  <c r="F464" i="12"/>
  <c r="F421" i="12"/>
  <c r="F174" i="12"/>
  <c r="F206" i="12"/>
  <c r="F301" i="12"/>
  <c r="F317" i="12"/>
  <c r="F185" i="12"/>
  <c r="F222" i="12"/>
  <c r="F263" i="12"/>
  <c r="F304" i="12"/>
  <c r="H315" i="12"/>
  <c r="F313" i="12"/>
  <c r="F212" i="12"/>
  <c r="F258" i="12"/>
  <c r="F242" i="12"/>
  <c r="F241" i="12"/>
  <c r="F224" i="12"/>
  <c r="F221" i="12"/>
  <c r="F158" i="12"/>
  <c r="F145" i="12"/>
  <c r="F128" i="12"/>
  <c r="F83" i="12"/>
  <c r="F138" i="12"/>
  <c r="F46" i="12"/>
  <c r="F32" i="12"/>
  <c r="F60" i="12"/>
  <c r="F52" i="12"/>
  <c r="F51" i="12"/>
  <c r="F137" i="21"/>
  <c r="F141" i="14"/>
  <c r="F282" i="13"/>
  <c r="F304" i="13"/>
  <c r="H201" i="13"/>
  <c r="F170" i="13"/>
  <c r="F557" i="13"/>
  <c r="F540" i="13"/>
  <c r="F405" i="13"/>
  <c r="F519" i="13"/>
  <c r="F352" i="13"/>
  <c r="F563" i="13"/>
  <c r="F513" i="13"/>
  <c r="F477" i="13"/>
  <c r="F151" i="13"/>
  <c r="F68" i="13"/>
  <c r="F52" i="13"/>
  <c r="F61" i="13"/>
  <c r="F31" i="13"/>
  <c r="F20" i="13"/>
  <c r="F526" i="14"/>
  <c r="F525" i="14"/>
  <c r="H115" i="22"/>
  <c r="H121" i="21"/>
  <c r="F87" i="21"/>
  <c r="F109" i="19"/>
  <c r="F132" i="19"/>
  <c r="F88" i="17"/>
  <c r="F263" i="17"/>
  <c r="F115" i="14"/>
  <c r="F131" i="14"/>
  <c r="F140" i="14"/>
  <c r="F120" i="14"/>
  <c r="F543" i="14"/>
  <c r="F384" i="14"/>
  <c r="F548" i="14"/>
  <c r="F528" i="14"/>
  <c r="F457" i="14"/>
  <c r="F424" i="14"/>
  <c r="F334" i="14"/>
  <c r="F320" i="14"/>
  <c r="F221" i="14"/>
  <c r="F192" i="14"/>
  <c r="H185" i="14"/>
  <c r="H200" i="14"/>
  <c r="F301" i="14"/>
  <c r="F202" i="14"/>
  <c r="F275" i="14"/>
  <c r="H196" i="14"/>
  <c r="H203" i="14"/>
  <c r="H315" i="14"/>
  <c r="H246" i="14"/>
  <c r="F175" i="14"/>
  <c r="F238" i="14"/>
  <c r="F211" i="14"/>
  <c r="F287" i="14"/>
  <c r="F310" i="14"/>
  <c r="F309" i="14"/>
  <c r="F239" i="14"/>
  <c r="F176" i="14"/>
  <c r="H109" i="14"/>
  <c r="H102" i="14"/>
  <c r="F106" i="14"/>
  <c r="F50" i="14"/>
  <c r="F31" i="14"/>
  <c r="F30" i="14"/>
  <c r="F66" i="14"/>
  <c r="F53" i="14"/>
  <c r="F589" i="18"/>
  <c r="F103" i="30"/>
  <c r="H156" i="27"/>
  <c r="F184" i="27"/>
  <c r="F187" i="27"/>
  <c r="H151" i="26"/>
  <c r="F126" i="23"/>
  <c r="F150" i="23"/>
  <c r="F118" i="23"/>
  <c r="F121" i="21"/>
  <c r="F219" i="19"/>
  <c r="F210" i="19"/>
  <c r="G169" i="19"/>
  <c r="H169" i="19" s="1"/>
  <c r="F196" i="19"/>
  <c r="F222" i="19"/>
  <c r="H287" i="19"/>
  <c r="H320" i="19"/>
  <c r="F184" i="18"/>
  <c r="F203" i="18"/>
  <c r="F306" i="18"/>
  <c r="F315" i="17"/>
  <c r="F110" i="16"/>
  <c r="F150" i="16"/>
  <c r="F98" i="15"/>
  <c r="F155" i="15"/>
  <c r="F132" i="15"/>
  <c r="F120" i="15"/>
  <c r="F108" i="15"/>
  <c r="F593" i="16"/>
  <c r="F596" i="15"/>
  <c r="F530" i="15"/>
  <c r="F504" i="15"/>
  <c r="F398" i="15"/>
  <c r="F397" i="15"/>
  <c r="F368" i="15"/>
  <c r="F553" i="15"/>
  <c r="F524" i="15"/>
  <c r="F489" i="15"/>
  <c r="F473" i="15"/>
  <c r="F409" i="15"/>
  <c r="F360" i="15"/>
  <c r="F358" i="15"/>
  <c r="F452" i="15"/>
  <c r="F450" i="15"/>
  <c r="F370" i="15"/>
  <c r="F245" i="15"/>
  <c r="F199" i="15"/>
  <c r="F174" i="15"/>
  <c r="F302" i="15"/>
  <c r="F301" i="15"/>
  <c r="F276" i="15"/>
  <c r="F206" i="15"/>
  <c r="F127" i="15"/>
  <c r="F102" i="15"/>
  <c r="F78" i="15"/>
  <c r="F158" i="15"/>
  <c r="F122" i="15"/>
  <c r="F53" i="15"/>
  <c r="F52" i="15"/>
  <c r="F27" i="15"/>
  <c r="D9" i="15"/>
  <c r="F28" i="27"/>
  <c r="F103" i="25"/>
  <c r="F140" i="25"/>
  <c r="F114" i="18"/>
  <c r="F120" i="18"/>
  <c r="F126" i="17"/>
  <c r="F199" i="16"/>
  <c r="F578" i="16"/>
  <c r="F577" i="16"/>
  <c r="F451" i="16"/>
  <c r="F383" i="16"/>
  <c r="F531" i="16"/>
  <c r="F309" i="16"/>
  <c r="F187" i="16"/>
  <c r="F185" i="16"/>
  <c r="F176" i="16"/>
  <c r="F152" i="16"/>
  <c r="F127" i="16"/>
  <c r="F86" i="16"/>
  <c r="F41" i="16"/>
  <c r="F66" i="16"/>
  <c r="F98" i="22"/>
  <c r="F104" i="18"/>
  <c r="F151" i="18"/>
  <c r="F111" i="18"/>
  <c r="F90" i="17"/>
  <c r="F113" i="17"/>
  <c r="F596" i="17"/>
  <c r="F595" i="17"/>
  <c r="F580" i="17"/>
  <c r="F573" i="17"/>
  <c r="F556" i="17"/>
  <c r="F524" i="17"/>
  <c r="F383" i="17"/>
  <c r="F442" i="17"/>
  <c r="F434" i="17"/>
  <c r="F413" i="17"/>
  <c r="F412" i="17"/>
  <c r="F401" i="17"/>
  <c r="F399" i="17"/>
  <c r="F354" i="17"/>
  <c r="F347" i="17"/>
  <c r="F516" i="17"/>
  <c r="F504" i="17"/>
  <c r="F489" i="17"/>
  <c r="F445" i="17"/>
  <c r="F218" i="17"/>
  <c r="F196" i="17"/>
  <c r="F182" i="17"/>
  <c r="F175" i="17"/>
  <c r="F250" i="17"/>
  <c r="F200" i="17"/>
  <c r="F150" i="17"/>
  <c r="F137" i="17"/>
  <c r="F136" i="17"/>
  <c r="F133" i="17"/>
  <c r="F132" i="17"/>
  <c r="F123" i="17"/>
  <c r="F118" i="17"/>
  <c r="F86" i="17"/>
  <c r="F127" i="17"/>
  <c r="F114" i="17"/>
  <c r="F104" i="17"/>
  <c r="F156" i="17"/>
  <c r="F145" i="17"/>
  <c r="F44" i="17"/>
  <c r="F41" i="17"/>
  <c r="F113" i="18"/>
  <c r="F94" i="18"/>
  <c r="F140" i="18"/>
  <c r="F591" i="18"/>
  <c r="F576" i="18"/>
  <c r="F564" i="18"/>
  <c r="F533" i="18"/>
  <c r="F508" i="18"/>
  <c r="F477" i="18"/>
  <c r="H512" i="18"/>
  <c r="H496" i="18"/>
  <c r="H366" i="18"/>
  <c r="F472" i="18"/>
  <c r="F549" i="18"/>
  <c r="F360" i="18"/>
  <c r="F387" i="18"/>
  <c r="F442" i="18"/>
  <c r="H524" i="18"/>
  <c r="F521" i="18"/>
  <c r="F366" i="18"/>
  <c r="F401" i="18"/>
  <c r="F454" i="18"/>
  <c r="F465" i="18"/>
  <c r="F448" i="18"/>
  <c r="F424" i="18"/>
  <c r="F422" i="18"/>
  <c r="F353" i="18"/>
  <c r="F559" i="18"/>
  <c r="F532" i="18"/>
  <c r="H396" i="18"/>
  <c r="H357" i="18"/>
  <c r="F505" i="18"/>
  <c r="F542" i="18"/>
  <c r="F351" i="18"/>
  <c r="F370" i="18"/>
  <c r="H352" i="18"/>
  <c r="F363" i="18"/>
  <c r="H370" i="18"/>
  <c r="H389" i="18"/>
  <c r="H412" i="18"/>
  <c r="F499" i="18"/>
  <c r="F373" i="18"/>
  <c r="F421" i="18"/>
  <c r="F462" i="18"/>
  <c r="H519" i="18"/>
  <c r="F539" i="18"/>
  <c r="F484" i="18"/>
  <c r="F457" i="18"/>
  <c r="F453" i="18"/>
  <c r="F443" i="18"/>
  <c r="F420" i="18"/>
  <c r="F377" i="18"/>
  <c r="F375" i="18"/>
  <c r="F292" i="18"/>
  <c r="F241" i="18"/>
  <c r="F192" i="18"/>
  <c r="F231" i="18"/>
  <c r="F224" i="18"/>
  <c r="F208" i="18"/>
  <c r="F204" i="18"/>
  <c r="F187" i="18"/>
  <c r="F179" i="18"/>
  <c r="F155" i="18"/>
  <c r="F158" i="18"/>
  <c r="F136" i="18"/>
  <c r="F37" i="18"/>
  <c r="F50" i="18"/>
  <c r="F46" i="18"/>
  <c r="H127" i="24"/>
  <c r="F44" i="22"/>
  <c r="F263" i="22"/>
  <c r="F171" i="22"/>
  <c r="F132" i="21"/>
  <c r="F92" i="21"/>
  <c r="F104" i="21"/>
  <c r="F237" i="20"/>
  <c r="F210" i="20"/>
  <c r="F175" i="20"/>
  <c r="F241" i="20"/>
  <c r="F76" i="19"/>
  <c r="F201" i="19"/>
  <c r="F227" i="19"/>
  <c r="F309" i="19"/>
  <c r="F184" i="19"/>
  <c r="H210" i="19"/>
  <c r="F239" i="19"/>
  <c r="F198" i="19"/>
  <c r="H574" i="19"/>
  <c r="F592" i="19"/>
  <c r="H453" i="19"/>
  <c r="H501" i="19"/>
  <c r="H360" i="19"/>
  <c r="H379" i="19"/>
  <c r="H389" i="19"/>
  <c r="H414" i="19"/>
  <c r="H544" i="19"/>
  <c r="F502" i="19"/>
  <c r="F496" i="19"/>
  <c r="F390" i="19"/>
  <c r="H357" i="19"/>
  <c r="H505" i="19"/>
  <c r="H549" i="19"/>
  <c r="H475" i="19"/>
  <c r="F110" i="19"/>
  <c r="F62" i="27"/>
  <c r="F75" i="23"/>
  <c r="F263" i="23"/>
  <c r="F210" i="23"/>
  <c r="F132" i="22"/>
  <c r="H285" i="20"/>
  <c r="H191" i="20"/>
  <c r="F447" i="20"/>
  <c r="F590" i="20"/>
  <c r="F575" i="20"/>
  <c r="F458" i="20"/>
  <c r="F452" i="20"/>
  <c r="F355" i="20"/>
  <c r="H185" i="20"/>
  <c r="F329" i="20"/>
  <c r="F202" i="20"/>
  <c r="H309" i="20"/>
  <c r="H287" i="20"/>
  <c r="F142" i="20"/>
  <c r="F119" i="20"/>
  <c r="H124" i="20"/>
  <c r="H119" i="20"/>
  <c r="F130" i="20"/>
  <c r="F129" i="20"/>
  <c r="H80" i="20"/>
  <c r="H86" i="20"/>
  <c r="H88" i="20"/>
  <c r="F151" i="20"/>
  <c r="F31" i="20"/>
  <c r="F524" i="21"/>
  <c r="F521" i="21"/>
  <c r="F584" i="21"/>
  <c r="F577" i="21"/>
  <c r="F571" i="21"/>
  <c r="H547" i="21"/>
  <c r="F539" i="21"/>
  <c r="F461" i="21"/>
  <c r="F455" i="21"/>
  <c r="F397" i="21"/>
  <c r="F395" i="21"/>
  <c r="F384" i="21"/>
  <c r="F377" i="21"/>
  <c r="F557" i="21"/>
  <c r="F504" i="21"/>
  <c r="F457" i="21"/>
  <c r="F370" i="21"/>
  <c r="H213" i="21"/>
  <c r="H192" i="21"/>
  <c r="H209" i="21"/>
  <c r="H222" i="21"/>
  <c r="H301" i="21"/>
  <c r="H200" i="21"/>
  <c r="F151" i="21"/>
  <c r="F143" i="21"/>
  <c r="F119" i="21"/>
  <c r="F111" i="21"/>
  <c r="F109" i="21"/>
  <c r="F112" i="21"/>
  <c r="F99" i="21"/>
  <c r="F84" i="21"/>
  <c r="F61" i="21"/>
  <c r="H131" i="23"/>
  <c r="H112" i="22"/>
  <c r="H157" i="22"/>
  <c r="F94" i="22"/>
  <c r="F112" i="22"/>
  <c r="F141" i="22"/>
  <c r="F554" i="22"/>
  <c r="F486" i="22"/>
  <c r="H401" i="22"/>
  <c r="H459" i="22"/>
  <c r="H548" i="22"/>
  <c r="H380" i="22"/>
  <c r="H468" i="22"/>
  <c r="H434" i="22"/>
  <c r="F521" i="22"/>
  <c r="F517" i="22"/>
  <c r="F512" i="22"/>
  <c r="F371" i="22"/>
  <c r="H527" i="22"/>
  <c r="H392" i="22"/>
  <c r="H358" i="22"/>
  <c r="H443" i="22"/>
  <c r="H454" i="22"/>
  <c r="H478" i="22"/>
  <c r="F452" i="22"/>
  <c r="F446" i="22"/>
  <c r="F217" i="22"/>
  <c r="F212" i="22"/>
  <c r="F277" i="22"/>
  <c r="F174" i="22"/>
  <c r="H113" i="22"/>
  <c r="H127" i="22"/>
  <c r="H91" i="22"/>
  <c r="H103" i="22"/>
  <c r="F28" i="22"/>
  <c r="F578" i="28"/>
  <c r="F135" i="25"/>
  <c r="F75" i="25"/>
  <c r="F112" i="24"/>
  <c r="F217" i="24"/>
  <c r="F315" i="24"/>
  <c r="F79" i="23"/>
  <c r="F299" i="23"/>
  <c r="F191" i="23"/>
  <c r="F275" i="23"/>
  <c r="F175" i="23"/>
  <c r="F211" i="23"/>
  <c r="F202" i="23"/>
  <c r="F584" i="23"/>
  <c r="F580" i="23"/>
  <c r="H572" i="23"/>
  <c r="F596" i="23"/>
  <c r="F539" i="23"/>
  <c r="F462" i="23"/>
  <c r="F461" i="23"/>
  <c r="F446" i="23"/>
  <c r="F431" i="23"/>
  <c r="F421" i="23"/>
  <c r="F499" i="23"/>
  <c r="F423" i="23"/>
  <c r="F485" i="23"/>
  <c r="F465" i="23"/>
  <c r="F198" i="23"/>
  <c r="F195" i="23"/>
  <c r="F315" i="23"/>
  <c r="F171" i="23"/>
  <c r="F334" i="23"/>
  <c r="F132" i="23"/>
  <c r="F131" i="23"/>
  <c r="F94" i="23"/>
  <c r="F127" i="23"/>
  <c r="F122" i="23"/>
  <c r="F88" i="23"/>
  <c r="F83" i="23"/>
  <c r="F76" i="23"/>
  <c r="F157" i="23"/>
  <c r="F35" i="23"/>
  <c r="F92" i="25"/>
  <c r="F98" i="25"/>
  <c r="F580" i="24"/>
  <c r="F587" i="24"/>
  <c r="F595" i="24"/>
  <c r="F574" i="24"/>
  <c r="F570" i="24"/>
  <c r="F588" i="24"/>
  <c r="F575" i="24"/>
  <c r="G570" i="24"/>
  <c r="H570" i="24" s="1"/>
  <c r="F571" i="24"/>
  <c r="F472" i="24"/>
  <c r="F449" i="24"/>
  <c r="F396" i="24"/>
  <c r="F544" i="24"/>
  <c r="F309" i="24"/>
  <c r="F288" i="24"/>
  <c r="F244" i="24"/>
  <c r="F241" i="24"/>
  <c r="F212" i="24"/>
  <c r="F211" i="24"/>
  <c r="F282" i="24"/>
  <c r="F277" i="24"/>
  <c r="F121" i="24"/>
  <c r="F90" i="24"/>
  <c r="F151" i="24"/>
  <c r="F83" i="24"/>
  <c r="F143" i="24"/>
  <c r="F109" i="24"/>
  <c r="F93" i="24"/>
  <c r="F60" i="24"/>
  <c r="F24" i="24"/>
  <c r="F94" i="31"/>
  <c r="F104" i="31"/>
  <c r="F76" i="31"/>
  <c r="F140" i="31"/>
  <c r="F99" i="31"/>
  <c r="F118" i="31"/>
  <c r="F111" i="31"/>
  <c r="H92" i="29"/>
  <c r="F119" i="29"/>
  <c r="F130" i="29"/>
  <c r="F135" i="29"/>
  <c r="F140" i="29"/>
  <c r="F104" i="29"/>
  <c r="F198" i="27"/>
  <c r="F276" i="27"/>
  <c r="F277" i="27"/>
  <c r="F291" i="27"/>
  <c r="D11" i="27"/>
  <c r="H319" i="26"/>
  <c r="F589" i="32"/>
  <c r="G74" i="27"/>
  <c r="F591" i="25"/>
  <c r="F590" i="25"/>
  <c r="F594" i="25"/>
  <c r="F559" i="25"/>
  <c r="F555" i="25"/>
  <c r="F529" i="25"/>
  <c r="F505" i="25"/>
  <c r="F496" i="25"/>
  <c r="F486" i="25"/>
  <c r="F476" i="25"/>
  <c r="F412" i="25"/>
  <c r="F400" i="25"/>
  <c r="F395" i="25"/>
  <c r="F393" i="25"/>
  <c r="F380" i="25"/>
  <c r="F530" i="25"/>
  <c r="F511" i="25"/>
  <c r="F487" i="25"/>
  <c r="F472" i="25"/>
  <c r="F404" i="25"/>
  <c r="F396" i="25"/>
  <c r="F375" i="25"/>
  <c r="F372" i="25"/>
  <c r="F531" i="25"/>
  <c r="F515" i="25"/>
  <c r="F512" i="25"/>
  <c r="F449" i="25"/>
  <c r="F305" i="25"/>
  <c r="F288" i="25"/>
  <c r="F234" i="25"/>
  <c r="F238" i="25"/>
  <c r="F306" i="25"/>
  <c r="F275" i="25"/>
  <c r="F286" i="25"/>
  <c r="F242" i="25"/>
  <c r="F185" i="25"/>
  <c r="F131" i="25"/>
  <c r="F119" i="25"/>
  <c r="F91" i="25"/>
  <c r="F122" i="25"/>
  <c r="F116" i="25"/>
  <c r="F53" i="25"/>
  <c r="F156" i="29"/>
  <c r="F111" i="29"/>
  <c r="F94" i="29"/>
  <c r="F113" i="29"/>
  <c r="F75" i="27"/>
  <c r="F29" i="26"/>
  <c r="F84" i="26"/>
  <c r="F113" i="26"/>
  <c r="F129" i="26"/>
  <c r="F529" i="26"/>
  <c r="F421" i="26"/>
  <c r="H346" i="27"/>
  <c r="F103" i="26"/>
  <c r="F589" i="26"/>
  <c r="H527" i="26"/>
  <c r="H360" i="26"/>
  <c r="H398" i="26"/>
  <c r="H448" i="26"/>
  <c r="F525" i="26"/>
  <c r="F501" i="26"/>
  <c r="F429" i="26"/>
  <c r="F377" i="26"/>
  <c r="F356" i="26"/>
  <c r="H537" i="26"/>
  <c r="H467" i="26"/>
  <c r="H453" i="26"/>
  <c r="H470" i="26"/>
  <c r="H474" i="26"/>
  <c r="H548" i="26"/>
  <c r="F543" i="26"/>
  <c r="F510" i="26"/>
  <c r="F506" i="26"/>
  <c r="F505" i="26"/>
  <c r="F411" i="26"/>
  <c r="F372" i="26"/>
  <c r="F306" i="26"/>
  <c r="F259" i="26"/>
  <c r="F243" i="26"/>
  <c r="F257" i="26"/>
  <c r="F248" i="26"/>
  <c r="F155" i="26"/>
  <c r="F139" i="26"/>
  <c r="F65" i="26"/>
  <c r="F50" i="26"/>
  <c r="F36" i="28"/>
  <c r="F154" i="28"/>
  <c r="F532" i="27"/>
  <c r="F500" i="27"/>
  <c r="F498" i="27"/>
  <c r="F404" i="27"/>
  <c r="F394" i="27"/>
  <c r="F391" i="27"/>
  <c r="F352" i="27"/>
  <c r="F533" i="27"/>
  <c r="F511" i="27"/>
  <c r="F451" i="27"/>
  <c r="F372" i="27"/>
  <c r="F505" i="27"/>
  <c r="F438" i="27"/>
  <c r="F435" i="27"/>
  <c r="F434" i="27"/>
  <c r="F424" i="27"/>
  <c r="F382" i="27"/>
  <c r="F258" i="27"/>
  <c r="F248" i="27"/>
  <c r="F304" i="27"/>
  <c r="F301" i="27"/>
  <c r="F245" i="27"/>
  <c r="F234" i="27"/>
  <c r="F227" i="27"/>
  <c r="F225" i="27"/>
  <c r="F208" i="27"/>
  <c r="F329" i="27"/>
  <c r="F319" i="27"/>
  <c r="F172" i="27"/>
  <c r="F99" i="27"/>
  <c r="F83" i="27"/>
  <c r="F78" i="27"/>
  <c r="F132" i="27"/>
  <c r="F93" i="27"/>
  <c r="F139" i="27"/>
  <c r="H91" i="27"/>
  <c r="H124" i="27"/>
  <c r="F80" i="27"/>
  <c r="F110" i="27"/>
  <c r="F133" i="27"/>
  <c r="H78" i="27"/>
  <c r="F145" i="27"/>
  <c r="F103" i="27"/>
  <c r="F136" i="27"/>
  <c r="F128" i="27"/>
  <c r="F120" i="27"/>
  <c r="F44" i="27"/>
  <c r="F40" i="27"/>
  <c r="F36" i="27"/>
  <c r="F65" i="27"/>
  <c r="F34" i="27"/>
  <c r="F31" i="27"/>
  <c r="F23" i="28"/>
  <c r="F577" i="28"/>
  <c r="F129" i="32"/>
  <c r="F222" i="32"/>
  <c r="H346" i="32"/>
  <c r="F43" i="31"/>
  <c r="F28" i="31"/>
  <c r="F202" i="31"/>
  <c r="F236" i="31"/>
  <c r="F288" i="31"/>
  <c r="F170" i="31"/>
  <c r="F182" i="31"/>
  <c r="F317" i="31"/>
  <c r="F263" i="31"/>
  <c r="F258" i="31"/>
  <c r="F176" i="31"/>
  <c r="F41" i="31"/>
  <c r="F53" i="29"/>
  <c r="H132" i="29"/>
  <c r="H258" i="29"/>
  <c r="H276" i="29"/>
  <c r="H318" i="29"/>
  <c r="H288" i="29"/>
  <c r="H185" i="29"/>
  <c r="H224" i="29"/>
  <c r="H302" i="29"/>
  <c r="F37" i="28"/>
  <c r="F30" i="28"/>
  <c r="F51" i="28"/>
  <c r="H118" i="28"/>
  <c r="H114" i="28"/>
  <c r="F594" i="28"/>
  <c r="H576" i="28"/>
  <c r="F67" i="28"/>
  <c r="F150" i="32"/>
  <c r="G18" i="31"/>
  <c r="H18" i="31" s="1"/>
  <c r="F32" i="31"/>
  <c r="H113" i="31"/>
  <c r="H79" i="31"/>
  <c r="H110" i="31"/>
  <c r="H124" i="31"/>
  <c r="F276" i="31"/>
  <c r="F287" i="31"/>
  <c r="F206" i="31"/>
  <c r="F286" i="31"/>
  <c r="F20" i="31"/>
  <c r="H129" i="29"/>
  <c r="H136" i="29"/>
  <c r="H91" i="29"/>
  <c r="H310" i="29"/>
  <c r="H227" i="29"/>
  <c r="F21" i="28"/>
  <c r="F31" i="28"/>
  <c r="F61" i="28"/>
  <c r="H40" i="28"/>
  <c r="H575" i="28"/>
  <c r="H206" i="28"/>
  <c r="H178" i="28"/>
  <c r="H202" i="28"/>
  <c r="H329" i="28"/>
  <c r="F103" i="28"/>
  <c r="F101" i="28"/>
  <c r="F149" i="28"/>
  <c r="F82" i="28"/>
  <c r="F87" i="28"/>
  <c r="F106" i="28"/>
  <c r="F53" i="31"/>
  <c r="F35" i="29"/>
  <c r="F66" i="29"/>
  <c r="F62" i="29"/>
  <c r="F26" i="29"/>
  <c r="H114" i="29"/>
  <c r="H119" i="29"/>
  <c r="F320" i="30"/>
  <c r="F299" i="30"/>
  <c r="F250" i="30"/>
  <c r="F31" i="29"/>
  <c r="F594" i="29"/>
  <c r="F451" i="29"/>
  <c r="F423" i="29"/>
  <c r="F551" i="29"/>
  <c r="F529" i="29"/>
  <c r="F486" i="29"/>
  <c r="F310" i="29"/>
  <c r="F219" i="29"/>
  <c r="F254" i="29"/>
  <c r="F195" i="29"/>
  <c r="F257" i="29"/>
  <c r="F247" i="29"/>
  <c r="F245" i="29"/>
  <c r="F227" i="29"/>
  <c r="F128" i="30"/>
  <c r="F127" i="30"/>
  <c r="F123" i="30"/>
  <c r="F114" i="30"/>
  <c r="F92" i="30"/>
  <c r="F304" i="30"/>
  <c r="F580" i="30"/>
  <c r="F528" i="30"/>
  <c r="F434" i="30"/>
  <c r="F433" i="30"/>
  <c r="F398" i="30"/>
  <c r="F382" i="30"/>
  <c r="F556" i="30"/>
  <c r="F477" i="30"/>
  <c r="F475" i="30"/>
  <c r="F472" i="30"/>
  <c r="F446" i="30"/>
  <c r="F375" i="30"/>
  <c r="H220" i="30"/>
  <c r="H254" i="30"/>
  <c r="F315" i="30"/>
  <c r="F302" i="30"/>
  <c r="H263" i="30"/>
  <c r="H230" i="30"/>
  <c r="H277" i="30"/>
  <c r="H306" i="30"/>
  <c r="F202" i="30"/>
  <c r="F122" i="30"/>
  <c r="H101" i="30"/>
  <c r="H137" i="30"/>
  <c r="F118" i="30"/>
  <c r="F115" i="30"/>
  <c r="F78" i="30"/>
  <c r="F553" i="31"/>
  <c r="F552" i="31"/>
  <c r="F463" i="31"/>
  <c r="F461" i="31"/>
  <c r="F451" i="31"/>
  <c r="F373" i="31"/>
  <c r="F557" i="31"/>
  <c r="F471" i="31"/>
  <c r="F406" i="31"/>
  <c r="F563" i="31"/>
  <c r="F484" i="31"/>
  <c r="F423" i="31"/>
  <c r="F422" i="31"/>
  <c r="F404" i="31"/>
  <c r="F306" i="31"/>
  <c r="F249" i="31"/>
  <c r="F318" i="31"/>
  <c r="F319" i="31"/>
  <c r="F311" i="31"/>
  <c r="F245" i="31"/>
  <c r="F195" i="31"/>
  <c r="F149" i="31"/>
  <c r="F142" i="31"/>
  <c r="F100" i="31"/>
  <c r="F21" i="31"/>
  <c r="F51" i="31"/>
  <c r="F23" i="31"/>
  <c r="F282" i="32"/>
  <c r="F211" i="32"/>
  <c r="F596" i="32"/>
  <c r="F464" i="32"/>
  <c r="F462" i="32"/>
  <c r="F381" i="32"/>
  <c r="F380" i="32"/>
  <c r="F355" i="32"/>
  <c r="F527" i="32"/>
  <c r="F475" i="32"/>
  <c r="F374" i="32"/>
  <c r="F370" i="32"/>
  <c r="F352" i="32"/>
  <c r="F509" i="32"/>
  <c r="F504" i="32"/>
  <c r="F401" i="32"/>
  <c r="H222" i="32"/>
  <c r="F207" i="32"/>
  <c r="F200" i="32"/>
  <c r="F176" i="32"/>
  <c r="F98" i="32"/>
  <c r="F75" i="32"/>
  <c r="F35" i="32"/>
  <c r="F32" i="32"/>
  <c r="F67" i="32"/>
  <c r="F28" i="32"/>
  <c r="F516" i="33"/>
  <c r="F507" i="33"/>
  <c r="F408" i="33"/>
  <c r="F356" i="33"/>
  <c r="F494" i="33"/>
  <c r="F492" i="33"/>
  <c r="F491" i="33"/>
  <c r="F404" i="33"/>
  <c r="H191" i="33"/>
  <c r="H195" i="33"/>
  <c r="H202" i="33"/>
  <c r="H208" i="33"/>
  <c r="H301" i="33"/>
  <c r="H225" i="33"/>
  <c r="H308" i="33"/>
  <c r="H311" i="33"/>
  <c r="F335" i="33"/>
  <c r="F240" i="33"/>
  <c r="F56" i="33"/>
  <c r="F34" i="33"/>
  <c r="H470" i="3"/>
  <c r="H355" i="2"/>
  <c r="H452" i="3"/>
  <c r="H480" i="3"/>
  <c r="H351" i="3"/>
  <c r="H524" i="5"/>
  <c r="H369" i="5"/>
  <c r="H548" i="5"/>
  <c r="H521" i="5"/>
  <c r="H400" i="5"/>
  <c r="D12" i="20"/>
  <c r="D12" i="7"/>
  <c r="G12" i="7" s="1"/>
  <c r="F345" i="16"/>
  <c r="F345" i="5"/>
  <c r="D12" i="2"/>
  <c r="G12" i="2" s="1"/>
  <c r="D12" i="27"/>
  <c r="H334" i="3"/>
  <c r="G169" i="20"/>
  <c r="D9" i="34"/>
  <c r="G9" i="34" s="1"/>
  <c r="E573" i="34"/>
  <c r="H573" i="34" s="1"/>
  <c r="H571" i="5"/>
  <c r="E587" i="21"/>
  <c r="E572" i="28"/>
  <c r="H572" i="28" s="1"/>
  <c r="E594" i="10"/>
  <c r="H594" i="10" s="1"/>
  <c r="E595" i="15"/>
  <c r="H595" i="15" s="1"/>
  <c r="H584" i="17"/>
  <c r="E593" i="25"/>
  <c r="H593" i="25" s="1"/>
  <c r="E589" i="25"/>
  <c r="H589" i="25" s="1"/>
  <c r="E583" i="25"/>
  <c r="E579" i="6"/>
  <c r="H579" i="6" s="1"/>
  <c r="E577" i="19"/>
  <c r="H577" i="19" s="1"/>
  <c r="E587" i="34"/>
  <c r="H587" i="34" s="1"/>
  <c r="E594" i="2"/>
  <c r="H594" i="2" s="1"/>
  <c r="E586" i="9"/>
  <c r="H586" i="9" s="1"/>
  <c r="E579" i="9"/>
  <c r="H579" i="9" s="1"/>
  <c r="E580" i="16"/>
  <c r="H580" i="16" s="1"/>
  <c r="E572" i="20"/>
  <c r="H572" i="20" s="1"/>
  <c r="E576" i="26"/>
  <c r="H576" i="26" s="1"/>
  <c r="E585" i="27"/>
  <c r="H585" i="27" s="1"/>
  <c r="E586" i="30"/>
  <c r="H586" i="30" s="1"/>
  <c r="E575" i="30"/>
  <c r="H575" i="30" s="1"/>
  <c r="E587" i="32"/>
  <c r="H587" i="32" s="1"/>
  <c r="E591" i="2"/>
  <c r="H591" i="2" s="1"/>
  <c r="E583" i="7"/>
  <c r="H583" i="7" s="1"/>
  <c r="E578" i="11"/>
  <c r="E593" i="18"/>
  <c r="H593" i="18" s="1"/>
  <c r="E588" i="20"/>
  <c r="H588" i="20" s="1"/>
  <c r="E589" i="22"/>
  <c r="H589" i="22" s="1"/>
  <c r="E591" i="24"/>
  <c r="H594" i="27"/>
  <c r="E591" i="30"/>
  <c r="H591" i="30" s="1"/>
  <c r="E576" i="31"/>
  <c r="H576" i="31" s="1"/>
  <c r="E588" i="32"/>
  <c r="E586" i="32"/>
  <c r="H586" i="32" s="1"/>
  <c r="E397" i="25"/>
  <c r="H397" i="25" s="1"/>
  <c r="E497" i="7"/>
  <c r="E493" i="7"/>
  <c r="E496" i="7"/>
  <c r="H496" i="7" s="1"/>
  <c r="E517" i="7"/>
  <c r="H517" i="7" s="1"/>
  <c r="E512" i="7"/>
  <c r="H512" i="7" s="1"/>
  <c r="E420" i="7"/>
  <c r="H420" i="7" s="1"/>
  <c r="E435" i="7"/>
  <c r="H435" i="7" s="1"/>
  <c r="E467" i="10"/>
  <c r="H467" i="10" s="1"/>
  <c r="E395" i="10"/>
  <c r="H395" i="10" s="1"/>
  <c r="E526" i="10"/>
  <c r="H526" i="10" s="1"/>
  <c r="E421" i="10"/>
  <c r="H421" i="10" s="1"/>
  <c r="E457" i="10"/>
  <c r="H457" i="10" s="1"/>
  <c r="E505" i="10"/>
  <c r="H505" i="10" s="1"/>
  <c r="E530" i="10"/>
  <c r="H530" i="10" s="1"/>
  <c r="E535" i="10"/>
  <c r="H535" i="10" s="1"/>
  <c r="E539" i="10"/>
  <c r="H539" i="10" s="1"/>
  <c r="E372" i="10"/>
  <c r="H372" i="10" s="1"/>
  <c r="E420" i="10"/>
  <c r="H420" i="10" s="1"/>
  <c r="E432" i="10"/>
  <c r="H432" i="10" s="1"/>
  <c r="E443" i="10"/>
  <c r="E533" i="10"/>
  <c r="H533" i="10" s="1"/>
  <c r="E483" i="14"/>
  <c r="H483" i="14" s="1"/>
  <c r="E506" i="14"/>
  <c r="H506" i="14" s="1"/>
  <c r="E433" i="14"/>
  <c r="E480" i="14"/>
  <c r="H480" i="14" s="1"/>
  <c r="E474" i="14"/>
  <c r="H474" i="14" s="1"/>
  <c r="E374" i="19"/>
  <c r="H374" i="19" s="1"/>
  <c r="E412" i="19"/>
  <c r="H412" i="19" s="1"/>
  <c r="E447" i="19"/>
  <c r="H447" i="19" s="1"/>
  <c r="E538" i="19"/>
  <c r="H538" i="19" s="1"/>
  <c r="E371" i="19"/>
  <c r="H371" i="19" s="1"/>
  <c r="E539" i="19"/>
  <c r="H539" i="19" s="1"/>
  <c r="E353" i="19"/>
  <c r="E433" i="19"/>
  <c r="H433" i="19" s="1"/>
  <c r="E467" i="19"/>
  <c r="H467" i="19" s="1"/>
  <c r="E525" i="19"/>
  <c r="E551" i="19"/>
  <c r="H551" i="19" s="1"/>
  <c r="E400" i="22"/>
  <c r="H400" i="22" s="1"/>
  <c r="E500" i="22"/>
  <c r="H500" i="22" s="1"/>
  <c r="E528" i="22"/>
  <c r="E531" i="22"/>
  <c r="H531" i="22" s="1"/>
  <c r="E537" i="22"/>
  <c r="H537" i="22" s="1"/>
  <c r="E493" i="22"/>
  <c r="H493" i="22" s="1"/>
  <c r="E375" i="22"/>
  <c r="H375" i="22" s="1"/>
  <c r="E544" i="22"/>
  <c r="H544" i="22" s="1"/>
  <c r="E538" i="22"/>
  <c r="H538" i="22" s="1"/>
  <c r="E412" i="34"/>
  <c r="H412" i="34" s="1"/>
  <c r="E465" i="3"/>
  <c r="E455" i="6"/>
  <c r="H455" i="6" s="1"/>
  <c r="E540" i="7"/>
  <c r="H540" i="7" s="1"/>
  <c r="E530" i="7"/>
  <c r="H530" i="7" s="1"/>
  <c r="E533" i="25"/>
  <c r="H533" i="25" s="1"/>
  <c r="E358" i="25"/>
  <c r="H358" i="25" s="1"/>
  <c r="E453" i="25"/>
  <c r="H453" i="25" s="1"/>
  <c r="E457" i="25"/>
  <c r="H457" i="25" s="1"/>
  <c r="E465" i="25"/>
  <c r="H465" i="25" s="1"/>
  <c r="E467" i="25"/>
  <c r="H467" i="25" s="1"/>
  <c r="E489" i="25"/>
  <c r="H489" i="25" s="1"/>
  <c r="E451" i="25"/>
  <c r="H451" i="25" s="1"/>
  <c r="E477" i="25"/>
  <c r="H477" i="25" s="1"/>
  <c r="E513" i="25"/>
  <c r="H513" i="25" s="1"/>
  <c r="E519" i="25"/>
  <c r="H519" i="25" s="1"/>
  <c r="E526" i="25"/>
  <c r="H526" i="25" s="1"/>
  <c r="E421" i="25"/>
  <c r="H421" i="25" s="1"/>
  <c r="E464" i="25"/>
  <c r="H464" i="25" s="1"/>
  <c r="E351" i="34"/>
  <c r="H351" i="34" s="1"/>
  <c r="E348" i="34"/>
  <c r="H348" i="34" s="1"/>
  <c r="E379" i="34"/>
  <c r="H379" i="34" s="1"/>
  <c r="E444" i="34"/>
  <c r="H444" i="34" s="1"/>
  <c r="E527" i="34"/>
  <c r="H527" i="34" s="1"/>
  <c r="E500" i="3"/>
  <c r="H500" i="3" s="1"/>
  <c r="E560" i="3"/>
  <c r="H560" i="3" s="1"/>
  <c r="E496" i="3"/>
  <c r="H496" i="3" s="1"/>
  <c r="E458" i="3"/>
  <c r="H458" i="3" s="1"/>
  <c r="E377" i="3"/>
  <c r="H377" i="3" s="1"/>
  <c r="E486" i="3"/>
  <c r="H486" i="3" s="1"/>
  <c r="E505" i="3"/>
  <c r="H505" i="3" s="1"/>
  <c r="E445" i="9"/>
  <c r="H445" i="9" s="1"/>
  <c r="E455" i="9"/>
  <c r="H455" i="9" s="1"/>
  <c r="E413" i="9"/>
  <c r="H413" i="9" s="1"/>
  <c r="E489" i="9"/>
  <c r="H489" i="9" s="1"/>
  <c r="E527" i="9"/>
  <c r="H527" i="9" s="1"/>
  <c r="E358" i="9"/>
  <c r="E368" i="9"/>
  <c r="H368" i="9" s="1"/>
  <c r="E377" i="9"/>
  <c r="H377" i="9" s="1"/>
  <c r="E433" i="9"/>
  <c r="H433" i="9" s="1"/>
  <c r="E446" i="9"/>
  <c r="E456" i="9"/>
  <c r="E351" i="12"/>
  <c r="E465" i="12"/>
  <c r="H465" i="12" s="1"/>
  <c r="E554" i="12"/>
  <c r="H554" i="12" s="1"/>
  <c r="E562" i="12"/>
  <c r="H562" i="12" s="1"/>
  <c r="E392" i="12"/>
  <c r="H392" i="12" s="1"/>
  <c r="E414" i="12"/>
  <c r="H414" i="12" s="1"/>
  <c r="E476" i="12"/>
  <c r="H476" i="12" s="1"/>
  <c r="E367" i="13"/>
  <c r="H367" i="13" s="1"/>
  <c r="E462" i="13"/>
  <c r="H462" i="13" s="1"/>
  <c r="E465" i="13"/>
  <c r="H465" i="13" s="1"/>
  <c r="E481" i="13"/>
  <c r="H481" i="13" s="1"/>
  <c r="E489" i="13"/>
  <c r="H489" i="13" s="1"/>
  <c r="E536" i="13"/>
  <c r="H536" i="13" s="1"/>
  <c r="E453" i="13"/>
  <c r="H453" i="13" s="1"/>
  <c r="E455" i="13"/>
  <c r="H455" i="13" s="1"/>
  <c r="E457" i="13"/>
  <c r="E464" i="13"/>
  <c r="H464" i="13" s="1"/>
  <c r="E480" i="13"/>
  <c r="H480" i="13" s="1"/>
  <c r="E487" i="13"/>
  <c r="H487" i="13" s="1"/>
  <c r="E526" i="13"/>
  <c r="H526" i="13" s="1"/>
  <c r="E377" i="13"/>
  <c r="H377" i="13" s="1"/>
  <c r="E447" i="13"/>
  <c r="E449" i="13"/>
  <c r="H449" i="13" s="1"/>
  <c r="E463" i="13"/>
  <c r="H463" i="13" s="1"/>
  <c r="E483" i="13"/>
  <c r="H483" i="13" s="1"/>
  <c r="E485" i="13"/>
  <c r="H485" i="13" s="1"/>
  <c r="E497" i="13"/>
  <c r="H497" i="13" s="1"/>
  <c r="E552" i="13"/>
  <c r="H552" i="13" s="1"/>
  <c r="E349" i="18"/>
  <c r="H349" i="18" s="1"/>
  <c r="E561" i="18"/>
  <c r="H561" i="18" s="1"/>
  <c r="E403" i="18"/>
  <c r="H403" i="18" s="1"/>
  <c r="E502" i="18"/>
  <c r="H502" i="18" s="1"/>
  <c r="E515" i="18"/>
  <c r="H515" i="18" s="1"/>
  <c r="E526" i="18"/>
  <c r="H526" i="18" s="1"/>
  <c r="E557" i="18"/>
  <c r="H557" i="18" s="1"/>
  <c r="E368" i="21"/>
  <c r="H368" i="21" s="1"/>
  <c r="E375" i="21"/>
  <c r="H375" i="21" s="1"/>
  <c r="E392" i="21"/>
  <c r="H392" i="21" s="1"/>
  <c r="E475" i="21"/>
  <c r="H475" i="21" s="1"/>
  <c r="E500" i="21"/>
  <c r="H500" i="21" s="1"/>
  <c r="E450" i="21"/>
  <c r="H450" i="21" s="1"/>
  <c r="E401" i="21"/>
  <c r="H401" i="21" s="1"/>
  <c r="E364" i="28"/>
  <c r="H364" i="28" s="1"/>
  <c r="E511" i="28"/>
  <c r="H511" i="28" s="1"/>
  <c r="E539" i="28"/>
  <c r="H539" i="28" s="1"/>
  <c r="E551" i="28"/>
  <c r="H551" i="28" s="1"/>
  <c r="E360" i="34"/>
  <c r="H360" i="34" s="1"/>
  <c r="H453" i="1"/>
  <c r="H367" i="1"/>
  <c r="E540" i="2"/>
  <c r="H540" i="2" s="1"/>
  <c r="E509" i="2"/>
  <c r="H509" i="2" s="1"/>
  <c r="E420" i="2"/>
  <c r="H420" i="2" s="1"/>
  <c r="H563" i="3"/>
  <c r="H526" i="3"/>
  <c r="E504" i="6"/>
  <c r="H504" i="6" s="1"/>
  <c r="E484" i="6"/>
  <c r="H484" i="6" s="1"/>
  <c r="E468" i="6"/>
  <c r="H468" i="6" s="1"/>
  <c r="H412" i="3"/>
  <c r="H535" i="3"/>
  <c r="H353" i="4"/>
  <c r="H364" i="3"/>
  <c r="H357" i="2"/>
  <c r="E543" i="25"/>
  <c r="H543" i="25" s="1"/>
  <c r="E457" i="2"/>
  <c r="H457" i="2" s="1"/>
  <c r="E545" i="2"/>
  <c r="H545" i="2" s="1"/>
  <c r="E498" i="2"/>
  <c r="H498" i="2" s="1"/>
  <c r="E484" i="2"/>
  <c r="H484" i="2" s="1"/>
  <c r="E456" i="2"/>
  <c r="H456" i="2" s="1"/>
  <c r="E421" i="2"/>
  <c r="H421" i="2" s="1"/>
  <c r="E482" i="2"/>
  <c r="H482" i="2" s="1"/>
  <c r="E416" i="2"/>
  <c r="H416" i="2" s="1"/>
  <c r="E552" i="2"/>
  <c r="H552" i="2" s="1"/>
  <c r="E520" i="2"/>
  <c r="H520" i="2" s="1"/>
  <c r="E423" i="2"/>
  <c r="H423" i="2" s="1"/>
  <c r="E410" i="2"/>
  <c r="H410" i="2" s="1"/>
  <c r="E360" i="6"/>
  <c r="H360" i="6" s="1"/>
  <c r="E391" i="6"/>
  <c r="H391" i="6" s="1"/>
  <c r="E454" i="6"/>
  <c r="H454" i="6" s="1"/>
  <c r="E467" i="6"/>
  <c r="H467" i="6" s="1"/>
  <c r="E355" i="6"/>
  <c r="H355" i="6" s="1"/>
  <c r="E395" i="6"/>
  <c r="H395" i="6" s="1"/>
  <c r="E434" i="6"/>
  <c r="H434" i="6" s="1"/>
  <c r="E446" i="6"/>
  <c r="H446" i="6" s="1"/>
  <c r="E390" i="8"/>
  <c r="H390" i="8" s="1"/>
  <c r="E407" i="8"/>
  <c r="H407" i="8" s="1"/>
  <c r="E461" i="8"/>
  <c r="H461" i="8" s="1"/>
  <c r="E509" i="8"/>
  <c r="H509" i="8" s="1"/>
  <c r="E521" i="8"/>
  <c r="H521" i="8" s="1"/>
  <c r="E543" i="8"/>
  <c r="H543" i="8" s="1"/>
  <c r="E563" i="8"/>
  <c r="H563" i="8" s="1"/>
  <c r="E476" i="8"/>
  <c r="H476" i="8" s="1"/>
  <c r="E489" i="8"/>
  <c r="H489" i="8" s="1"/>
  <c r="E497" i="8"/>
  <c r="H497" i="8" s="1"/>
  <c r="E510" i="8"/>
  <c r="H510" i="8" s="1"/>
  <c r="E520" i="8"/>
  <c r="H520" i="8" s="1"/>
  <c r="E539" i="11"/>
  <c r="H539" i="11" s="1"/>
  <c r="E448" i="11"/>
  <c r="H448" i="11" s="1"/>
  <c r="E392" i="11"/>
  <c r="H392" i="11" s="1"/>
  <c r="E490" i="11"/>
  <c r="H490" i="11" s="1"/>
  <c r="E553" i="11"/>
  <c r="H553" i="11" s="1"/>
  <c r="E449" i="11"/>
  <c r="H449" i="11" s="1"/>
  <c r="E355" i="15"/>
  <c r="H355" i="15" s="1"/>
  <c r="E374" i="15"/>
  <c r="H374" i="15" s="1"/>
  <c r="E395" i="15"/>
  <c r="H395" i="15" s="1"/>
  <c r="E354" i="15"/>
  <c r="H354" i="15" s="1"/>
  <c r="E364" i="15"/>
  <c r="H364" i="15" s="1"/>
  <c r="E434" i="15"/>
  <c r="H434" i="15" s="1"/>
  <c r="E458" i="15"/>
  <c r="H458" i="15" s="1"/>
  <c r="E465" i="15"/>
  <c r="H465" i="15" s="1"/>
  <c r="E475" i="15"/>
  <c r="H475" i="15" s="1"/>
  <c r="E548" i="15"/>
  <c r="H548" i="15" s="1"/>
  <c r="E383" i="15"/>
  <c r="H383" i="15" s="1"/>
  <c r="E527" i="15"/>
  <c r="H527" i="15" s="1"/>
  <c r="E374" i="16"/>
  <c r="H374" i="16" s="1"/>
  <c r="E380" i="16"/>
  <c r="E473" i="16"/>
  <c r="H473" i="16" s="1"/>
  <c r="E478" i="16"/>
  <c r="H478" i="16" s="1"/>
  <c r="E489" i="16"/>
  <c r="E562" i="16"/>
  <c r="H562" i="16" s="1"/>
  <c r="E434" i="16"/>
  <c r="H434" i="16" s="1"/>
  <c r="E456" i="16"/>
  <c r="H456" i="16" s="1"/>
  <c r="E472" i="16"/>
  <c r="H472" i="16" s="1"/>
  <c r="E394" i="16"/>
  <c r="E400" i="16"/>
  <c r="H400" i="16" s="1"/>
  <c r="E553" i="16"/>
  <c r="H553" i="16" s="1"/>
  <c r="E388" i="17"/>
  <c r="H388" i="17" s="1"/>
  <c r="E547" i="17"/>
  <c r="H547" i="17" s="1"/>
  <c r="E353" i="17"/>
  <c r="H353" i="17" s="1"/>
  <c r="E389" i="17"/>
  <c r="H389" i="17" s="1"/>
  <c r="E497" i="20"/>
  <c r="H497" i="20" s="1"/>
  <c r="E506" i="20"/>
  <c r="H506" i="20" s="1"/>
  <c r="E446" i="20"/>
  <c r="H446" i="20" s="1"/>
  <c r="E542" i="20"/>
  <c r="H542" i="20" s="1"/>
  <c r="E538" i="20"/>
  <c r="H538" i="20" s="1"/>
  <c r="E450" i="20"/>
  <c r="H450" i="20" s="1"/>
  <c r="E366" i="27"/>
  <c r="E448" i="27"/>
  <c r="H448" i="27" s="1"/>
  <c r="E522" i="27"/>
  <c r="H522" i="27" s="1"/>
  <c r="E525" i="27"/>
  <c r="H525" i="27" s="1"/>
  <c r="E375" i="27"/>
  <c r="H375" i="27" s="1"/>
  <c r="E420" i="27"/>
  <c r="H420" i="27" s="1"/>
  <c r="E422" i="27"/>
  <c r="H422" i="27" s="1"/>
  <c r="E392" i="31"/>
  <c r="H392" i="31" s="1"/>
  <c r="E449" i="31"/>
  <c r="H449" i="31" s="1"/>
  <c r="E354" i="32"/>
  <c r="E391" i="32"/>
  <c r="H391" i="32" s="1"/>
  <c r="E394" i="32"/>
  <c r="H394" i="32" s="1"/>
  <c r="E413" i="32"/>
  <c r="H413" i="32" s="1"/>
  <c r="E499" i="32"/>
  <c r="H499" i="32" s="1"/>
  <c r="E349" i="32"/>
  <c r="H349" i="32" s="1"/>
  <c r="E383" i="32"/>
  <c r="H383" i="32" s="1"/>
  <c r="E412" i="32"/>
  <c r="H412" i="32" s="1"/>
  <c r="E460" i="32"/>
  <c r="H460" i="32" s="1"/>
  <c r="E368" i="32"/>
  <c r="H368" i="32" s="1"/>
  <c r="E372" i="32"/>
  <c r="H372" i="32" s="1"/>
  <c r="E409" i="32"/>
  <c r="H409" i="32" s="1"/>
  <c r="E450" i="32"/>
  <c r="H450" i="32" s="1"/>
  <c r="E549" i="34"/>
  <c r="H549" i="34" s="1"/>
  <c r="E389" i="34"/>
  <c r="H389" i="34" s="1"/>
  <c r="E396" i="3"/>
  <c r="H396" i="3" s="1"/>
  <c r="E543" i="6"/>
  <c r="H543" i="6" s="1"/>
  <c r="E527" i="6"/>
  <c r="H527" i="6" s="1"/>
  <c r="H525" i="6"/>
  <c r="H477" i="6"/>
  <c r="H475" i="6"/>
  <c r="H498" i="22"/>
  <c r="H492" i="22"/>
  <c r="H491" i="22"/>
  <c r="H486" i="22"/>
  <c r="H462" i="6"/>
  <c r="H461" i="6"/>
  <c r="H444" i="6"/>
  <c r="H442" i="6"/>
  <c r="H424" i="6"/>
  <c r="H415" i="6"/>
  <c r="H405" i="6"/>
  <c r="H564" i="7"/>
  <c r="H486" i="7"/>
  <c r="H464" i="7"/>
  <c r="H390" i="7"/>
  <c r="H377" i="7"/>
  <c r="H367" i="7"/>
  <c r="H429" i="19"/>
  <c r="H424" i="19"/>
  <c r="E391" i="24"/>
  <c r="H391" i="24" s="1"/>
  <c r="E447" i="24"/>
  <c r="H447" i="24" s="1"/>
  <c r="E542" i="24"/>
  <c r="H542" i="24" s="1"/>
  <c r="E446" i="24"/>
  <c r="H446" i="24" s="1"/>
  <c r="E373" i="24"/>
  <c r="H373" i="24" s="1"/>
  <c r="E392" i="24"/>
  <c r="H392" i="24" s="1"/>
  <c r="E371" i="26"/>
  <c r="H371" i="26" s="1"/>
  <c r="E381" i="26"/>
  <c r="H381" i="26" s="1"/>
  <c r="E394" i="26"/>
  <c r="E522" i="26"/>
  <c r="H522" i="26" s="1"/>
  <c r="E559" i="26"/>
  <c r="H559" i="26" s="1"/>
  <c r="E367" i="26"/>
  <c r="H367" i="26" s="1"/>
  <c r="E496" i="26"/>
  <c r="H496" i="26" s="1"/>
  <c r="E382" i="26"/>
  <c r="H382" i="26" s="1"/>
  <c r="E482" i="26"/>
  <c r="H482" i="26" s="1"/>
  <c r="E485" i="26"/>
  <c r="H485" i="26" s="1"/>
  <c r="E490" i="26"/>
  <c r="E530" i="26"/>
  <c r="H530" i="26" s="1"/>
  <c r="E456" i="29"/>
  <c r="H456" i="29" s="1"/>
  <c r="E481" i="29"/>
  <c r="H481" i="29" s="1"/>
  <c r="E463" i="29"/>
  <c r="H463" i="29" s="1"/>
  <c r="E349" i="29"/>
  <c r="H349" i="29" s="1"/>
  <c r="E510" i="29"/>
  <c r="H510" i="29" s="1"/>
  <c r="E500" i="30"/>
  <c r="H500" i="30" s="1"/>
  <c r="E542" i="30"/>
  <c r="H542" i="30" s="1"/>
  <c r="E479" i="30"/>
  <c r="H479" i="30" s="1"/>
  <c r="E537" i="30"/>
  <c r="H537" i="30" s="1"/>
  <c r="E367" i="30"/>
  <c r="H367" i="30" s="1"/>
  <c r="E369" i="30"/>
  <c r="H369" i="30" s="1"/>
  <c r="E397" i="30"/>
  <c r="H397" i="30" s="1"/>
  <c r="H467" i="2"/>
  <c r="H430" i="4"/>
  <c r="H375" i="4"/>
  <c r="H373" i="4"/>
  <c r="H369" i="4"/>
  <c r="H485" i="5"/>
  <c r="H520" i="19"/>
  <c r="H519" i="19"/>
  <c r="H514" i="19"/>
  <c r="H469" i="19"/>
  <c r="H466" i="19"/>
  <c r="H449" i="19"/>
  <c r="H363" i="19"/>
  <c r="H564" i="20"/>
  <c r="H561" i="20"/>
  <c r="H560" i="20"/>
  <c r="H559" i="20"/>
  <c r="H536" i="20"/>
  <c r="H535" i="20"/>
  <c r="H533" i="20"/>
  <c r="H532" i="20"/>
  <c r="H522" i="20"/>
  <c r="H519" i="20"/>
  <c r="H518" i="20"/>
  <c r="H517" i="20"/>
  <c r="H516" i="20"/>
  <c r="H515" i="20"/>
  <c r="H514" i="20"/>
  <c r="H512" i="20"/>
  <c r="H511" i="20"/>
  <c r="H510" i="20"/>
  <c r="H508" i="20"/>
  <c r="H507" i="20"/>
  <c r="H498" i="21"/>
  <c r="H497" i="21"/>
  <c r="H495" i="21"/>
  <c r="H493" i="21"/>
  <c r="H491" i="21"/>
  <c r="H490" i="21"/>
  <c r="H430" i="21"/>
  <c r="H563" i="22"/>
  <c r="H515" i="23"/>
  <c r="H506" i="24"/>
  <c r="H498" i="24"/>
  <c r="H496" i="24"/>
  <c r="H495" i="24"/>
  <c r="H492" i="24"/>
  <c r="H545" i="29"/>
  <c r="H538" i="29"/>
  <c r="H516" i="31"/>
  <c r="E543" i="23"/>
  <c r="H543" i="23" s="1"/>
  <c r="E431" i="4"/>
  <c r="H431" i="4" s="1"/>
  <c r="H461" i="22"/>
  <c r="H431" i="22"/>
  <c r="H430" i="22"/>
  <c r="H424" i="22"/>
  <c r="H422" i="22"/>
  <c r="H420" i="22"/>
  <c r="H411" i="22"/>
  <c r="H410" i="22"/>
  <c r="H391" i="22"/>
  <c r="H390" i="22"/>
  <c r="H374" i="22"/>
  <c r="H373" i="22"/>
  <c r="H561" i="23"/>
  <c r="H546" i="23"/>
  <c r="H534" i="23"/>
  <c r="H513" i="23"/>
  <c r="H509" i="23"/>
  <c r="H438" i="23"/>
  <c r="H432" i="23"/>
  <c r="H422" i="23"/>
  <c r="H363" i="24"/>
  <c r="H407" i="25"/>
  <c r="H392" i="25"/>
  <c r="H390" i="25"/>
  <c r="H367" i="25"/>
  <c r="H536" i="26"/>
  <c r="H535" i="26"/>
  <c r="H534" i="26"/>
  <c r="H502" i="27"/>
  <c r="H497" i="27"/>
  <c r="H496" i="27"/>
  <c r="H390" i="27"/>
  <c r="H349" i="27"/>
  <c r="H559" i="29"/>
  <c r="H493" i="29"/>
  <c r="H384" i="29"/>
  <c r="H415" i="30"/>
  <c r="H411" i="30"/>
  <c r="H538" i="31"/>
  <c r="H410" i="31"/>
  <c r="H560" i="32"/>
  <c r="H558" i="32"/>
  <c r="E486" i="4"/>
  <c r="H486" i="4" s="1"/>
  <c r="E13" i="1"/>
  <c r="E12" i="1"/>
  <c r="E238" i="31"/>
  <c r="H238" i="31" s="1"/>
  <c r="E304" i="31"/>
  <c r="H304" i="31" s="1"/>
  <c r="E211" i="31"/>
  <c r="H211" i="31" s="1"/>
  <c r="E191" i="31"/>
  <c r="H191" i="31" s="1"/>
  <c r="E315" i="25"/>
  <c r="H315" i="25" s="1"/>
  <c r="E244" i="25"/>
  <c r="H244" i="25" s="1"/>
  <c r="E170" i="25"/>
  <c r="H170" i="25" s="1"/>
  <c r="E319" i="25"/>
  <c r="H319" i="25" s="1"/>
  <c r="E178" i="25"/>
  <c r="H178" i="25" s="1"/>
  <c r="E221" i="25"/>
  <c r="E223" i="25"/>
  <c r="H223" i="25" s="1"/>
  <c r="E177" i="25"/>
  <c r="H177" i="25" s="1"/>
  <c r="E225" i="25"/>
  <c r="E207" i="6"/>
  <c r="H207" i="6" s="1"/>
  <c r="E212" i="6"/>
  <c r="H212" i="6" s="1"/>
  <c r="E204" i="6"/>
  <c r="H204" i="6" s="1"/>
  <c r="C8" i="15"/>
  <c r="C11" i="18"/>
  <c r="E227" i="18"/>
  <c r="H227" i="18" s="1"/>
  <c r="E331" i="18"/>
  <c r="H331" i="18" s="1"/>
  <c r="E234" i="18"/>
  <c r="H234" i="18" s="1"/>
  <c r="E247" i="18"/>
  <c r="H247" i="18" s="1"/>
  <c r="E299" i="18"/>
  <c r="H299" i="18" s="1"/>
  <c r="E182" i="22"/>
  <c r="H182" i="22" s="1"/>
  <c r="E221" i="22"/>
  <c r="H221" i="22" s="1"/>
  <c r="E233" i="22"/>
  <c r="H233" i="22" s="1"/>
  <c r="E239" i="22"/>
  <c r="H239" i="22" s="1"/>
  <c r="E313" i="22"/>
  <c r="H313" i="22" s="1"/>
  <c r="E181" i="22"/>
  <c r="H181" i="22" s="1"/>
  <c r="E201" i="24"/>
  <c r="H201" i="24" s="1"/>
  <c r="E206" i="24"/>
  <c r="H206" i="24" s="1"/>
  <c r="E225" i="24"/>
  <c r="H225" i="24" s="1"/>
  <c r="E200" i="24"/>
  <c r="H200" i="24" s="1"/>
  <c r="E285" i="24"/>
  <c r="H285" i="24" s="1"/>
  <c r="E246" i="24"/>
  <c r="H246" i="24" s="1"/>
  <c r="E299" i="24"/>
  <c r="H299" i="24" s="1"/>
  <c r="E313" i="24"/>
  <c r="H313" i="24" s="1"/>
  <c r="E317" i="24"/>
  <c r="H317" i="24" s="1"/>
  <c r="E191" i="27"/>
  <c r="H191" i="27" s="1"/>
  <c r="E238" i="27"/>
  <c r="H238" i="27" s="1"/>
  <c r="E250" i="27"/>
  <c r="H250" i="27" s="1"/>
  <c r="E309" i="27"/>
  <c r="H309" i="27" s="1"/>
  <c r="E176" i="27"/>
  <c r="H176" i="27" s="1"/>
  <c r="E254" i="27"/>
  <c r="H254" i="27" s="1"/>
  <c r="E257" i="27"/>
  <c r="H257" i="27" s="1"/>
  <c r="E320" i="27"/>
  <c r="H320" i="27" s="1"/>
  <c r="E263" i="34"/>
  <c r="H263" i="34" s="1"/>
  <c r="E196" i="34"/>
  <c r="H196" i="34" s="1"/>
  <c r="E308" i="5"/>
  <c r="H308" i="5" s="1"/>
  <c r="E305" i="5"/>
  <c r="H305" i="5" s="1"/>
  <c r="E298" i="5"/>
  <c r="H298" i="5" s="1"/>
  <c r="E288" i="5"/>
  <c r="E243" i="5"/>
  <c r="E218" i="5"/>
  <c r="H218" i="5" s="1"/>
  <c r="E288" i="6"/>
  <c r="H288" i="6" s="1"/>
  <c r="E186" i="7"/>
  <c r="H186" i="7" s="1"/>
  <c r="E314" i="8"/>
  <c r="H314" i="8" s="1"/>
  <c r="E305" i="8"/>
  <c r="H305" i="8" s="1"/>
  <c r="E285" i="8"/>
  <c r="H285" i="8" s="1"/>
  <c r="E234" i="10"/>
  <c r="H234" i="10" s="1"/>
  <c r="E178" i="11"/>
  <c r="E299" i="13"/>
  <c r="H299" i="13" s="1"/>
  <c r="E207" i="13"/>
  <c r="H207" i="13" s="1"/>
  <c r="E203" i="13"/>
  <c r="H203" i="13" s="1"/>
  <c r="E315" i="15"/>
  <c r="H315" i="15" s="1"/>
  <c r="E313" i="31"/>
  <c r="H313" i="31" s="1"/>
  <c r="E314" i="31"/>
  <c r="H314" i="31" s="1"/>
  <c r="E230" i="31"/>
  <c r="H230" i="31" s="1"/>
  <c r="E322" i="31"/>
  <c r="H322" i="31" s="1"/>
  <c r="E226" i="31"/>
  <c r="H226" i="31" s="1"/>
  <c r="E236" i="30"/>
  <c r="H236" i="30" s="1"/>
  <c r="E206" i="30"/>
  <c r="H206" i="30" s="1"/>
  <c r="E276" i="30"/>
  <c r="H276" i="30" s="1"/>
  <c r="E287" i="30"/>
  <c r="H287" i="30" s="1"/>
  <c r="E309" i="30"/>
  <c r="H309" i="30" s="1"/>
  <c r="E170" i="30"/>
  <c r="H170" i="30" s="1"/>
  <c r="E171" i="30"/>
  <c r="H171" i="30" s="1"/>
  <c r="E298" i="30"/>
  <c r="H298" i="30" s="1"/>
  <c r="E301" i="30"/>
  <c r="H301" i="30" s="1"/>
  <c r="E242" i="11"/>
  <c r="E181" i="11"/>
  <c r="H181" i="11" s="1"/>
  <c r="E195" i="11"/>
  <c r="H195" i="11" s="1"/>
  <c r="E334" i="11"/>
  <c r="H334" i="11" s="1"/>
  <c r="E170" i="14"/>
  <c r="E172" i="14"/>
  <c r="H172" i="14" s="1"/>
  <c r="E176" i="26"/>
  <c r="H176" i="26" s="1"/>
  <c r="E209" i="26"/>
  <c r="H209" i="26" s="1"/>
  <c r="E299" i="26"/>
  <c r="H299" i="26" s="1"/>
  <c r="E305" i="26"/>
  <c r="H305" i="26" s="1"/>
  <c r="E328" i="26"/>
  <c r="H328" i="26" s="1"/>
  <c r="E179" i="26"/>
  <c r="E219" i="26"/>
  <c r="E234" i="26"/>
  <c r="H234" i="26" s="1"/>
  <c r="E254" i="26"/>
  <c r="H254" i="26" s="1"/>
  <c r="E312" i="26"/>
  <c r="E195" i="26"/>
  <c r="H195" i="26" s="1"/>
  <c r="E231" i="26"/>
  <c r="H231" i="26" s="1"/>
  <c r="E285" i="26"/>
  <c r="E288" i="26"/>
  <c r="H288" i="26" s="1"/>
  <c r="E311" i="26"/>
  <c r="H311" i="26" s="1"/>
  <c r="E318" i="26"/>
  <c r="H318" i="26" s="1"/>
  <c r="E308" i="29"/>
  <c r="E230" i="29"/>
  <c r="E322" i="5"/>
  <c r="H322" i="5" s="1"/>
  <c r="E259" i="5"/>
  <c r="H259" i="5" s="1"/>
  <c r="E192" i="5"/>
  <c r="H192" i="5" s="1"/>
  <c r="E306" i="8"/>
  <c r="H306" i="8" s="1"/>
  <c r="E288" i="8"/>
  <c r="H288" i="8" s="1"/>
  <c r="E286" i="8"/>
  <c r="H286" i="8" s="1"/>
  <c r="E195" i="12"/>
  <c r="H195" i="12" s="1"/>
  <c r="E302" i="14"/>
  <c r="E254" i="14"/>
  <c r="H254" i="14" s="1"/>
  <c r="E208" i="14"/>
  <c r="H208" i="14" s="1"/>
  <c r="E182" i="14"/>
  <c r="H182" i="14" s="1"/>
  <c r="E212" i="31"/>
  <c r="H212" i="31" s="1"/>
  <c r="E302" i="31"/>
  <c r="H302" i="31" s="1"/>
  <c r="E172" i="13"/>
  <c r="H172" i="13" s="1"/>
  <c r="E186" i="13"/>
  <c r="E219" i="13"/>
  <c r="H219" i="13" s="1"/>
  <c r="E226" i="13"/>
  <c r="H226" i="13" s="1"/>
  <c r="E233" i="13"/>
  <c r="H233" i="13" s="1"/>
  <c r="E319" i="13"/>
  <c r="E172" i="15"/>
  <c r="H172" i="15" s="1"/>
  <c r="E202" i="15"/>
  <c r="H202" i="15" s="1"/>
  <c r="E287" i="15"/>
  <c r="H287" i="15" s="1"/>
  <c r="E201" i="15"/>
  <c r="H201" i="15" s="1"/>
  <c r="E258" i="15"/>
  <c r="H258" i="15" s="1"/>
  <c r="E177" i="15"/>
  <c r="H177" i="15" s="1"/>
  <c r="E200" i="15"/>
  <c r="E250" i="16"/>
  <c r="H250" i="16" s="1"/>
  <c r="E180" i="16"/>
  <c r="H180" i="16" s="1"/>
  <c r="E288" i="16"/>
  <c r="H288" i="16" s="1"/>
  <c r="E301" i="16"/>
  <c r="H301" i="16" s="1"/>
  <c r="E313" i="16"/>
  <c r="H313" i="16" s="1"/>
  <c r="E234" i="19"/>
  <c r="H234" i="19" s="1"/>
  <c r="E242" i="19"/>
  <c r="H242" i="19" s="1"/>
  <c r="E286" i="19"/>
  <c r="H286" i="19" s="1"/>
  <c r="E203" i="19"/>
  <c r="H203" i="19" s="1"/>
  <c r="E317" i="19"/>
  <c r="H317" i="19" s="1"/>
  <c r="E211" i="20"/>
  <c r="H211" i="20" s="1"/>
  <c r="E174" i="20"/>
  <c r="H174" i="20" s="1"/>
  <c r="E315" i="20"/>
  <c r="H315" i="20" s="1"/>
  <c r="E239" i="20"/>
  <c r="H239" i="20" s="1"/>
  <c r="E277" i="20"/>
  <c r="H277" i="20" s="1"/>
  <c r="E223" i="20"/>
  <c r="H223" i="20" s="1"/>
  <c r="E227" i="20"/>
  <c r="H227" i="20" s="1"/>
  <c r="E276" i="20"/>
  <c r="H276" i="20" s="1"/>
  <c r="E170" i="21"/>
  <c r="E236" i="21"/>
  <c r="H236" i="21" s="1"/>
  <c r="E299" i="21"/>
  <c r="H299" i="21" s="1"/>
  <c r="E306" i="21"/>
  <c r="H306" i="21" s="1"/>
  <c r="E212" i="23"/>
  <c r="H212" i="23" s="1"/>
  <c r="E182" i="23"/>
  <c r="H182" i="23" s="1"/>
  <c r="E286" i="23"/>
  <c r="H286" i="23" s="1"/>
  <c r="E317" i="23"/>
  <c r="E317" i="28"/>
  <c r="H317" i="28" s="1"/>
  <c r="E325" i="28"/>
  <c r="H325" i="28" s="1"/>
  <c r="E202" i="32"/>
  <c r="H202" i="32" s="1"/>
  <c r="E199" i="32"/>
  <c r="H199" i="32" s="1"/>
  <c r="E304" i="32"/>
  <c r="H304" i="32" s="1"/>
  <c r="E171" i="32"/>
  <c r="H171" i="32" s="1"/>
  <c r="E174" i="32"/>
  <c r="H174" i="32" s="1"/>
  <c r="E276" i="32"/>
  <c r="H276" i="32" s="1"/>
  <c r="E210" i="34"/>
  <c r="H210" i="34" s="1"/>
  <c r="E173" i="34"/>
  <c r="H173" i="34" s="1"/>
  <c r="E327" i="5"/>
  <c r="H327" i="5" s="1"/>
  <c r="E231" i="5"/>
  <c r="H231" i="5" s="1"/>
  <c r="E208" i="5"/>
  <c r="E180" i="5"/>
  <c r="H180" i="5" s="1"/>
  <c r="E248" i="8"/>
  <c r="H248" i="8" s="1"/>
  <c r="E285" i="11"/>
  <c r="H285" i="11" s="1"/>
  <c r="E226" i="11"/>
  <c r="H226" i="11" s="1"/>
  <c r="E282" i="12"/>
  <c r="H282" i="12" s="1"/>
  <c r="E292" i="14"/>
  <c r="H292" i="14" s="1"/>
  <c r="H251" i="14"/>
  <c r="H232" i="14"/>
  <c r="H219" i="14"/>
  <c r="H181" i="14"/>
  <c r="H180" i="14"/>
  <c r="H304" i="15"/>
  <c r="E226" i="3"/>
  <c r="H226" i="3" s="1"/>
  <c r="E299" i="3"/>
  <c r="H299" i="3" s="1"/>
  <c r="E302" i="2"/>
  <c r="H302" i="2" s="1"/>
  <c r="E336" i="2"/>
  <c r="H336" i="2" s="1"/>
  <c r="E234" i="9"/>
  <c r="H234" i="9" s="1"/>
  <c r="E313" i="9"/>
  <c r="H313" i="9" s="1"/>
  <c r="E254" i="3"/>
  <c r="H254" i="3" s="1"/>
  <c r="E319" i="3"/>
  <c r="H319" i="3" s="1"/>
  <c r="E187" i="2"/>
  <c r="H187" i="2" s="1"/>
  <c r="E212" i="2"/>
  <c r="H212" i="2" s="1"/>
  <c r="E257" i="2"/>
  <c r="H257" i="2" s="1"/>
  <c r="H179" i="14"/>
  <c r="H313" i="15"/>
  <c r="H312" i="15"/>
  <c r="H299" i="15"/>
  <c r="H298" i="15"/>
  <c r="H292" i="15"/>
  <c r="H257" i="15"/>
  <c r="H230" i="15"/>
  <c r="H245" i="16"/>
  <c r="H221" i="16"/>
  <c r="H217" i="16"/>
  <c r="H319" i="17"/>
  <c r="H310" i="17"/>
  <c r="H308" i="17"/>
  <c r="H299" i="17"/>
  <c r="H291" i="17"/>
  <c r="H288" i="17"/>
  <c r="H287" i="17"/>
  <c r="H285" i="17"/>
  <c r="H281" i="17"/>
  <c r="H278" i="17"/>
  <c r="H277" i="17"/>
  <c r="H276" i="17"/>
  <c r="H275" i="17"/>
  <c r="H264" i="17"/>
  <c r="H242" i="17"/>
  <c r="H187" i="17"/>
  <c r="H173" i="17"/>
  <c r="H255" i="18"/>
  <c r="H321" i="19"/>
  <c r="H245" i="19"/>
  <c r="H303" i="20"/>
  <c r="H257" i="20"/>
  <c r="H238" i="20"/>
  <c r="H217" i="20"/>
  <c r="H212" i="20"/>
  <c r="H317" i="21"/>
  <c r="H249" i="21"/>
  <c r="H247" i="21"/>
  <c r="H245" i="21"/>
  <c r="E315" i="9"/>
  <c r="H315" i="9" s="1"/>
  <c r="E224" i="3"/>
  <c r="H224" i="3" s="1"/>
  <c r="E234" i="3"/>
  <c r="H234" i="3" s="1"/>
  <c r="E242" i="3"/>
  <c r="H242" i="3" s="1"/>
  <c r="E250" i="3"/>
  <c r="H250" i="3" s="1"/>
  <c r="E86" i="30"/>
  <c r="H86" i="30" s="1"/>
  <c r="E91" i="30"/>
  <c r="H91" i="30" s="1"/>
  <c r="E113" i="30"/>
  <c r="H113" i="30" s="1"/>
  <c r="E79" i="25"/>
  <c r="E152" i="25"/>
  <c r="H152" i="25" s="1"/>
  <c r="E130" i="25"/>
  <c r="H130" i="25" s="1"/>
  <c r="E86" i="25"/>
  <c r="H86" i="25" s="1"/>
  <c r="E146" i="25"/>
  <c r="H146" i="25" s="1"/>
  <c r="E145" i="25"/>
  <c r="E104" i="7"/>
  <c r="H104" i="7" s="1"/>
  <c r="E93" i="6"/>
  <c r="E88" i="6"/>
  <c r="H88" i="6" s="1"/>
  <c r="E91" i="6"/>
  <c r="H91" i="6" s="1"/>
  <c r="E103" i="6"/>
  <c r="H103" i="6" s="1"/>
  <c r="E110" i="6"/>
  <c r="E131" i="6"/>
  <c r="H131" i="6" s="1"/>
  <c r="E78" i="6"/>
  <c r="H78" i="6" s="1"/>
  <c r="E92" i="6"/>
  <c r="E119" i="6"/>
  <c r="H119" i="6" s="1"/>
  <c r="E126" i="6"/>
  <c r="H126" i="6" s="1"/>
  <c r="E102" i="6"/>
  <c r="H102" i="6" s="1"/>
  <c r="E104" i="11"/>
  <c r="H104" i="11" s="1"/>
  <c r="E154" i="11"/>
  <c r="H154" i="11" s="1"/>
  <c r="E74" i="11"/>
  <c r="E127" i="11"/>
  <c r="H127" i="11" s="1"/>
  <c r="E150" i="11"/>
  <c r="H150" i="11" s="1"/>
  <c r="E118" i="11"/>
  <c r="H118" i="11" s="1"/>
  <c r="E87" i="11"/>
  <c r="H87" i="11" s="1"/>
  <c r="E78" i="11"/>
  <c r="H78" i="11" s="1"/>
  <c r="E98" i="11"/>
  <c r="H98" i="11" s="1"/>
  <c r="E75" i="11"/>
  <c r="E129" i="11"/>
  <c r="H129" i="11" s="1"/>
  <c r="E113" i="11"/>
  <c r="H113" i="11" s="1"/>
  <c r="E84" i="15"/>
  <c r="H84" i="15" s="1"/>
  <c r="E114" i="15"/>
  <c r="E121" i="15"/>
  <c r="H121" i="15" s="1"/>
  <c r="E131" i="15"/>
  <c r="H131" i="15" s="1"/>
  <c r="E87" i="15"/>
  <c r="H87" i="15" s="1"/>
  <c r="E110" i="15"/>
  <c r="H110" i="15" s="1"/>
  <c r="E113" i="15"/>
  <c r="H113" i="15" s="1"/>
  <c r="E119" i="15"/>
  <c r="H119" i="15" s="1"/>
  <c r="E86" i="15"/>
  <c r="H86" i="15" s="1"/>
  <c r="E92" i="15"/>
  <c r="H92" i="15" s="1"/>
  <c r="E103" i="15"/>
  <c r="H103" i="15" s="1"/>
  <c r="E112" i="15"/>
  <c r="H112" i="15" s="1"/>
  <c r="E108" i="18"/>
  <c r="H108" i="18" s="1"/>
  <c r="E106" i="18"/>
  <c r="H106" i="18" s="1"/>
  <c r="E156" i="18"/>
  <c r="H156" i="18" s="1"/>
  <c r="E130" i="18"/>
  <c r="H130" i="18" s="1"/>
  <c r="E145" i="18"/>
  <c r="H145" i="18" s="1"/>
  <c r="E127" i="18"/>
  <c r="H127" i="18" s="1"/>
  <c r="E103" i="18"/>
  <c r="H103" i="18" s="1"/>
  <c r="E79" i="23"/>
  <c r="H79" i="23" s="1"/>
  <c r="E137" i="23"/>
  <c r="H137" i="23" s="1"/>
  <c r="E118" i="2"/>
  <c r="H118" i="2" s="1"/>
  <c r="E105" i="2"/>
  <c r="E131" i="9"/>
  <c r="H131" i="9" s="1"/>
  <c r="E104" i="9"/>
  <c r="E123" i="9"/>
  <c r="H123" i="9" s="1"/>
  <c r="E152" i="9"/>
  <c r="H152" i="9" s="1"/>
  <c r="E143" i="9"/>
  <c r="H143" i="9" s="1"/>
  <c r="E110" i="9"/>
  <c r="H110" i="9" s="1"/>
  <c r="E91" i="3"/>
  <c r="H91" i="3" s="1"/>
  <c r="E84" i="3"/>
  <c r="H84" i="3" s="1"/>
  <c r="E101" i="3"/>
  <c r="E122" i="3"/>
  <c r="E94" i="5"/>
  <c r="H94" i="5" s="1"/>
  <c r="E105" i="5"/>
  <c r="H105" i="5" s="1"/>
  <c r="E108" i="5"/>
  <c r="H108" i="5" s="1"/>
  <c r="E120" i="5"/>
  <c r="H120" i="5" s="1"/>
  <c r="E155" i="5"/>
  <c r="H155" i="5" s="1"/>
  <c r="E135" i="5"/>
  <c r="H135" i="5" s="1"/>
  <c r="E126" i="5"/>
  <c r="H126" i="5" s="1"/>
  <c r="E118" i="5"/>
  <c r="H118" i="5" s="1"/>
  <c r="E93" i="5"/>
  <c r="H93" i="5" s="1"/>
  <c r="E86" i="5"/>
  <c r="H86" i="5" s="1"/>
  <c r="E157" i="1"/>
  <c r="E121" i="3"/>
  <c r="H121" i="3" s="1"/>
  <c r="E119" i="3"/>
  <c r="H119" i="3" s="1"/>
  <c r="H105" i="2"/>
  <c r="H130" i="2"/>
  <c r="E94" i="20"/>
  <c r="H94" i="20" s="1"/>
  <c r="E115" i="20"/>
  <c r="H115" i="20" s="1"/>
  <c r="E140" i="20"/>
  <c r="H140" i="20" s="1"/>
  <c r="E133" i="7"/>
  <c r="H133" i="7" s="1"/>
  <c r="E139" i="7"/>
  <c r="E142" i="7"/>
  <c r="H142" i="7" s="1"/>
  <c r="E83" i="7"/>
  <c r="H83" i="7" s="1"/>
  <c r="E76" i="7"/>
  <c r="H76" i="7" s="1"/>
  <c r="E124" i="7"/>
  <c r="H124" i="7" s="1"/>
  <c r="E109" i="7"/>
  <c r="H109" i="7" s="1"/>
  <c r="E92" i="7"/>
  <c r="H92" i="7" s="1"/>
  <c r="E86" i="7"/>
  <c r="H86" i="7" s="1"/>
  <c r="E113" i="12"/>
  <c r="H113" i="12" s="1"/>
  <c r="E118" i="12"/>
  <c r="H118" i="12" s="1"/>
  <c r="E94" i="12"/>
  <c r="H94" i="12" s="1"/>
  <c r="E133" i="12"/>
  <c r="H133" i="12" s="1"/>
  <c r="E140" i="12"/>
  <c r="E112" i="12"/>
  <c r="H112" i="12" s="1"/>
  <c r="E150" i="12"/>
  <c r="H150" i="12" s="1"/>
  <c r="E114" i="12"/>
  <c r="H114" i="12" s="1"/>
  <c r="E121" i="16"/>
  <c r="E108" i="16"/>
  <c r="H108" i="16" s="1"/>
  <c r="E139" i="16"/>
  <c r="H139" i="16" s="1"/>
  <c r="E109" i="16"/>
  <c r="H109" i="16" s="1"/>
  <c r="E93" i="16"/>
  <c r="E92" i="16"/>
  <c r="H92" i="16" s="1"/>
  <c r="E83" i="16"/>
  <c r="H83" i="16" s="1"/>
  <c r="E79" i="16"/>
  <c r="H79" i="16" s="1"/>
  <c r="E131" i="16"/>
  <c r="E123" i="16"/>
  <c r="H123" i="16" s="1"/>
  <c r="E78" i="16"/>
  <c r="H78" i="16" s="1"/>
  <c r="E92" i="19"/>
  <c r="H92" i="19" s="1"/>
  <c r="E140" i="19"/>
  <c r="H140" i="19" s="1"/>
  <c r="E152" i="19"/>
  <c r="H152" i="19" s="1"/>
  <c r="E75" i="19"/>
  <c r="H75" i="19" s="1"/>
  <c r="E94" i="21"/>
  <c r="H94" i="21" s="1"/>
  <c r="E128" i="21"/>
  <c r="H128" i="21" s="1"/>
  <c r="E142" i="21"/>
  <c r="H142" i="21" s="1"/>
  <c r="E104" i="24"/>
  <c r="H104" i="24" s="1"/>
  <c r="E111" i="24"/>
  <c r="H111" i="24" s="1"/>
  <c r="E128" i="24"/>
  <c r="E152" i="24"/>
  <c r="H152" i="24" s="1"/>
  <c r="E88" i="24"/>
  <c r="H88" i="24" s="1"/>
  <c r="E94" i="24"/>
  <c r="H94" i="24" s="1"/>
  <c r="E110" i="24"/>
  <c r="E131" i="24"/>
  <c r="H131" i="24" s="1"/>
  <c r="E92" i="24"/>
  <c r="H92" i="24" s="1"/>
  <c r="E106" i="24"/>
  <c r="H106" i="24" s="1"/>
  <c r="E100" i="27"/>
  <c r="H100" i="27" s="1"/>
  <c r="E76" i="27"/>
  <c r="H76" i="27" s="1"/>
  <c r="E84" i="27"/>
  <c r="H84" i="27" s="1"/>
  <c r="E140" i="27"/>
  <c r="H140" i="27" s="1"/>
  <c r="E128" i="29"/>
  <c r="E151" i="29"/>
  <c r="H151" i="29" s="1"/>
  <c r="E158" i="29"/>
  <c r="H158" i="29" s="1"/>
  <c r="E82" i="31"/>
  <c r="H82" i="31" s="1"/>
  <c r="E138" i="31"/>
  <c r="H138" i="31" s="1"/>
  <c r="C10" i="31"/>
  <c r="H130" i="34"/>
  <c r="E84" i="1"/>
  <c r="H84" i="1" s="1"/>
  <c r="E142" i="2"/>
  <c r="H104" i="4"/>
  <c r="E130" i="8"/>
  <c r="H130" i="8" s="1"/>
  <c r="E115" i="8"/>
  <c r="H115" i="8" s="1"/>
  <c r="E141" i="13"/>
  <c r="H141" i="13" s="1"/>
  <c r="E128" i="14"/>
  <c r="H128" i="14" s="1"/>
  <c r="E131" i="28"/>
  <c r="H131" i="28" s="1"/>
  <c r="E99" i="28"/>
  <c r="H99" i="28" s="1"/>
  <c r="E140" i="32"/>
  <c r="H140" i="32" s="1"/>
  <c r="E76" i="32"/>
  <c r="E112" i="8"/>
  <c r="H112" i="8" s="1"/>
  <c r="E155" i="13"/>
  <c r="H155" i="13" s="1"/>
  <c r="E94" i="13"/>
  <c r="H94" i="13" s="1"/>
  <c r="E151" i="14"/>
  <c r="H151" i="14" s="1"/>
  <c r="E158" i="22"/>
  <c r="H158" i="22" s="1"/>
  <c r="E142" i="22"/>
  <c r="H142" i="22" s="1"/>
  <c r="E122" i="22"/>
  <c r="H122" i="22" s="1"/>
  <c r="E90" i="32"/>
  <c r="H90" i="32" s="1"/>
  <c r="E138" i="22"/>
  <c r="H138" i="22" s="1"/>
  <c r="H146" i="23"/>
  <c r="H117" i="23"/>
  <c r="H115" i="23"/>
  <c r="H146" i="24"/>
  <c r="H125" i="32"/>
  <c r="E103" i="32"/>
  <c r="H103" i="32" s="1"/>
  <c r="E55" i="5"/>
  <c r="H55" i="5" s="1"/>
  <c r="E36" i="5"/>
  <c r="H36" i="5" s="1"/>
  <c r="E35" i="6"/>
  <c r="H35" i="6" s="1"/>
  <c r="E24" i="6"/>
  <c r="H24" i="6" s="1"/>
  <c r="E20" i="6"/>
  <c r="H20" i="6" s="1"/>
  <c r="E24" i="9"/>
  <c r="H24" i="9" s="1"/>
  <c r="E28" i="12"/>
  <c r="H28" i="12" s="1"/>
  <c r="E53" i="16"/>
  <c r="H53" i="16" s="1"/>
  <c r="E65" i="19"/>
  <c r="H65" i="19" s="1"/>
  <c r="E61" i="20"/>
  <c r="E51" i="20"/>
  <c r="H51" i="20" s="1"/>
  <c r="E27" i="22"/>
  <c r="H27" i="22" s="1"/>
  <c r="E44" i="25"/>
  <c r="H44" i="25" s="1"/>
  <c r="E44" i="26"/>
  <c r="H44" i="26" s="1"/>
  <c r="E28" i="26"/>
  <c r="H28" i="26" s="1"/>
  <c r="E22" i="26"/>
  <c r="H22" i="26" s="1"/>
  <c r="E59" i="27"/>
  <c r="H59" i="27" s="1"/>
  <c r="E66" i="32"/>
  <c r="H66" i="32" s="1"/>
  <c r="E47" i="33"/>
  <c r="H47" i="33" s="1"/>
  <c r="E61" i="2"/>
  <c r="H61" i="2" s="1"/>
  <c r="E53" i="2"/>
  <c r="H53" i="2" s="1"/>
  <c r="E24" i="2"/>
  <c r="H24" i="2" s="1"/>
  <c r="E37" i="3"/>
  <c r="H37" i="3" s="1"/>
  <c r="E47" i="5"/>
  <c r="H47" i="5" s="1"/>
  <c r="E38" i="6"/>
  <c r="H38" i="6" s="1"/>
  <c r="E26" i="6"/>
  <c r="H26" i="6" s="1"/>
  <c r="E59" i="10"/>
  <c r="H59" i="10" s="1"/>
  <c r="E60" i="11"/>
  <c r="H60" i="11" s="1"/>
  <c r="E43" i="11"/>
  <c r="H43" i="11" s="1"/>
  <c r="E23" i="11"/>
  <c r="H23" i="11" s="1"/>
  <c r="E31" i="15"/>
  <c r="H31" i="15" s="1"/>
  <c r="E26" i="15"/>
  <c r="H26" i="15" s="1"/>
  <c r="E67" i="16"/>
  <c r="H67" i="16" s="1"/>
  <c r="E23" i="18"/>
  <c r="H23" i="18" s="1"/>
  <c r="E38" i="20"/>
  <c r="H38" i="20" s="1"/>
  <c r="E24" i="22"/>
  <c r="H24" i="22" s="1"/>
  <c r="E29" i="23"/>
  <c r="H29" i="23" s="1"/>
  <c r="H20" i="25"/>
  <c r="E60" i="26"/>
  <c r="H60" i="26" s="1"/>
  <c r="E68" i="32"/>
  <c r="H68" i="32" s="1"/>
  <c r="E26" i="32"/>
  <c r="H26" i="32" s="1"/>
  <c r="E22" i="21"/>
  <c r="H22" i="21" s="1"/>
  <c r="E29" i="30"/>
  <c r="E19" i="18"/>
  <c r="H19" i="18" s="1"/>
  <c r="E60" i="2"/>
  <c r="H60" i="2" s="1"/>
  <c r="E50" i="3"/>
  <c r="H50" i="3" s="1"/>
  <c r="E43" i="6"/>
  <c r="H43" i="6" s="1"/>
  <c r="E39" i="6"/>
  <c r="H39" i="6" s="1"/>
  <c r="E22" i="9"/>
  <c r="H22" i="9" s="1"/>
  <c r="E61" i="11"/>
  <c r="H61" i="11" s="1"/>
  <c r="E38" i="15"/>
  <c r="H38" i="15" s="1"/>
  <c r="E51" i="18"/>
  <c r="E37" i="19"/>
  <c r="E23" i="19"/>
  <c r="H23" i="19" s="1"/>
  <c r="E66" i="23"/>
  <c r="H66" i="23" s="1"/>
  <c r="E28" i="25"/>
  <c r="H28" i="25" s="1"/>
  <c r="E66" i="26"/>
  <c r="H66" i="26" s="1"/>
  <c r="E61" i="26"/>
  <c r="H61" i="26" s="1"/>
  <c r="E51" i="26"/>
  <c r="H51" i="26" s="1"/>
  <c r="E27" i="30"/>
  <c r="H27" i="30" s="1"/>
  <c r="E62" i="32"/>
  <c r="H62" i="32" s="1"/>
  <c r="E29" i="32"/>
  <c r="H29" i="32" s="1"/>
  <c r="E22" i="31"/>
  <c r="H22" i="31" s="1"/>
  <c r="E51" i="21"/>
  <c r="H51" i="21" s="1"/>
  <c r="F580" i="20"/>
  <c r="H280" i="34"/>
  <c r="H316" i="1"/>
  <c r="F126" i="9"/>
  <c r="F103" i="7"/>
  <c r="E41" i="3"/>
  <c r="E38" i="3"/>
  <c r="H38" i="3" s="1"/>
  <c r="H99" i="2"/>
  <c r="H87" i="1"/>
  <c r="H244" i="3"/>
  <c r="H286" i="3"/>
  <c r="H366" i="3"/>
  <c r="H470" i="2"/>
  <c r="E35" i="33"/>
  <c r="H35" i="33" s="1"/>
  <c r="E59" i="33"/>
  <c r="H59" i="33" s="1"/>
  <c r="E38" i="33"/>
  <c r="H38" i="33" s="1"/>
  <c r="E26" i="33"/>
  <c r="H26" i="33" s="1"/>
  <c r="E41" i="33"/>
  <c r="H41" i="33" s="1"/>
  <c r="E67" i="33"/>
  <c r="H67" i="33" s="1"/>
  <c r="E52" i="33"/>
  <c r="H52" i="33" s="1"/>
  <c r="E28" i="33"/>
  <c r="H28" i="33" s="1"/>
  <c r="E66" i="33"/>
  <c r="H66" i="33" s="1"/>
  <c r="E285" i="31"/>
  <c r="H285" i="31" s="1"/>
  <c r="E175" i="31"/>
  <c r="H175" i="31" s="1"/>
  <c r="E259" i="31"/>
  <c r="H259" i="31" s="1"/>
  <c r="E286" i="31"/>
  <c r="H286" i="31" s="1"/>
  <c r="E275" i="31"/>
  <c r="H275" i="31" s="1"/>
  <c r="E146" i="33"/>
  <c r="H146" i="33" s="1"/>
  <c r="E75" i="33"/>
  <c r="H75" i="33" s="1"/>
  <c r="E83" i="33"/>
  <c r="H83" i="33" s="1"/>
  <c r="E92" i="33"/>
  <c r="H92" i="33" s="1"/>
  <c r="E104" i="33"/>
  <c r="H104" i="33" s="1"/>
  <c r="E114" i="33"/>
  <c r="H114" i="33" s="1"/>
  <c r="E135" i="33"/>
  <c r="H135" i="33" s="1"/>
  <c r="E155" i="33"/>
  <c r="H155" i="33" s="1"/>
  <c r="E76" i="33"/>
  <c r="H76" i="33" s="1"/>
  <c r="E90" i="33"/>
  <c r="H90" i="33" s="1"/>
  <c r="E102" i="33"/>
  <c r="H102" i="33" s="1"/>
  <c r="E112" i="33"/>
  <c r="H112" i="33" s="1"/>
  <c r="E120" i="33"/>
  <c r="H120" i="33" s="1"/>
  <c r="E126" i="33"/>
  <c r="H126" i="33" s="1"/>
  <c r="E129" i="33"/>
  <c r="H129" i="33" s="1"/>
  <c r="E136" i="33"/>
  <c r="H136" i="33" s="1"/>
  <c r="E145" i="33"/>
  <c r="H145" i="33" s="1"/>
  <c r="E154" i="33"/>
  <c r="E84" i="33"/>
  <c r="E94" i="33"/>
  <c r="H94" i="33" s="1"/>
  <c r="E106" i="33"/>
  <c r="E116" i="33"/>
  <c r="H116" i="33" s="1"/>
  <c r="E123" i="33"/>
  <c r="H123" i="33" s="1"/>
  <c r="E143" i="33"/>
  <c r="H143" i="33" s="1"/>
  <c r="E152" i="33"/>
  <c r="H152" i="33" s="1"/>
  <c r="E74" i="33"/>
  <c r="H345" i="11"/>
  <c r="C8" i="33"/>
  <c r="E60" i="33"/>
  <c r="H60" i="33" s="1"/>
  <c r="E23" i="33"/>
  <c r="H23" i="33" s="1"/>
  <c r="E44" i="33"/>
  <c r="E20" i="33"/>
  <c r="H20" i="33" s="1"/>
  <c r="E37" i="33"/>
  <c r="H37" i="33" s="1"/>
  <c r="E46" i="33"/>
  <c r="H46" i="33" s="1"/>
  <c r="E65" i="33"/>
  <c r="H65" i="33" s="1"/>
  <c r="E43" i="33"/>
  <c r="H43" i="33" s="1"/>
  <c r="E51" i="33"/>
  <c r="H51" i="33" s="1"/>
  <c r="E206" i="31"/>
  <c r="H206" i="31" s="1"/>
  <c r="E210" i="31"/>
  <c r="H210" i="31" s="1"/>
  <c r="E182" i="31"/>
  <c r="E199" i="31"/>
  <c r="H199" i="31" s="1"/>
  <c r="E251" i="31"/>
  <c r="H251" i="31" s="1"/>
  <c r="E263" i="31"/>
  <c r="H263" i="31" s="1"/>
  <c r="E201" i="31"/>
  <c r="H201" i="31" s="1"/>
  <c r="E320" i="31"/>
  <c r="H320" i="31" s="1"/>
  <c r="E247" i="31"/>
  <c r="H247" i="31" s="1"/>
  <c r="E301" i="31"/>
  <c r="H301" i="31" s="1"/>
  <c r="E44" i="3"/>
  <c r="H44" i="3" s="1"/>
  <c r="H468" i="3"/>
  <c r="C9" i="33"/>
  <c r="E53" i="33"/>
  <c r="H53" i="33" s="1"/>
  <c r="E30" i="33"/>
  <c r="H30" i="33" s="1"/>
  <c r="E49" i="33"/>
  <c r="H49" i="33" s="1"/>
  <c r="E24" i="33"/>
  <c r="H24" i="33" s="1"/>
  <c r="E32" i="33"/>
  <c r="H32" i="33" s="1"/>
  <c r="E18" i="33"/>
  <c r="F148" i="28"/>
  <c r="F133" i="28"/>
  <c r="F86" i="28"/>
  <c r="H121" i="16"/>
  <c r="E114" i="20"/>
  <c r="H114" i="20" s="1"/>
  <c r="E156" i="20"/>
  <c r="H156" i="20" s="1"/>
  <c r="H140" i="1"/>
  <c r="H133" i="1"/>
  <c r="H117" i="10"/>
  <c r="H157" i="11"/>
  <c r="H146" i="11"/>
  <c r="H148" i="14"/>
  <c r="H142" i="14"/>
  <c r="H100" i="14"/>
  <c r="H149" i="15"/>
  <c r="H82" i="15"/>
  <c r="H117" i="16"/>
  <c r="H99" i="17"/>
  <c r="H87" i="17"/>
  <c r="H149" i="18"/>
  <c r="H129" i="19"/>
  <c r="H87" i="19"/>
  <c r="H138" i="20"/>
  <c r="H138" i="21"/>
  <c r="H117" i="21"/>
  <c r="H85" i="21"/>
  <c r="H117" i="22"/>
  <c r="H84" i="22"/>
  <c r="H154" i="23"/>
  <c r="H85" i="23"/>
  <c r="H84" i="23"/>
  <c r="H389" i="2"/>
  <c r="H395" i="2"/>
  <c r="H401" i="2"/>
  <c r="H450" i="2"/>
  <c r="H474" i="2"/>
  <c r="H518" i="2"/>
  <c r="H556" i="2"/>
  <c r="E132" i="25"/>
  <c r="H132" i="25" s="1"/>
  <c r="E143" i="25"/>
  <c r="H143" i="25" s="1"/>
  <c r="E123" i="25"/>
  <c r="H123" i="25" s="1"/>
  <c r="C8" i="25"/>
  <c r="E136" i="25"/>
  <c r="H136" i="25" s="1"/>
  <c r="E169" i="25"/>
  <c r="E203" i="25"/>
  <c r="H203" i="25" s="1"/>
  <c r="E184" i="25"/>
  <c r="H184" i="25" s="1"/>
  <c r="E518" i="25"/>
  <c r="H518" i="25" s="1"/>
  <c r="E458" i="25"/>
  <c r="H458" i="25" s="1"/>
  <c r="E500" i="25"/>
  <c r="H500" i="25" s="1"/>
  <c r="E452" i="25"/>
  <c r="H452" i="25" s="1"/>
  <c r="E399" i="25"/>
  <c r="H399" i="25" s="1"/>
  <c r="E558" i="25"/>
  <c r="H558" i="25" s="1"/>
  <c r="E387" i="25"/>
  <c r="H387" i="25" s="1"/>
  <c r="C12" i="25"/>
  <c r="E473" i="25"/>
  <c r="H473" i="25" s="1"/>
  <c r="E432" i="25"/>
  <c r="H432" i="25" s="1"/>
  <c r="E383" i="25"/>
  <c r="H383" i="25" s="1"/>
  <c r="E365" i="25"/>
  <c r="H365" i="25" s="1"/>
  <c r="E346" i="25"/>
  <c r="H346" i="25" s="1"/>
  <c r="H60" i="31"/>
  <c r="H132" i="30"/>
  <c r="E126" i="13"/>
  <c r="H126" i="13" s="1"/>
  <c r="E135" i="13"/>
  <c r="H135" i="13" s="1"/>
  <c r="E102" i="13"/>
  <c r="H102" i="13" s="1"/>
  <c r="E130" i="13"/>
  <c r="H130" i="13" s="1"/>
  <c r="E98" i="13"/>
  <c r="H98" i="13" s="1"/>
  <c r="E26" i="11"/>
  <c r="H26" i="11" s="1"/>
  <c r="E87" i="10"/>
  <c r="H87" i="10" s="1"/>
  <c r="E94" i="10"/>
  <c r="H94" i="10" s="1"/>
  <c r="E109" i="10"/>
  <c r="H109" i="10" s="1"/>
  <c r="E123" i="10"/>
  <c r="H123" i="10" s="1"/>
  <c r="E135" i="10"/>
  <c r="H135" i="10" s="1"/>
  <c r="E145" i="10"/>
  <c r="H145" i="10" s="1"/>
  <c r="E18" i="9"/>
  <c r="E49" i="9"/>
  <c r="E29" i="8"/>
  <c r="E80" i="8"/>
  <c r="H80" i="8" s="1"/>
  <c r="H573" i="8"/>
  <c r="E18" i="8"/>
  <c r="E49" i="7"/>
  <c r="H49" i="7" s="1"/>
  <c r="E79" i="7"/>
  <c r="H79" i="7" s="1"/>
  <c r="E90" i="7"/>
  <c r="H90" i="7" s="1"/>
  <c r="E93" i="7"/>
  <c r="H93" i="7" s="1"/>
  <c r="E113" i="7"/>
  <c r="H113" i="7" s="1"/>
  <c r="E118" i="7"/>
  <c r="H118" i="7" s="1"/>
  <c r="E126" i="7"/>
  <c r="H126" i="7" s="1"/>
  <c r="E132" i="7"/>
  <c r="H132" i="7" s="1"/>
  <c r="E74" i="7"/>
  <c r="E75" i="7"/>
  <c r="E135" i="6"/>
  <c r="H135" i="6" s="1"/>
  <c r="E49" i="5"/>
  <c r="H49" i="5" s="1"/>
  <c r="E18" i="5"/>
  <c r="H122" i="34"/>
  <c r="H463" i="8"/>
  <c r="H429" i="8"/>
  <c r="H424" i="8"/>
  <c r="H423" i="8"/>
  <c r="H422" i="8"/>
  <c r="H404" i="8"/>
  <c r="H384" i="8"/>
  <c r="H356" i="8"/>
  <c r="H555" i="9"/>
  <c r="H553" i="9"/>
  <c r="H538" i="9"/>
  <c r="H518" i="9"/>
  <c r="H516" i="9"/>
  <c r="H515" i="9"/>
  <c r="H514" i="9"/>
  <c r="H513" i="9"/>
  <c r="H512" i="9"/>
  <c r="H511" i="9"/>
  <c r="H510" i="9"/>
  <c r="H82" i="23"/>
  <c r="H82" i="25"/>
  <c r="H125" i="31"/>
  <c r="H105" i="31"/>
  <c r="H101" i="31"/>
  <c r="H85" i="31"/>
  <c r="H155" i="32"/>
  <c r="H112" i="32"/>
  <c r="H179" i="34"/>
  <c r="H278" i="2"/>
  <c r="H213" i="9"/>
  <c r="H203" i="9"/>
  <c r="H253" i="12"/>
  <c r="H212" i="12"/>
  <c r="H303" i="14"/>
  <c r="H193" i="14"/>
  <c r="H336" i="15"/>
  <c r="H335" i="15"/>
  <c r="H334" i="15"/>
  <c r="H332" i="15"/>
  <c r="H331" i="15"/>
  <c r="H327" i="15"/>
  <c r="H325" i="15"/>
  <c r="H323" i="15"/>
  <c r="H318" i="15"/>
  <c r="H307" i="15"/>
  <c r="H305" i="15"/>
  <c r="H286" i="15"/>
  <c r="H281" i="15"/>
  <c r="H242" i="15"/>
  <c r="H239" i="15"/>
  <c r="H192" i="15"/>
  <c r="H334" i="16"/>
  <c r="H330" i="16"/>
  <c r="H328" i="16"/>
  <c r="H327" i="16"/>
  <c r="H326" i="16"/>
  <c r="H262" i="16"/>
  <c r="H256" i="16"/>
  <c r="H252" i="16"/>
  <c r="H209" i="16"/>
  <c r="H193" i="16"/>
  <c r="H329" i="17"/>
  <c r="H323" i="17"/>
  <c r="H262" i="17"/>
  <c r="H259" i="17"/>
  <c r="H308" i="18"/>
  <c r="H313" i="20"/>
  <c r="H312" i="20"/>
  <c r="H310" i="20"/>
  <c r="H299" i="20"/>
  <c r="H292" i="20"/>
  <c r="H213" i="22"/>
  <c r="H212" i="22"/>
  <c r="H209" i="24"/>
  <c r="H333" i="25"/>
  <c r="H281" i="25"/>
  <c r="H255" i="25"/>
  <c r="H249" i="25"/>
  <c r="H322" i="26"/>
  <c r="H193" i="27"/>
  <c r="H326" i="29"/>
  <c r="H303" i="29"/>
  <c r="H218" i="29"/>
  <c r="H216" i="29"/>
  <c r="H318" i="30"/>
  <c r="H235" i="31"/>
  <c r="H335" i="32"/>
  <c r="H368" i="34"/>
  <c r="H461" i="1"/>
  <c r="H396" i="1"/>
  <c r="H394" i="1"/>
  <c r="H393" i="1"/>
  <c r="H391" i="1"/>
  <c r="H390" i="1"/>
  <c r="H388" i="1"/>
  <c r="H390" i="2"/>
  <c r="H493" i="3"/>
  <c r="H471" i="4"/>
  <c r="H400" i="4"/>
  <c r="H396" i="4"/>
  <c r="H142" i="2"/>
  <c r="H85" i="3"/>
  <c r="H155" i="7"/>
  <c r="H146" i="7"/>
  <c r="H139" i="7"/>
  <c r="H100" i="7"/>
  <c r="H136" i="8"/>
  <c r="H94" i="8"/>
  <c r="H138" i="9"/>
  <c r="H117" i="9"/>
  <c r="H151" i="11"/>
  <c r="H99" i="11"/>
  <c r="H99" i="12"/>
  <c r="H146" i="13"/>
  <c r="H87" i="13"/>
  <c r="H146" i="14"/>
  <c r="H116" i="14"/>
  <c r="H155" i="15"/>
  <c r="H114" i="15"/>
  <c r="H91" i="17"/>
  <c r="H82" i="17"/>
  <c r="H138" i="19"/>
  <c r="H105" i="19"/>
  <c r="H85" i="19"/>
  <c r="H121" i="20"/>
  <c r="H146" i="22"/>
  <c r="H125" i="23"/>
  <c r="H101" i="23"/>
  <c r="H100" i="23"/>
  <c r="H142" i="24"/>
  <c r="H91" i="24"/>
  <c r="H121" i="25"/>
  <c r="H105" i="27"/>
  <c r="H100" i="30"/>
  <c r="H142" i="32"/>
  <c r="H138" i="32"/>
  <c r="H130" i="32"/>
  <c r="H109" i="32"/>
  <c r="H108" i="32"/>
  <c r="H93" i="32"/>
  <c r="H233" i="3"/>
  <c r="H227" i="3"/>
  <c r="H209" i="3"/>
  <c r="H336" i="4"/>
  <c r="H335" i="4"/>
  <c r="H334" i="4"/>
  <c r="H332" i="4"/>
  <c r="H330" i="4"/>
  <c r="H307" i="4"/>
  <c r="H278" i="4"/>
  <c r="H277" i="4"/>
  <c r="H234" i="4"/>
  <c r="H233" i="4"/>
  <c r="H224" i="4"/>
  <c r="H223" i="4"/>
  <c r="H330" i="5"/>
  <c r="H285" i="5"/>
  <c r="H256" i="5"/>
  <c r="H254" i="5"/>
  <c r="H252" i="5"/>
  <c r="H231" i="6"/>
  <c r="H225" i="6"/>
  <c r="H217" i="6"/>
  <c r="H336" i="7"/>
  <c r="H333" i="7"/>
  <c r="H332" i="7"/>
  <c r="H299" i="7"/>
  <c r="H298" i="7"/>
  <c r="H247" i="7"/>
  <c r="H245" i="7"/>
  <c r="H232" i="7"/>
  <c r="H330" i="8"/>
  <c r="H321" i="8"/>
  <c r="H299" i="8"/>
  <c r="H204" i="8"/>
  <c r="H192" i="8"/>
  <c r="H318" i="9"/>
  <c r="H301" i="9"/>
  <c r="H280" i="10"/>
  <c r="H321" i="11"/>
  <c r="H312" i="11"/>
  <c r="H257" i="11"/>
  <c r="H248" i="11"/>
  <c r="H247" i="11"/>
  <c r="H238" i="11"/>
  <c r="H280" i="13"/>
  <c r="H262" i="13"/>
  <c r="H232" i="13"/>
  <c r="H308" i="14"/>
  <c r="H306" i="14"/>
  <c r="H306" i="27"/>
  <c r="H305" i="27"/>
  <c r="H286" i="27"/>
  <c r="H264" i="27"/>
  <c r="H335" i="30"/>
  <c r="H285" i="30"/>
  <c r="H251" i="30"/>
  <c r="H241" i="30"/>
  <c r="H231" i="30"/>
  <c r="H541" i="34"/>
  <c r="H537" i="34"/>
  <c r="H534" i="34"/>
  <c r="H533" i="34"/>
  <c r="H532" i="34"/>
  <c r="H529" i="34"/>
  <c r="H430" i="34"/>
  <c r="H516" i="1"/>
  <c r="H383" i="1"/>
  <c r="H538" i="3"/>
  <c r="H536" i="3"/>
  <c r="H534" i="3"/>
  <c r="H511" i="3"/>
  <c r="H507" i="3"/>
  <c r="H481" i="4"/>
  <c r="H457" i="4"/>
  <c r="H520" i="6"/>
  <c r="H552" i="8"/>
  <c r="H551" i="8"/>
  <c r="H536" i="8"/>
  <c r="H535" i="8"/>
  <c r="H544" i="9"/>
  <c r="H359" i="9"/>
  <c r="H515" i="10"/>
  <c r="H512" i="10"/>
  <c r="H511" i="10"/>
  <c r="H510" i="10"/>
  <c r="H508" i="10"/>
  <c r="H390" i="10"/>
  <c r="H435" i="11"/>
  <c r="H411" i="11"/>
  <c r="H408" i="12"/>
  <c r="H532" i="13"/>
  <c r="H516" i="14"/>
  <c r="H513" i="14"/>
  <c r="H512" i="14"/>
  <c r="H511" i="14"/>
  <c r="H467" i="14"/>
  <c r="H531" i="15"/>
  <c r="H404" i="15"/>
  <c r="H517" i="16"/>
  <c r="H516" i="16"/>
  <c r="H509" i="16"/>
  <c r="H449" i="16"/>
  <c r="H551" i="18"/>
  <c r="H469" i="18"/>
  <c r="H464" i="18"/>
  <c r="H555" i="19"/>
  <c r="H509" i="19"/>
  <c r="H485" i="19"/>
  <c r="H457" i="19"/>
  <c r="H356" i="19"/>
  <c r="H501" i="20"/>
  <c r="H500" i="20"/>
  <c r="H469" i="20"/>
  <c r="H381" i="20"/>
  <c r="H525" i="21"/>
  <c r="H517" i="21"/>
  <c r="H515" i="21"/>
  <c r="H509" i="21"/>
  <c r="H451" i="21"/>
  <c r="H520" i="22"/>
  <c r="H518" i="22"/>
  <c r="H515" i="22"/>
  <c r="H510" i="22"/>
  <c r="H466" i="22"/>
  <c r="H464" i="22"/>
  <c r="H457" i="22"/>
  <c r="H538" i="23"/>
  <c r="H532" i="23"/>
  <c r="H526" i="23"/>
  <c r="H403" i="23"/>
  <c r="H400" i="23"/>
  <c r="H555" i="24"/>
  <c r="H552" i="24"/>
  <c r="H551" i="24"/>
  <c r="H522" i="24"/>
  <c r="H471" i="24"/>
  <c r="H464" i="24"/>
  <c r="H461" i="24"/>
  <c r="H429" i="24"/>
  <c r="H424" i="24"/>
  <c r="H507" i="25"/>
  <c r="H404" i="26"/>
  <c r="H535" i="27"/>
  <c r="H415" i="27"/>
  <c r="H352" i="27"/>
  <c r="H390" i="29"/>
  <c r="H543" i="30"/>
  <c r="H524" i="30"/>
  <c r="H519" i="30"/>
  <c r="H515" i="30"/>
  <c r="H513" i="30"/>
  <c r="H512" i="30"/>
  <c r="H508" i="30"/>
  <c r="H503" i="30"/>
  <c r="H471" i="30"/>
  <c r="H451" i="30"/>
  <c r="H449" i="30"/>
  <c r="H448" i="30"/>
  <c r="H422" i="30"/>
  <c r="H396" i="30"/>
  <c r="H354" i="30"/>
  <c r="H553" i="31"/>
  <c r="H545" i="31"/>
  <c r="H507" i="31"/>
  <c r="H359" i="31"/>
  <c r="H521" i="32"/>
  <c r="H520" i="32"/>
  <c r="H517" i="32"/>
  <c r="H513" i="32"/>
  <c r="H512" i="32"/>
  <c r="H500" i="32"/>
  <c r="H485" i="32"/>
  <c r="H484" i="32"/>
  <c r="H481" i="32"/>
  <c r="H478" i="32"/>
  <c r="H476" i="32"/>
  <c r="H449" i="32"/>
  <c r="H380" i="13"/>
  <c r="H562" i="18"/>
  <c r="H509" i="18"/>
  <c r="H504" i="18"/>
  <c r="H500" i="18"/>
  <c r="H475" i="18"/>
  <c r="H465" i="18"/>
  <c r="H388" i="19"/>
  <c r="H348" i="19"/>
  <c r="H459" i="20"/>
  <c r="H348" i="20"/>
  <c r="H528" i="21"/>
  <c r="H421" i="21"/>
  <c r="H370" i="21"/>
  <c r="H351" i="21"/>
  <c r="H528" i="22"/>
  <c r="H472" i="22"/>
  <c r="H381" i="23"/>
  <c r="H379" i="23"/>
  <c r="H375" i="23"/>
  <c r="E571" i="9"/>
  <c r="H571" i="9" s="1"/>
  <c r="H509" i="9"/>
  <c r="H469" i="9"/>
  <c r="H467" i="9"/>
  <c r="H466" i="9"/>
  <c r="H465" i="9"/>
  <c r="H464" i="9"/>
  <c r="H462" i="9"/>
  <c r="H461" i="9"/>
  <c r="H452" i="9"/>
  <c r="H429" i="9"/>
  <c r="H400" i="9"/>
  <c r="H396" i="9"/>
  <c r="H392" i="9"/>
  <c r="H373" i="9"/>
  <c r="H372" i="9"/>
  <c r="H551" i="10"/>
  <c r="H546" i="10"/>
  <c r="H495" i="10"/>
  <c r="H494" i="10"/>
  <c r="H492" i="10"/>
  <c r="H491" i="10"/>
  <c r="H444" i="10"/>
  <c r="H368" i="10"/>
  <c r="H519" i="11"/>
  <c r="H498" i="11"/>
  <c r="H429" i="11"/>
  <c r="H424" i="11"/>
  <c r="H423" i="11"/>
  <c r="H564" i="12"/>
  <c r="H559" i="12"/>
  <c r="H535" i="12"/>
  <c r="H533" i="12"/>
  <c r="H517" i="12"/>
  <c r="H516" i="12"/>
  <c r="H466" i="12"/>
  <c r="H410" i="12"/>
  <c r="H396" i="12"/>
  <c r="H390" i="12"/>
  <c r="H496" i="13"/>
  <c r="H495" i="13"/>
  <c r="H493" i="13"/>
  <c r="H492" i="13"/>
  <c r="H490" i="13"/>
  <c r="H482" i="13"/>
  <c r="H451" i="13"/>
  <c r="H391" i="15"/>
  <c r="H390" i="15"/>
  <c r="H551" i="16"/>
  <c r="H453" i="16"/>
  <c r="H359" i="16"/>
  <c r="H546" i="19"/>
  <c r="H494" i="19"/>
  <c r="H464" i="19"/>
  <c r="H491" i="24"/>
  <c r="H488" i="24"/>
  <c r="H487" i="24"/>
  <c r="H483" i="24"/>
  <c r="H482" i="24"/>
  <c r="H480" i="24"/>
  <c r="H403" i="25"/>
  <c r="H481" i="30"/>
  <c r="H594" i="9"/>
  <c r="H593" i="9"/>
  <c r="H591" i="12"/>
  <c r="H446" i="32"/>
  <c r="H438" i="32"/>
  <c r="H435" i="32"/>
  <c r="H432" i="32"/>
  <c r="H431" i="32"/>
  <c r="H430" i="32"/>
  <c r="H424" i="32"/>
  <c r="H423" i="32"/>
  <c r="H422" i="32"/>
  <c r="H421" i="32"/>
  <c r="H420" i="32"/>
  <c r="H416" i="32"/>
  <c r="H408" i="32"/>
  <c r="H407" i="32"/>
  <c r="H405" i="32"/>
  <c r="H404" i="32"/>
  <c r="H388" i="32"/>
  <c r="H371" i="32"/>
  <c r="H355" i="32"/>
  <c r="H595" i="1"/>
  <c r="H591" i="13"/>
  <c r="H594" i="15"/>
  <c r="H593" i="15"/>
  <c r="H591" i="15"/>
  <c r="H590" i="15"/>
  <c r="H594" i="21"/>
  <c r="H593" i="21"/>
  <c r="H33" i="5"/>
  <c r="H30" i="8"/>
  <c r="H41" i="9"/>
  <c r="H56" i="13"/>
  <c r="H55" i="13"/>
  <c r="H36" i="13"/>
  <c r="H54" i="15"/>
  <c r="H50" i="15"/>
  <c r="H35" i="15"/>
  <c r="H56" i="17"/>
  <c r="H53" i="17"/>
  <c r="H52" i="17"/>
  <c r="H39" i="17"/>
  <c r="H34" i="17"/>
  <c r="H31" i="17"/>
  <c r="H42" i="19"/>
  <c r="H40" i="19"/>
  <c r="H56" i="21"/>
  <c r="H36" i="21"/>
  <c r="H55" i="22"/>
  <c r="H36" i="22"/>
  <c r="H46" i="23"/>
  <c r="H38" i="23"/>
  <c r="H34" i="23"/>
  <c r="H20" i="23"/>
  <c r="H34" i="24"/>
  <c r="H40" i="25"/>
  <c r="H38" i="25"/>
  <c r="H20" i="27"/>
  <c r="H52" i="30"/>
  <c r="H36" i="30"/>
  <c r="H24" i="30"/>
  <c r="H20" i="30"/>
  <c r="H60" i="32"/>
  <c r="H59" i="32"/>
  <c r="H38" i="32"/>
  <c r="H27" i="32"/>
  <c r="H453" i="28"/>
  <c r="H412" i="6"/>
  <c r="E224" i="2"/>
  <c r="H224" i="2" s="1"/>
  <c r="E286" i="2"/>
  <c r="H286" i="2" s="1"/>
  <c r="F580" i="16"/>
  <c r="F420" i="3"/>
  <c r="D12" i="3"/>
  <c r="F558" i="3"/>
  <c r="F547" i="3"/>
  <c r="F527" i="3"/>
  <c r="F461" i="3"/>
  <c r="F556" i="3"/>
  <c r="F542" i="3"/>
  <c r="F524" i="3"/>
  <c r="F504" i="3"/>
  <c r="F479" i="3"/>
  <c r="F470" i="3"/>
  <c r="F460" i="3"/>
  <c r="F444" i="14"/>
  <c r="F539" i="14"/>
  <c r="F505" i="14"/>
  <c r="F489" i="14"/>
  <c r="F470" i="14"/>
  <c r="F455" i="14"/>
  <c r="F446" i="14"/>
  <c r="F401" i="14"/>
  <c r="F388" i="14"/>
  <c r="F358" i="14"/>
  <c r="D12" i="14"/>
  <c r="G12" i="14" s="1"/>
  <c r="F345" i="14"/>
  <c r="F504" i="14"/>
  <c r="F479" i="14"/>
  <c r="F434" i="14"/>
  <c r="F397" i="14"/>
  <c r="F381" i="14"/>
  <c r="F370" i="14"/>
  <c r="F355" i="14"/>
  <c r="F472" i="14"/>
  <c r="F365" i="14"/>
  <c r="F351" i="14"/>
  <c r="F432" i="22"/>
  <c r="F499" i="22"/>
  <c r="F369" i="22"/>
  <c r="F556" i="22"/>
  <c r="F401" i="22"/>
  <c r="F354" i="22"/>
  <c r="F389" i="22"/>
  <c r="F532" i="22"/>
  <c r="F358" i="22"/>
  <c r="F460" i="22"/>
  <c r="F383" i="22"/>
  <c r="F348" i="22"/>
  <c r="F387" i="22"/>
  <c r="F379" i="22"/>
  <c r="F393" i="22"/>
  <c r="F558" i="22"/>
  <c r="F412" i="22"/>
  <c r="F391" i="24"/>
  <c r="F548" i="24"/>
  <c r="F518" i="24"/>
  <c r="F500" i="24"/>
  <c r="F473" i="24"/>
  <c r="F434" i="24"/>
  <c r="F409" i="24"/>
  <c r="F400" i="24"/>
  <c r="F387" i="24"/>
  <c r="F380" i="24"/>
  <c r="F369" i="24"/>
  <c r="F351" i="24"/>
  <c r="F556" i="24"/>
  <c r="F547" i="24"/>
  <c r="F499" i="24"/>
  <c r="F431" i="24"/>
  <c r="F399" i="24"/>
  <c r="F389" i="24"/>
  <c r="F386" i="24"/>
  <c r="F379" i="24"/>
  <c r="F348" i="24"/>
  <c r="F549" i="24"/>
  <c r="F479" i="24"/>
  <c r="F413" i="24"/>
  <c r="F398" i="24"/>
  <c r="F383" i="24"/>
  <c r="F357" i="24"/>
  <c r="F370" i="24"/>
  <c r="F347" i="24"/>
  <c r="F364" i="29"/>
  <c r="F412" i="29"/>
  <c r="F387" i="29"/>
  <c r="F531" i="29"/>
  <c r="F499" i="29"/>
  <c r="F487" i="29"/>
  <c r="F465" i="29"/>
  <c r="F445" i="29"/>
  <c r="F401" i="29"/>
  <c r="F386" i="29"/>
  <c r="F366" i="29"/>
  <c r="F350" i="29"/>
  <c r="F355" i="29"/>
  <c r="F450" i="29"/>
  <c r="F388" i="29"/>
  <c r="F351" i="29"/>
  <c r="F560" i="29"/>
  <c r="F548" i="29"/>
  <c r="F528" i="29"/>
  <c r="F504" i="29"/>
  <c r="F483" i="29"/>
  <c r="F472" i="29"/>
  <c r="F455" i="29"/>
  <c r="F447" i="29"/>
  <c r="F358" i="29"/>
  <c r="F397" i="29"/>
  <c r="F369" i="29"/>
  <c r="F361" i="29"/>
  <c r="F501" i="29"/>
  <c r="F478" i="29"/>
  <c r="F454" i="29"/>
  <c r="F393" i="29"/>
  <c r="F442" i="29"/>
  <c r="F413" i="29"/>
  <c r="F542" i="29"/>
  <c r="F459" i="29"/>
  <c r="F421" i="29"/>
  <c r="F379" i="29"/>
  <c r="G345" i="3"/>
  <c r="H345" i="3" s="1"/>
  <c r="F345" i="24"/>
  <c r="D8" i="14"/>
  <c r="F351" i="3"/>
  <c r="F355" i="3"/>
  <c r="F360" i="3"/>
  <c r="F365" i="3"/>
  <c r="F369" i="3"/>
  <c r="F379" i="3"/>
  <c r="F386" i="3"/>
  <c r="F389" i="3"/>
  <c r="F401" i="3"/>
  <c r="F413" i="3"/>
  <c r="F434" i="3"/>
  <c r="F445" i="3"/>
  <c r="F454" i="3"/>
  <c r="F468" i="3"/>
  <c r="F346" i="3"/>
  <c r="F556" i="33"/>
  <c r="F544" i="33"/>
  <c r="F533" i="33"/>
  <c r="F527" i="33"/>
  <c r="F517" i="33"/>
  <c r="F510" i="33"/>
  <c r="F501" i="33"/>
  <c r="F489" i="33"/>
  <c r="F480" i="33"/>
  <c r="F471" i="33"/>
  <c r="F460" i="33"/>
  <c r="F451" i="33"/>
  <c r="F442" i="33"/>
  <c r="F395" i="33"/>
  <c r="F384" i="33"/>
  <c r="F373" i="33"/>
  <c r="F354" i="29"/>
  <c r="F391" i="29"/>
  <c r="F524" i="29"/>
  <c r="F401" i="24"/>
  <c r="F365" i="22"/>
  <c r="F397" i="19"/>
  <c r="F348" i="19"/>
  <c r="F357" i="19"/>
  <c r="F345" i="3"/>
  <c r="F463" i="33"/>
  <c r="G345" i="33"/>
  <c r="F345" i="33"/>
  <c r="F348" i="33"/>
  <c r="F351" i="33"/>
  <c r="F354" i="33"/>
  <c r="F358" i="33"/>
  <c r="F349" i="33"/>
  <c r="F352" i="33"/>
  <c r="F355" i="33"/>
  <c r="F353" i="33"/>
  <c r="F360" i="33"/>
  <c r="F365" i="33"/>
  <c r="F368" i="33"/>
  <c r="F371" i="33"/>
  <c r="F374" i="33"/>
  <c r="F379" i="33"/>
  <c r="F382" i="33"/>
  <c r="F386" i="33"/>
  <c r="F389" i="33"/>
  <c r="F393" i="33"/>
  <c r="F396" i="33"/>
  <c r="F399" i="33"/>
  <c r="F405" i="33"/>
  <c r="F411" i="33"/>
  <c r="F414" i="33"/>
  <c r="F421" i="33"/>
  <c r="F431" i="33"/>
  <c r="F434" i="33"/>
  <c r="F443" i="33"/>
  <c r="F446" i="33"/>
  <c r="F449" i="33"/>
  <c r="F452" i="33"/>
  <c r="F455" i="33"/>
  <c r="F458" i="33"/>
  <c r="F461" i="33"/>
  <c r="F465" i="33"/>
  <c r="F469" i="33"/>
  <c r="F472" i="33"/>
  <c r="F475" i="33"/>
  <c r="F478" i="33"/>
  <c r="F481" i="33"/>
  <c r="F484" i="33"/>
  <c r="F487" i="33"/>
  <c r="F490" i="33"/>
  <c r="F496" i="33"/>
  <c r="F499" i="33"/>
  <c r="F503" i="33"/>
  <c r="F511" i="33"/>
  <c r="F518" i="33"/>
  <c r="F521" i="33"/>
  <c r="F525" i="33"/>
  <c r="F528" i="33"/>
  <c r="F531" i="33"/>
  <c r="F535" i="33"/>
  <c r="F538" i="33"/>
  <c r="F542" i="33"/>
  <c r="F547" i="33"/>
  <c r="F551" i="33"/>
  <c r="F554" i="33"/>
  <c r="F557" i="33"/>
  <c r="F560" i="33"/>
  <c r="F564" i="33"/>
  <c r="F347" i="33"/>
  <c r="F357" i="33"/>
  <c r="F361" i="33"/>
  <c r="F366" i="33"/>
  <c r="F369" i="33"/>
  <c r="F372" i="33"/>
  <c r="F375" i="33"/>
  <c r="F380" i="33"/>
  <c r="F383" i="33"/>
  <c r="F387" i="33"/>
  <c r="F391" i="33"/>
  <c r="F394" i="33"/>
  <c r="F397" i="33"/>
  <c r="F400" i="33"/>
  <c r="F412" i="33"/>
  <c r="F422" i="33"/>
  <c r="F429" i="33"/>
  <c r="F432" i="33"/>
  <c r="F438" i="33"/>
  <c r="F444" i="33"/>
  <c r="F447" i="33"/>
  <c r="F450" i="33"/>
  <c r="F453" i="33"/>
  <c r="F456" i="33"/>
  <c r="F459" i="33"/>
  <c r="F462" i="33"/>
  <c r="F467" i="33"/>
  <c r="F470" i="33"/>
  <c r="F473" i="33"/>
  <c r="F476" i="33"/>
  <c r="F479" i="33"/>
  <c r="F482" i="33"/>
  <c r="F485" i="33"/>
  <c r="F488" i="33"/>
  <c r="F493" i="33"/>
  <c r="F497" i="33"/>
  <c r="F500" i="33"/>
  <c r="F504" i="33"/>
  <c r="F509" i="33"/>
  <c r="F512" i="33"/>
  <c r="F515" i="33"/>
  <c r="F519" i="33"/>
  <c r="F522" i="33"/>
  <c r="F526" i="33"/>
  <c r="F532" i="33"/>
  <c r="F536" i="33"/>
  <c r="F539" i="33"/>
  <c r="F543" i="33"/>
  <c r="F548" i="33"/>
  <c r="F552" i="33"/>
  <c r="F555" i="33"/>
  <c r="F558" i="33"/>
  <c r="F561" i="33"/>
  <c r="F346" i="33"/>
  <c r="F354" i="9"/>
  <c r="F379" i="9"/>
  <c r="F386" i="9"/>
  <c r="F357" i="9"/>
  <c r="G345" i="9"/>
  <c r="H345" i="9" s="1"/>
  <c r="F369" i="9"/>
  <c r="F346" i="9"/>
  <c r="F351" i="9"/>
  <c r="F360" i="9"/>
  <c r="F345" i="9"/>
  <c r="F366" i="9"/>
  <c r="F345" i="19"/>
  <c r="F346" i="19"/>
  <c r="F547" i="19"/>
  <c r="F500" i="19"/>
  <c r="F478" i="19"/>
  <c r="F446" i="19"/>
  <c r="F401" i="19"/>
  <c r="F393" i="19"/>
  <c r="F366" i="19"/>
  <c r="F347" i="19"/>
  <c r="F499" i="19"/>
  <c r="F381" i="19"/>
  <c r="F549" i="19"/>
  <c r="F480" i="19"/>
  <c r="F473" i="19"/>
  <c r="F387" i="19"/>
  <c r="F352" i="19"/>
  <c r="D12" i="19"/>
  <c r="G12" i="19" s="1"/>
  <c r="G345" i="19"/>
  <c r="H345" i="19" s="1"/>
  <c r="F476" i="19"/>
  <c r="F454" i="19"/>
  <c r="F445" i="19"/>
  <c r="F431" i="19"/>
  <c r="F399" i="19"/>
  <c r="F384" i="19"/>
  <c r="F365" i="19"/>
  <c r="F544" i="19"/>
  <c r="F398" i="19"/>
  <c r="F542" i="19"/>
  <c r="F504" i="19"/>
  <c r="F450" i="19"/>
  <c r="F389" i="19"/>
  <c r="F369" i="19"/>
  <c r="F360" i="19"/>
  <c r="F351" i="19"/>
  <c r="F548" i="19"/>
  <c r="F479" i="19"/>
  <c r="F460" i="19"/>
  <c r="F444" i="19"/>
  <c r="F354" i="19"/>
  <c r="F465" i="19"/>
  <c r="F379" i="19"/>
  <c r="F386" i="19"/>
  <c r="F383" i="19"/>
  <c r="F474" i="19"/>
  <c r="F388" i="19"/>
  <c r="F524" i="19"/>
  <c r="F363" i="26"/>
  <c r="F547" i="26"/>
  <c r="F539" i="26"/>
  <c r="F527" i="26"/>
  <c r="F481" i="26"/>
  <c r="F475" i="26"/>
  <c r="F462" i="26"/>
  <c r="F431" i="26"/>
  <c r="F397" i="26"/>
  <c r="F375" i="26"/>
  <c r="F353" i="26"/>
  <c r="F537" i="26"/>
  <c r="F479" i="26"/>
  <c r="F458" i="26"/>
  <c r="F445" i="26"/>
  <c r="F412" i="26"/>
  <c r="F393" i="26"/>
  <c r="F368" i="26"/>
  <c r="F352" i="26"/>
  <c r="F540" i="26"/>
  <c r="F500" i="26"/>
  <c r="F434" i="26"/>
  <c r="F358" i="26"/>
  <c r="F558" i="26"/>
  <c r="F532" i="26"/>
  <c r="F456" i="26"/>
  <c r="F399" i="26"/>
  <c r="F347" i="26"/>
  <c r="F367" i="30"/>
  <c r="F352" i="30"/>
  <c r="F549" i="30"/>
  <c r="F368" i="30"/>
  <c r="F351" i="30"/>
  <c r="F547" i="30"/>
  <c r="F357" i="30"/>
  <c r="F399" i="30"/>
  <c r="F387" i="30"/>
  <c r="F389" i="30"/>
  <c r="F386" i="30"/>
  <c r="F365" i="30"/>
  <c r="D12" i="24"/>
  <c r="F345" i="22"/>
  <c r="D12" i="33"/>
  <c r="G12" i="33" s="1"/>
  <c r="F352" i="3"/>
  <c r="F357" i="3"/>
  <c r="F361" i="3"/>
  <c r="F366" i="3"/>
  <c r="F370" i="3"/>
  <c r="F380" i="3"/>
  <c r="F387" i="3"/>
  <c r="F393" i="3"/>
  <c r="F398" i="3"/>
  <c r="F409" i="3"/>
  <c r="F431" i="3"/>
  <c r="F446" i="3"/>
  <c r="F450" i="3"/>
  <c r="F499" i="3"/>
  <c r="F528" i="3"/>
  <c r="F539" i="3"/>
  <c r="F562" i="33"/>
  <c r="F553" i="33"/>
  <c r="F540" i="33"/>
  <c r="F530" i="33"/>
  <c r="F524" i="33"/>
  <c r="F498" i="33"/>
  <c r="F486" i="33"/>
  <c r="F477" i="33"/>
  <c r="F468" i="33"/>
  <c r="F457" i="33"/>
  <c r="F448" i="33"/>
  <c r="F433" i="33"/>
  <c r="F423" i="33"/>
  <c r="F413" i="33"/>
  <c r="F401" i="33"/>
  <c r="F392" i="33"/>
  <c r="F381" i="33"/>
  <c r="F370" i="33"/>
  <c r="F388" i="24"/>
  <c r="F459" i="22"/>
  <c r="F388" i="9"/>
  <c r="D12" i="9"/>
  <c r="H453" i="31"/>
  <c r="H345" i="33"/>
  <c r="F453" i="2"/>
  <c r="F453" i="13"/>
  <c r="F453" i="25"/>
  <c r="F254" i="2"/>
  <c r="F254" i="3"/>
  <c r="F254" i="26"/>
  <c r="F254" i="27"/>
  <c r="E170" i="27"/>
  <c r="H170" i="27" s="1"/>
  <c r="H256" i="34"/>
  <c r="H253" i="34"/>
  <c r="H252" i="34"/>
  <c r="H251" i="34"/>
  <c r="H247" i="34"/>
  <c r="H245" i="34"/>
  <c r="H191" i="1"/>
  <c r="H327" i="2"/>
  <c r="H179" i="3"/>
  <c r="H173" i="3"/>
  <c r="H327" i="4"/>
  <c r="H325" i="4"/>
  <c r="H321" i="4"/>
  <c r="H319" i="4"/>
  <c r="H262" i="4"/>
  <c r="H201" i="4"/>
  <c r="H285" i="6"/>
  <c r="H262" i="6"/>
  <c r="H259" i="6"/>
  <c r="H249" i="6"/>
  <c r="H247" i="6"/>
  <c r="H241" i="6"/>
  <c r="H223" i="6"/>
  <c r="H221" i="6"/>
  <c r="H193" i="6"/>
  <c r="H329" i="7"/>
  <c r="H314" i="7"/>
  <c r="H303" i="7"/>
  <c r="H278" i="7"/>
  <c r="H230" i="7"/>
  <c r="H173" i="7"/>
  <c r="H326" i="8"/>
  <c r="H319" i="8"/>
  <c r="H318" i="8"/>
  <c r="H316" i="8"/>
  <c r="H304" i="8"/>
  <c r="H258" i="8"/>
  <c r="H246" i="8"/>
  <c r="H244" i="8"/>
  <c r="H243" i="8"/>
  <c r="H242" i="8"/>
  <c r="H241" i="8"/>
  <c r="H240" i="8"/>
  <c r="H237" i="8"/>
  <c r="H220" i="8"/>
  <c r="H219" i="8"/>
  <c r="H185" i="3"/>
  <c r="H202" i="3"/>
  <c r="H230" i="3"/>
  <c r="H236" i="3"/>
  <c r="H309" i="3"/>
  <c r="H319" i="31"/>
  <c r="H328" i="31"/>
  <c r="E244" i="30"/>
  <c r="H244" i="30" s="1"/>
  <c r="H170" i="16"/>
  <c r="C11" i="27"/>
  <c r="H327" i="3"/>
  <c r="H306" i="4"/>
  <c r="H208" i="4"/>
  <c r="H186" i="4"/>
  <c r="H312" i="5"/>
  <c r="H258" i="6"/>
  <c r="H181" i="6"/>
  <c r="H327" i="7"/>
  <c r="H326" i="7"/>
  <c r="H325" i="7"/>
  <c r="H312" i="7"/>
  <c r="H310" i="7"/>
  <c r="H251" i="7"/>
  <c r="H223" i="8"/>
  <c r="H313" i="17"/>
  <c r="H217" i="8"/>
  <c r="H216" i="8"/>
  <c r="H213" i="8"/>
  <c r="H212" i="8"/>
  <c r="H202" i="8"/>
  <c r="H198" i="8"/>
  <c r="H181" i="8"/>
  <c r="H331" i="9"/>
  <c r="H330" i="9"/>
  <c r="H328" i="9"/>
  <c r="H327" i="9"/>
  <c r="H326" i="9"/>
  <c r="H323" i="9"/>
  <c r="H322" i="9"/>
  <c r="H321" i="9"/>
  <c r="H320" i="9"/>
  <c r="H312" i="9"/>
  <c r="H308" i="9"/>
  <c r="H303" i="9"/>
  <c r="H255" i="9"/>
  <c r="H235" i="9"/>
  <c r="H223" i="9"/>
  <c r="H181" i="9"/>
  <c r="H328" i="10"/>
  <c r="H322" i="10"/>
  <c r="H321" i="10"/>
  <c r="H254" i="10"/>
  <c r="H221" i="10"/>
  <c r="H220" i="10"/>
  <c r="H218" i="10"/>
  <c r="H216" i="10"/>
  <c r="H211" i="10"/>
  <c r="H336" i="11"/>
  <c r="H329" i="11"/>
  <c r="H326" i="11"/>
  <c r="H262" i="11"/>
  <c r="H254" i="11"/>
  <c r="H235" i="11"/>
  <c r="H213" i="11"/>
  <c r="H332" i="12"/>
  <c r="H322" i="12"/>
  <c r="H321" i="12"/>
  <c r="H231" i="12"/>
  <c r="H209" i="12"/>
  <c r="H181" i="12"/>
  <c r="H303" i="13"/>
  <c r="H302" i="13"/>
  <c r="H298" i="13"/>
  <c r="H292" i="13"/>
  <c r="H286" i="13"/>
  <c r="H257" i="13"/>
  <c r="H256" i="13"/>
  <c r="H255" i="13"/>
  <c r="H253" i="13"/>
  <c r="H252" i="13"/>
  <c r="H248" i="13"/>
  <c r="H247" i="13"/>
  <c r="H245" i="13"/>
  <c r="H244" i="13"/>
  <c r="H224" i="13"/>
  <c r="H212" i="13"/>
  <c r="H335" i="14"/>
  <c r="H327" i="14"/>
  <c r="H241" i="14"/>
  <c r="H186" i="14"/>
  <c r="H264" i="15"/>
  <c r="H256" i="15"/>
  <c r="H255" i="15"/>
  <c r="H254" i="15"/>
  <c r="H250" i="15"/>
  <c r="H248" i="15"/>
  <c r="H247" i="15"/>
  <c r="H246" i="15"/>
  <c r="H175" i="9"/>
  <c r="H236" i="13"/>
  <c r="H302" i="14"/>
  <c r="E309" i="9"/>
  <c r="H309" i="9" s="1"/>
  <c r="H241" i="19"/>
  <c r="E218" i="9"/>
  <c r="H218" i="9" s="1"/>
  <c r="H209" i="15"/>
  <c r="H186" i="15"/>
  <c r="H176" i="15"/>
  <c r="H310" i="16"/>
  <c r="H305" i="16"/>
  <c r="H304" i="16"/>
  <c r="H231" i="16"/>
  <c r="H225" i="16"/>
  <c r="H224" i="16"/>
  <c r="H178" i="16"/>
  <c r="H258" i="17"/>
  <c r="H256" i="17"/>
  <c r="H253" i="17"/>
  <c r="H252" i="17"/>
  <c r="H247" i="17"/>
  <c r="H233" i="17"/>
  <c r="H226" i="17"/>
  <c r="H224" i="17"/>
  <c r="H223" i="17"/>
  <c r="H217" i="17"/>
  <c r="H206" i="17"/>
  <c r="H204" i="17"/>
  <c r="H203" i="17"/>
  <c r="H202" i="17"/>
  <c r="H198" i="17"/>
  <c r="H281" i="18"/>
  <c r="H257" i="18"/>
  <c r="H246" i="18"/>
  <c r="H233" i="18"/>
  <c r="H232" i="18"/>
  <c r="H334" i="19"/>
  <c r="H330" i="19"/>
  <c r="H281" i="19"/>
  <c r="H280" i="19"/>
  <c r="H258" i="19"/>
  <c r="H256" i="19"/>
  <c r="H255" i="19"/>
  <c r="H254" i="19"/>
  <c r="H253" i="19"/>
  <c r="H251" i="19"/>
  <c r="H249" i="19"/>
  <c r="H248" i="19"/>
  <c r="H235" i="19"/>
  <c r="H186" i="19"/>
  <c r="H317" i="20"/>
  <c r="H306" i="20"/>
  <c r="H246" i="20"/>
  <c r="H235" i="20"/>
  <c r="H331" i="21"/>
  <c r="H230" i="21"/>
  <c r="H226" i="21"/>
  <c r="H308" i="22"/>
  <c r="H307" i="22"/>
  <c r="H332" i="23"/>
  <c r="H316" i="24"/>
  <c r="H219" i="24"/>
  <c r="H218" i="24"/>
  <c r="H220" i="26"/>
  <c r="H219" i="26"/>
  <c r="H180" i="26"/>
  <c r="H329" i="27"/>
  <c r="H326" i="27"/>
  <c r="H322" i="27"/>
  <c r="H243" i="27"/>
  <c r="H225" i="27"/>
  <c r="H333" i="28"/>
  <c r="H231" i="28"/>
  <c r="H299" i="29"/>
  <c r="H292" i="29"/>
  <c r="H286" i="29"/>
  <c r="H281" i="29"/>
  <c r="H280" i="29"/>
  <c r="H232" i="29"/>
  <c r="H177" i="30"/>
  <c r="H302" i="32"/>
  <c r="H251" i="32"/>
  <c r="F251" i="1"/>
  <c r="F103" i="6"/>
  <c r="F103" i="15"/>
  <c r="F103" i="32"/>
  <c r="F121" i="4"/>
  <c r="F74" i="4"/>
  <c r="F143" i="10"/>
  <c r="F132" i="10"/>
  <c r="F118" i="22"/>
  <c r="F92" i="23"/>
  <c r="F91" i="23"/>
  <c r="F74" i="25"/>
  <c r="F124" i="25"/>
  <c r="H156" i="1"/>
  <c r="F118" i="18"/>
  <c r="F74" i="34"/>
  <c r="F110" i="5"/>
  <c r="F109" i="5"/>
  <c r="F177" i="6"/>
  <c r="F174" i="7"/>
  <c r="F287" i="7"/>
  <c r="F196" i="7"/>
  <c r="F275" i="9"/>
  <c r="F210" i="9"/>
  <c r="F282" i="10"/>
  <c r="F303" i="10"/>
  <c r="F288" i="10"/>
  <c r="F210" i="10"/>
  <c r="F206" i="10"/>
  <c r="F202" i="10"/>
  <c r="F192" i="10"/>
  <c r="F184" i="10"/>
  <c r="F174" i="10"/>
  <c r="F181" i="13"/>
  <c r="F199" i="13"/>
  <c r="F263" i="13"/>
  <c r="F201" i="13"/>
  <c r="F226" i="14"/>
  <c r="F313" i="14"/>
  <c r="F191" i="14"/>
  <c r="F184" i="15"/>
  <c r="F222" i="15"/>
  <c r="F301" i="16"/>
  <c r="F263" i="16"/>
  <c r="F202" i="16"/>
  <c r="F177" i="16"/>
  <c r="F172" i="25"/>
  <c r="F291" i="25"/>
  <c r="F276" i="25"/>
  <c r="F210" i="25"/>
  <c r="F191" i="25"/>
  <c r="F315" i="25"/>
  <c r="F549" i="34"/>
  <c r="H113" i="24"/>
  <c r="F198" i="22"/>
  <c r="F207" i="22"/>
  <c r="F244" i="22"/>
  <c r="H124" i="21"/>
  <c r="F201" i="20"/>
  <c r="F236" i="20"/>
  <c r="F222" i="20"/>
  <c r="F177" i="19"/>
  <c r="F287" i="19"/>
  <c r="F174" i="19"/>
  <c r="F181" i="18"/>
  <c r="F199" i="18"/>
  <c r="F302" i="18"/>
  <c r="F315" i="18"/>
  <c r="F177" i="12"/>
  <c r="F201" i="12"/>
  <c r="F287" i="12"/>
  <c r="H211" i="8"/>
  <c r="H323" i="8"/>
  <c r="H200" i="7"/>
  <c r="H263" i="5"/>
  <c r="F169" i="20"/>
  <c r="F527" i="34"/>
  <c r="H416" i="6"/>
  <c r="H592" i="34"/>
  <c r="F398" i="34"/>
  <c r="F389" i="34"/>
  <c r="F379" i="34"/>
  <c r="F360" i="34"/>
  <c r="F348" i="34"/>
  <c r="F444" i="34"/>
  <c r="F412" i="34"/>
  <c r="F222" i="34"/>
  <c r="F263" i="34"/>
  <c r="H235" i="34"/>
  <c r="H226" i="34"/>
  <c r="F210" i="34"/>
  <c r="F173" i="34"/>
  <c r="F196" i="34"/>
  <c r="F156" i="34"/>
  <c r="F126" i="34"/>
  <c r="H399" i="2"/>
  <c r="H382" i="2"/>
  <c r="H468" i="2"/>
  <c r="H110" i="1"/>
  <c r="F124" i="23"/>
  <c r="F152" i="23"/>
  <c r="F119" i="23"/>
  <c r="H141" i="14"/>
  <c r="H571" i="11"/>
  <c r="F102" i="8"/>
  <c r="F111" i="8"/>
  <c r="F118" i="8"/>
  <c r="F122" i="8"/>
  <c r="H114" i="7"/>
  <c r="H123" i="5"/>
  <c r="F291" i="5"/>
  <c r="F169" i="8"/>
  <c r="D11" i="6"/>
  <c r="G11" i="6" s="1"/>
  <c r="H554" i="1"/>
  <c r="H421" i="1"/>
  <c r="H420" i="1"/>
  <c r="D12" i="1"/>
  <c r="G12" i="1" s="1"/>
  <c r="H318" i="1"/>
  <c r="H170" i="1"/>
  <c r="F157" i="1"/>
  <c r="F141" i="1"/>
  <c r="F84" i="1"/>
  <c r="H368" i="4"/>
  <c r="F131" i="18"/>
  <c r="F79" i="18"/>
  <c r="F143" i="18"/>
  <c r="H346" i="18"/>
  <c r="F28" i="13"/>
  <c r="F88" i="9"/>
  <c r="F124" i="9"/>
  <c r="F145" i="9"/>
  <c r="F79" i="7"/>
  <c r="F112" i="6"/>
  <c r="F92" i="5"/>
  <c r="F115" i="5"/>
  <c r="F132" i="5"/>
  <c r="F75" i="5"/>
  <c r="F591" i="2"/>
  <c r="F594" i="2"/>
  <c r="H387" i="2"/>
  <c r="F498" i="2"/>
  <c r="F484" i="2"/>
  <c r="F482" i="2"/>
  <c r="F467" i="2"/>
  <c r="F456" i="2"/>
  <c r="F432" i="2"/>
  <c r="F416" i="2"/>
  <c r="F411" i="2"/>
  <c r="F384" i="2"/>
  <c r="F373" i="2"/>
  <c r="F562" i="2"/>
  <c r="F540" i="2"/>
  <c r="F509" i="2"/>
  <c r="F431" i="2"/>
  <c r="F423" i="2"/>
  <c r="F420" i="2"/>
  <c r="F410" i="2"/>
  <c r="F552" i="2"/>
  <c r="F545" i="2"/>
  <c r="F520" i="2"/>
  <c r="F511" i="2"/>
  <c r="F497" i="2"/>
  <c r="F481" i="2"/>
  <c r="F446" i="2"/>
  <c r="F421" i="2"/>
  <c r="F371" i="2"/>
  <c r="F336" i="2"/>
  <c r="F302" i="2"/>
  <c r="F259" i="2"/>
  <c r="F195" i="2"/>
  <c r="F179" i="2"/>
  <c r="F329" i="2"/>
  <c r="F244" i="2"/>
  <c r="F182" i="2"/>
  <c r="H329" i="2"/>
  <c r="F311" i="2"/>
  <c r="F282" i="2"/>
  <c r="F257" i="2"/>
  <c r="F248" i="2"/>
  <c r="F212" i="2"/>
  <c r="F187" i="2"/>
  <c r="F169" i="2"/>
  <c r="F142" i="2"/>
  <c r="F105" i="2"/>
  <c r="F154" i="2"/>
  <c r="F60" i="2"/>
  <c r="F53" i="2"/>
  <c r="F37" i="2"/>
  <c r="F31" i="2"/>
  <c r="F24" i="2"/>
  <c r="F61" i="2"/>
  <c r="D9" i="4"/>
  <c r="G9" i="4" s="1"/>
  <c r="H174" i="3"/>
  <c r="H277" i="3"/>
  <c r="H317" i="3"/>
  <c r="H429" i="4"/>
  <c r="H539" i="3"/>
  <c r="H372" i="3"/>
  <c r="F572" i="18"/>
  <c r="F104" i="10"/>
  <c r="F151" i="10"/>
  <c r="F75" i="10"/>
  <c r="F86" i="7"/>
  <c r="F92" i="7"/>
  <c r="F113" i="7"/>
  <c r="F127" i="7"/>
  <c r="F75" i="7"/>
  <c r="F156" i="7"/>
  <c r="F75" i="6"/>
  <c r="D10" i="4"/>
  <c r="G10" i="4" s="1"/>
  <c r="H115" i="4"/>
  <c r="H333" i="3"/>
  <c r="F347" i="3"/>
  <c r="H495" i="3"/>
  <c r="H138" i="4"/>
  <c r="F573" i="3"/>
  <c r="F505" i="3"/>
  <c r="F500" i="3"/>
  <c r="F455" i="3"/>
  <c r="F377" i="3"/>
  <c r="F371" i="3"/>
  <c r="F353" i="3"/>
  <c r="F496" i="3"/>
  <c r="F486" i="3"/>
  <c r="F465" i="3"/>
  <c r="F462" i="3"/>
  <c r="F458" i="3"/>
  <c r="F396" i="3"/>
  <c r="F394" i="3"/>
  <c r="H353" i="3"/>
  <c r="F560" i="3"/>
  <c r="F463" i="3"/>
  <c r="F449" i="3"/>
  <c r="F329" i="3"/>
  <c r="F319" i="3"/>
  <c r="F299" i="3"/>
  <c r="F286" i="3"/>
  <c r="F226" i="3"/>
  <c r="F203" i="3"/>
  <c r="F250" i="3"/>
  <c r="F242" i="3"/>
  <c r="F236" i="3"/>
  <c r="F224" i="3"/>
  <c r="F219" i="3"/>
  <c r="F171" i="3"/>
  <c r="F259" i="3"/>
  <c r="F234" i="3"/>
  <c r="F182" i="3"/>
  <c r="F102" i="3"/>
  <c r="F79" i="3"/>
  <c r="F104" i="3"/>
  <c r="F123" i="3"/>
  <c r="F129" i="3"/>
  <c r="F133" i="3"/>
  <c r="F75" i="3"/>
  <c r="F119" i="3"/>
  <c r="F88" i="3"/>
  <c r="F124" i="3"/>
  <c r="F130" i="3"/>
  <c r="F135" i="3"/>
  <c r="F98" i="3"/>
  <c r="F115" i="3"/>
  <c r="H135" i="3"/>
  <c r="G74" i="3"/>
  <c r="F101" i="3"/>
  <c r="F92" i="3"/>
  <c r="F122" i="3"/>
  <c r="F121" i="3"/>
  <c r="F114" i="3"/>
  <c r="F109" i="3"/>
  <c r="F84" i="3"/>
  <c r="F50" i="3"/>
  <c r="F37" i="3"/>
  <c r="F28" i="3"/>
  <c r="G18" i="4"/>
  <c r="H18" i="4" s="1"/>
  <c r="F53" i="26"/>
  <c r="F26" i="26"/>
  <c r="F27" i="16"/>
  <c r="H118" i="14"/>
  <c r="F27" i="12"/>
  <c r="F108" i="12"/>
  <c r="F130" i="12"/>
  <c r="F109" i="12"/>
  <c r="F169" i="10"/>
  <c r="F79" i="9"/>
  <c r="F201" i="9"/>
  <c r="F200" i="8"/>
  <c r="G169" i="8"/>
  <c r="H169" i="8" s="1"/>
  <c r="F123" i="7"/>
  <c r="F129" i="7"/>
  <c r="H116" i="7"/>
  <c r="F175" i="7"/>
  <c r="F201" i="7"/>
  <c r="F276" i="7"/>
  <c r="F331" i="7"/>
  <c r="F102" i="6"/>
  <c r="F277" i="6"/>
  <c r="F124" i="6"/>
  <c r="F80" i="5"/>
  <c r="F101" i="5"/>
  <c r="F113" i="5"/>
  <c r="F126" i="5"/>
  <c r="F207" i="5"/>
  <c r="F431" i="4"/>
  <c r="H422" i="4"/>
  <c r="F544" i="4"/>
  <c r="H509" i="4"/>
  <c r="H424" i="4"/>
  <c r="H221" i="4"/>
  <c r="H220" i="4"/>
  <c r="H285" i="4"/>
  <c r="F135" i="4"/>
  <c r="F79" i="4"/>
  <c r="G18" i="28"/>
  <c r="H18" i="28" s="1"/>
  <c r="H238" i="25"/>
  <c r="F52" i="26"/>
  <c r="F43" i="26"/>
  <c r="F109" i="26"/>
  <c r="F131" i="26"/>
  <c r="F141" i="25"/>
  <c r="F123" i="23"/>
  <c r="F129" i="23"/>
  <c r="F78" i="23"/>
  <c r="F90" i="23"/>
  <c r="F88" i="22"/>
  <c r="F201" i="11"/>
  <c r="H346" i="10"/>
  <c r="F79" i="8"/>
  <c r="F90" i="8"/>
  <c r="F129" i="8"/>
  <c r="F176" i="8"/>
  <c r="F202" i="8"/>
  <c r="F211" i="8"/>
  <c r="F287" i="8"/>
  <c r="F24" i="7"/>
  <c r="H226" i="7"/>
  <c r="H156" i="5"/>
  <c r="F87" i="5"/>
  <c r="F94" i="5"/>
  <c r="F104" i="5"/>
  <c r="F114" i="5"/>
  <c r="F123" i="5"/>
  <c r="F130" i="5"/>
  <c r="F141" i="5"/>
  <c r="F202" i="5"/>
  <c r="H264" i="5"/>
  <c r="H170" i="5"/>
  <c r="H346" i="5"/>
  <c r="F150" i="5"/>
  <c r="D11" i="5"/>
  <c r="G11" i="5" s="1"/>
  <c r="F585" i="5"/>
  <c r="F576" i="5"/>
  <c r="F553" i="5"/>
  <c r="F531" i="5"/>
  <c r="F510" i="5"/>
  <c r="F501" i="5"/>
  <c r="F433" i="5"/>
  <c r="F432" i="5"/>
  <c r="F559" i="5"/>
  <c r="F512" i="5"/>
  <c r="F467" i="5"/>
  <c r="F463" i="5"/>
  <c r="F443" i="5"/>
  <c r="F350" i="5"/>
  <c r="F563" i="5"/>
  <c r="F561" i="5"/>
  <c r="F534" i="5"/>
  <c r="F520" i="5"/>
  <c r="F496" i="5"/>
  <c r="F482" i="5"/>
  <c r="F477" i="5"/>
  <c r="F471" i="5"/>
  <c r="F459" i="5"/>
  <c r="F451" i="5"/>
  <c r="F420" i="5"/>
  <c r="F327" i="5"/>
  <c r="F322" i="5"/>
  <c r="F308" i="5"/>
  <c r="F288" i="5"/>
  <c r="F259" i="5"/>
  <c r="F218" i="5"/>
  <c r="F208" i="5"/>
  <c r="F192" i="5"/>
  <c r="F305" i="5"/>
  <c r="F286" i="5"/>
  <c r="F247" i="5"/>
  <c r="F243" i="5"/>
  <c r="F231" i="5"/>
  <c r="F298" i="5"/>
  <c r="H243" i="5"/>
  <c r="F180" i="5"/>
  <c r="F171" i="5"/>
  <c r="F120" i="5"/>
  <c r="F108" i="5"/>
  <c r="F105" i="5"/>
  <c r="F83" i="5"/>
  <c r="F47" i="5"/>
  <c r="F36" i="5"/>
  <c r="F55" i="5"/>
  <c r="H170" i="23"/>
  <c r="F570" i="18"/>
  <c r="F578" i="18"/>
  <c r="H409" i="20"/>
  <c r="H531" i="20"/>
  <c r="H473" i="19"/>
  <c r="H527" i="19"/>
  <c r="H459" i="19"/>
  <c r="H348" i="18"/>
  <c r="H372" i="18"/>
  <c r="H421" i="18"/>
  <c r="H454" i="18"/>
  <c r="H486" i="18"/>
  <c r="H488" i="18"/>
  <c r="H368" i="14"/>
  <c r="H383" i="14"/>
  <c r="H388" i="14"/>
  <c r="H449" i="14"/>
  <c r="H199" i="13"/>
  <c r="H354" i="10"/>
  <c r="F574" i="7"/>
  <c r="F586" i="7"/>
  <c r="F590" i="7"/>
  <c r="D13" i="7"/>
  <c r="G13" i="7" s="1"/>
  <c r="F570" i="7"/>
  <c r="F575" i="7"/>
  <c r="F573" i="7"/>
  <c r="F588" i="7"/>
  <c r="F579" i="7"/>
  <c r="F573" i="9"/>
  <c r="G570" i="9"/>
  <c r="H570" i="9" s="1"/>
  <c r="F587" i="9"/>
  <c r="F573" i="12"/>
  <c r="F570" i="12"/>
  <c r="F572" i="12"/>
  <c r="F595" i="12"/>
  <c r="F588" i="12"/>
  <c r="F585" i="12"/>
  <c r="F575" i="12"/>
  <c r="F577" i="12"/>
  <c r="F586" i="12"/>
  <c r="F583" i="14"/>
  <c r="F596" i="14"/>
  <c r="F575" i="14"/>
  <c r="F587" i="14"/>
  <c r="F586" i="14"/>
  <c r="F587" i="17"/>
  <c r="D13" i="17"/>
  <c r="G13" i="17" s="1"/>
  <c r="F570" i="17"/>
  <c r="F593" i="22"/>
  <c r="F570" i="22"/>
  <c r="F571" i="25"/>
  <c r="F570" i="25"/>
  <c r="H318" i="7"/>
  <c r="H172" i="7"/>
  <c r="H206" i="8"/>
  <c r="F588" i="18"/>
  <c r="F592" i="18"/>
  <c r="H171" i="6"/>
  <c r="H475" i="23"/>
  <c r="H347" i="22"/>
  <c r="H558" i="22"/>
  <c r="H277" i="19"/>
  <c r="H462" i="17"/>
  <c r="H450" i="17"/>
  <c r="H291" i="13"/>
  <c r="H459" i="10"/>
  <c r="H478" i="10"/>
  <c r="H174" i="8"/>
  <c r="H177" i="8"/>
  <c r="H409" i="21"/>
  <c r="H460" i="21"/>
  <c r="H556" i="21"/>
  <c r="H358" i="21"/>
  <c r="H540" i="21"/>
  <c r="H443" i="21"/>
  <c r="H393" i="20"/>
  <c r="H513" i="19"/>
  <c r="H455" i="19"/>
  <c r="H518" i="19"/>
  <c r="H354" i="19"/>
  <c r="H499" i="19"/>
  <c r="H586" i="19"/>
  <c r="H583" i="19"/>
  <c r="H191" i="18"/>
  <c r="H201" i="18"/>
  <c r="H400" i="18"/>
  <c r="H444" i="18"/>
  <c r="H434" i="18"/>
  <c r="H479" i="18"/>
  <c r="H548" i="18"/>
  <c r="H397" i="18"/>
  <c r="H542" i="18"/>
  <c r="H549" i="17"/>
  <c r="H175" i="15"/>
  <c r="H351" i="15"/>
  <c r="H387" i="15"/>
  <c r="H393" i="15"/>
  <c r="H62" i="14"/>
  <c r="H60" i="13"/>
  <c r="H400" i="13"/>
  <c r="H528" i="13"/>
  <c r="H357" i="13"/>
  <c r="H556" i="13"/>
  <c r="H368" i="13"/>
  <c r="H200" i="12"/>
  <c r="H291" i="12"/>
  <c r="H558" i="12"/>
  <c r="H389" i="12"/>
  <c r="H459" i="12"/>
  <c r="H366" i="12"/>
  <c r="H478" i="12"/>
  <c r="H282" i="11"/>
  <c r="H304" i="11"/>
  <c r="H350" i="11"/>
  <c r="H353" i="11"/>
  <c r="H364" i="11"/>
  <c r="H518" i="11"/>
  <c r="F571" i="11"/>
  <c r="F584" i="11"/>
  <c r="F596" i="11"/>
  <c r="H595" i="11"/>
  <c r="H231" i="10"/>
  <c r="H379" i="9"/>
  <c r="H399" i="9"/>
  <c r="H460" i="9"/>
  <c r="H313" i="8"/>
  <c r="H360" i="8"/>
  <c r="H455" i="7"/>
  <c r="H361" i="7"/>
  <c r="H389" i="7"/>
  <c r="H400" i="7"/>
  <c r="H519" i="7"/>
  <c r="D13" i="11"/>
  <c r="G13" i="11" s="1"/>
  <c r="F578" i="11"/>
  <c r="F588" i="11"/>
  <c r="F579" i="11"/>
  <c r="F585" i="11"/>
  <c r="H409" i="22"/>
  <c r="H386" i="22"/>
  <c r="H490" i="22"/>
  <c r="H399" i="21"/>
  <c r="H454" i="21"/>
  <c r="H445" i="20"/>
  <c r="H463" i="20"/>
  <c r="H379" i="20"/>
  <c r="H388" i="20"/>
  <c r="H595" i="20"/>
  <c r="H304" i="19"/>
  <c r="H393" i="19"/>
  <c r="H531" i="19"/>
  <c r="H398" i="19"/>
  <c r="H383" i="18"/>
  <c r="H530" i="18"/>
  <c r="H350" i="18"/>
  <c r="H447" i="18"/>
  <c r="H368" i="18"/>
  <c r="H387" i="18"/>
  <c r="H458" i="18"/>
  <c r="H472" i="18"/>
  <c r="H275" i="16"/>
  <c r="H299" i="16"/>
  <c r="H66" i="15"/>
  <c r="H357" i="15"/>
  <c r="H380" i="14"/>
  <c r="H398" i="14"/>
  <c r="H445" i="14"/>
  <c r="H26" i="13"/>
  <c r="H276" i="13"/>
  <c r="H476" i="13"/>
  <c r="H499" i="13"/>
  <c r="H366" i="13"/>
  <c r="H547" i="13"/>
  <c r="H360" i="13"/>
  <c r="H413" i="12"/>
  <c r="H489" i="12"/>
  <c r="H504" i="12"/>
  <c r="H354" i="12"/>
  <c r="H475" i="12"/>
  <c r="H527" i="12"/>
  <c r="H249" i="11"/>
  <c r="H309" i="11"/>
  <c r="H323" i="11"/>
  <c r="H381" i="11"/>
  <c r="H496" i="11"/>
  <c r="F586" i="11"/>
  <c r="F574" i="11"/>
  <c r="F570" i="11"/>
  <c r="H196" i="10"/>
  <c r="H263" i="10"/>
  <c r="H276" i="10"/>
  <c r="H334" i="10"/>
  <c r="H383" i="10"/>
  <c r="H399" i="10"/>
  <c r="H454" i="10"/>
  <c r="H465" i="10"/>
  <c r="H369" i="9"/>
  <c r="H420" i="9"/>
  <c r="H53" i="8"/>
  <c r="H185" i="8"/>
  <c r="H365" i="8"/>
  <c r="H383" i="8"/>
  <c r="H480" i="8"/>
  <c r="H596" i="7"/>
  <c r="H448" i="8"/>
  <c r="H442" i="8"/>
  <c r="H574" i="8"/>
  <c r="H181" i="7"/>
  <c r="H288" i="7"/>
  <c r="H412" i="7"/>
  <c r="H353" i="7"/>
  <c r="H381" i="7"/>
  <c r="H452" i="7"/>
  <c r="H499" i="7"/>
  <c r="H176" i="7"/>
  <c r="H394" i="7"/>
  <c r="H447" i="7"/>
  <c r="H370" i="7"/>
  <c r="H574" i="7"/>
  <c r="H438" i="6"/>
  <c r="H528" i="6"/>
  <c r="H480" i="23"/>
  <c r="H374" i="23"/>
  <c r="H349" i="23"/>
  <c r="H52" i="7"/>
  <c r="H105" i="25"/>
  <c r="H488" i="7"/>
  <c r="H395" i="23"/>
  <c r="F395" i="6"/>
  <c r="F556" i="6"/>
  <c r="F527" i="6"/>
  <c r="F468" i="6"/>
  <c r="F467" i="6"/>
  <c r="F543" i="6"/>
  <c r="F504" i="6"/>
  <c r="F434" i="6"/>
  <c r="F355" i="6"/>
  <c r="F484" i="6"/>
  <c r="F455" i="6"/>
  <c r="F454" i="6"/>
  <c r="F446" i="6"/>
  <c r="F445" i="6"/>
  <c r="F391" i="6"/>
  <c r="F204" i="6"/>
  <c r="F174" i="6"/>
  <c r="F288" i="6"/>
  <c r="F212" i="6"/>
  <c r="F131" i="6"/>
  <c r="F119" i="6"/>
  <c r="F92" i="6"/>
  <c r="F91" i="6"/>
  <c r="F78" i="6"/>
  <c r="F136" i="6"/>
  <c r="F88" i="6"/>
  <c r="F110" i="6"/>
  <c r="H99" i="6"/>
  <c r="F43" i="6"/>
  <c r="F26" i="6"/>
  <c r="F24" i="6"/>
  <c r="F39" i="6"/>
  <c r="F38" i="6"/>
  <c r="F35" i="6"/>
  <c r="F20" i="6"/>
  <c r="F53" i="6"/>
  <c r="F90" i="14"/>
  <c r="F104" i="14"/>
  <c r="F124" i="14"/>
  <c r="F150" i="14"/>
  <c r="F79" i="14"/>
  <c r="F83" i="13"/>
  <c r="F113" i="13"/>
  <c r="F129" i="13"/>
  <c r="F76" i="13"/>
  <c r="F152" i="13"/>
  <c r="F92" i="10"/>
  <c r="F118" i="10"/>
  <c r="F113" i="10"/>
  <c r="F90" i="9"/>
  <c r="F112" i="9"/>
  <c r="F75" i="9"/>
  <c r="F78" i="8"/>
  <c r="F124" i="8"/>
  <c r="F26" i="7"/>
  <c r="F90" i="7"/>
  <c r="F98" i="7"/>
  <c r="F109" i="7"/>
  <c r="F118" i="7"/>
  <c r="F126" i="7"/>
  <c r="F130" i="7"/>
  <c r="F141" i="7"/>
  <c r="G74" i="7"/>
  <c r="H346" i="7"/>
  <c r="D10" i="7"/>
  <c r="F74" i="7"/>
  <c r="H192" i="7"/>
  <c r="F572" i="7"/>
  <c r="F587" i="7"/>
  <c r="F583" i="7"/>
  <c r="F577" i="7"/>
  <c r="F548" i="7"/>
  <c r="F540" i="7"/>
  <c r="H516" i="7"/>
  <c r="F501" i="7"/>
  <c r="F496" i="7"/>
  <c r="F435" i="7"/>
  <c r="H429" i="7"/>
  <c r="F530" i="7"/>
  <c r="F519" i="7"/>
  <c r="F493" i="7"/>
  <c r="F420" i="7"/>
  <c r="F517" i="7"/>
  <c r="F512" i="7"/>
  <c r="F301" i="7"/>
  <c r="F186" i="7"/>
  <c r="H280" i="7"/>
  <c r="F142" i="7"/>
  <c r="H108" i="7"/>
  <c r="F139" i="7"/>
  <c r="F83" i="7"/>
  <c r="F78" i="7"/>
  <c r="F60" i="7"/>
  <c r="F109" i="13"/>
  <c r="G74" i="13"/>
  <c r="F78" i="12"/>
  <c r="F115" i="12"/>
  <c r="F122" i="12"/>
  <c r="F102" i="12"/>
  <c r="F119" i="12"/>
  <c r="H80" i="12"/>
  <c r="F104" i="12"/>
  <c r="H140" i="10"/>
  <c r="F80" i="9"/>
  <c r="F122" i="9"/>
  <c r="F129" i="9"/>
  <c r="H129" i="8"/>
  <c r="H336" i="10"/>
  <c r="H335" i="10"/>
  <c r="F29" i="13"/>
  <c r="F26" i="13"/>
  <c r="F35" i="13"/>
  <c r="F86" i="11"/>
  <c r="F126" i="11"/>
  <c r="H79" i="11"/>
  <c r="H124" i="11"/>
  <c r="F92" i="11"/>
  <c r="F79" i="10"/>
  <c r="F98" i="10"/>
  <c r="F111" i="10"/>
  <c r="F127" i="10"/>
  <c r="F124" i="10"/>
  <c r="F67" i="8"/>
  <c r="F91" i="8"/>
  <c r="F126" i="8"/>
  <c r="F132" i="8"/>
  <c r="G74" i="8"/>
  <c r="H74" i="8" s="1"/>
  <c r="H381" i="9"/>
  <c r="H485" i="33"/>
  <c r="F579" i="28"/>
  <c r="F126" i="28"/>
  <c r="H124" i="30"/>
  <c r="F595" i="28"/>
  <c r="G74" i="24"/>
  <c r="H74" i="24" s="1"/>
  <c r="F78" i="18"/>
  <c r="G74" i="14"/>
  <c r="G18" i="13"/>
  <c r="F44" i="13"/>
  <c r="F91" i="10"/>
  <c r="F100" i="10"/>
  <c r="F110" i="10"/>
  <c r="F119" i="10"/>
  <c r="F115" i="10"/>
  <c r="F122" i="10"/>
  <c r="F131" i="10"/>
  <c r="F135" i="10"/>
  <c r="F53" i="8"/>
  <c r="F26" i="8"/>
  <c r="F80" i="8"/>
  <c r="F88" i="8"/>
  <c r="F92" i="8"/>
  <c r="F104" i="8"/>
  <c r="F123" i="8"/>
  <c r="F127" i="8"/>
  <c r="F131" i="8"/>
  <c r="F135" i="8"/>
  <c r="F174" i="8"/>
  <c r="F191" i="8"/>
  <c r="F276" i="8"/>
  <c r="F75" i="8"/>
  <c r="H533" i="9"/>
  <c r="F510" i="8"/>
  <c r="F509" i="8"/>
  <c r="F497" i="8"/>
  <c r="F474" i="8"/>
  <c r="F470" i="8"/>
  <c r="F390" i="8"/>
  <c r="F357" i="8"/>
  <c r="F366" i="8"/>
  <c r="F393" i="8"/>
  <c r="F447" i="8"/>
  <c r="F547" i="8"/>
  <c r="F473" i="8"/>
  <c r="H487" i="8"/>
  <c r="F562" i="8"/>
  <c r="F563" i="8"/>
  <c r="F489" i="8"/>
  <c r="F461" i="8"/>
  <c r="F358" i="8"/>
  <c r="F368" i="8"/>
  <c r="F394" i="8"/>
  <c r="F524" i="8"/>
  <c r="F548" i="8"/>
  <c r="F379" i="8"/>
  <c r="F465" i="8"/>
  <c r="F542" i="8"/>
  <c r="F354" i="8"/>
  <c r="F382" i="8"/>
  <c r="F397" i="8"/>
  <c r="F414" i="8"/>
  <c r="F444" i="8"/>
  <c r="F460" i="8"/>
  <c r="F499" i="8"/>
  <c r="F527" i="8"/>
  <c r="F346" i="8"/>
  <c r="F400" i="8"/>
  <c r="F351" i="8"/>
  <c r="F543" i="8"/>
  <c r="F539" i="8"/>
  <c r="F521" i="8"/>
  <c r="F520" i="8"/>
  <c r="F476" i="8"/>
  <c r="F407" i="8"/>
  <c r="F288" i="8"/>
  <c r="F306" i="8"/>
  <c r="F305" i="8"/>
  <c r="F286" i="8"/>
  <c r="F285" i="8"/>
  <c r="F248" i="8"/>
  <c r="F207" i="8"/>
  <c r="F314" i="8"/>
  <c r="F130" i="8"/>
  <c r="F112" i="8"/>
  <c r="F152" i="8"/>
  <c r="F115" i="8"/>
  <c r="F98" i="8"/>
  <c r="F35" i="8"/>
  <c r="F40" i="10"/>
  <c r="F37" i="10"/>
  <c r="F62" i="19"/>
  <c r="F87" i="11"/>
  <c r="F129" i="11"/>
  <c r="F148" i="18"/>
  <c r="F137" i="18"/>
  <c r="F90" i="18"/>
  <c r="F76" i="18"/>
  <c r="F28" i="12"/>
  <c r="F18" i="12"/>
  <c r="F66" i="12"/>
  <c r="F66" i="13"/>
  <c r="F43" i="13"/>
  <c r="F49" i="13"/>
  <c r="F24" i="13"/>
  <c r="F76" i="10"/>
  <c r="F74" i="10"/>
  <c r="G74" i="10"/>
  <c r="F141" i="10"/>
  <c r="F130" i="10"/>
  <c r="F123" i="10"/>
  <c r="F129" i="10"/>
  <c r="F121" i="10"/>
  <c r="F120" i="10"/>
  <c r="F112" i="10"/>
  <c r="F109" i="10"/>
  <c r="F102" i="10"/>
  <c r="F93" i="10"/>
  <c r="F90" i="10"/>
  <c r="F78" i="10"/>
  <c r="F124" i="22"/>
  <c r="F150" i="22"/>
  <c r="F62" i="10"/>
  <c r="H346" i="9"/>
  <c r="F18" i="13"/>
  <c r="H133" i="19"/>
  <c r="F184" i="13"/>
  <c r="F227" i="13"/>
  <c r="F291" i="13"/>
  <c r="H76" i="11"/>
  <c r="F198" i="11"/>
  <c r="F287" i="11"/>
  <c r="F320" i="11"/>
  <c r="F171" i="10"/>
  <c r="F181" i="10"/>
  <c r="F198" i="10"/>
  <c r="F201" i="10"/>
  <c r="F275" i="10"/>
  <c r="F287" i="10"/>
  <c r="F298" i="10"/>
  <c r="F304" i="10"/>
  <c r="H172" i="10"/>
  <c r="H227" i="10"/>
  <c r="H238" i="10"/>
  <c r="H304" i="10"/>
  <c r="F236" i="9"/>
  <c r="H170" i="9"/>
  <c r="H211" i="9"/>
  <c r="H196" i="9"/>
  <c r="F169" i="17"/>
  <c r="F579" i="9"/>
  <c r="F586" i="9"/>
  <c r="F584" i="9"/>
  <c r="F527" i="9"/>
  <c r="F456" i="9"/>
  <c r="F455" i="9"/>
  <c r="F454" i="9"/>
  <c r="F446" i="9"/>
  <c r="F413" i="9"/>
  <c r="F377" i="9"/>
  <c r="F358" i="9"/>
  <c r="F528" i="9"/>
  <c r="H492" i="9"/>
  <c r="F489" i="9"/>
  <c r="F460" i="9"/>
  <c r="F433" i="9"/>
  <c r="F368" i="9"/>
  <c r="H329" i="9"/>
  <c r="F319" i="9"/>
  <c r="F207" i="9"/>
  <c r="F184" i="9"/>
  <c r="F199" i="9"/>
  <c r="F315" i="9"/>
  <c r="F313" i="9"/>
  <c r="F276" i="9"/>
  <c r="H259" i="9"/>
  <c r="F234" i="9"/>
  <c r="F152" i="9"/>
  <c r="F123" i="9"/>
  <c r="F110" i="9"/>
  <c r="F143" i="9"/>
  <c r="F104" i="9"/>
  <c r="H47" i="9"/>
  <c r="F24" i="9"/>
  <c r="F22" i="9"/>
  <c r="H275" i="30"/>
  <c r="F124" i="15"/>
  <c r="H170" i="15"/>
  <c r="F123" i="15"/>
  <c r="H143" i="13"/>
  <c r="F92" i="13"/>
  <c r="F104" i="13"/>
  <c r="F131" i="13"/>
  <c r="F90" i="13"/>
  <c r="F135" i="13"/>
  <c r="H346" i="13"/>
  <c r="F124" i="12"/>
  <c r="F139" i="12"/>
  <c r="F80" i="12"/>
  <c r="F126" i="12"/>
  <c r="F75" i="12"/>
  <c r="F129" i="12"/>
  <c r="F123" i="11"/>
  <c r="F79" i="11"/>
  <c r="F110" i="11"/>
  <c r="F27" i="10"/>
  <c r="H83" i="10"/>
  <c r="F594" i="10"/>
  <c r="F593" i="10"/>
  <c r="F577" i="10"/>
  <c r="F526" i="10"/>
  <c r="F432" i="10"/>
  <c r="F564" i="10"/>
  <c r="F539" i="10"/>
  <c r="F530" i="10"/>
  <c r="F457" i="10"/>
  <c r="F446" i="10"/>
  <c r="F372" i="10"/>
  <c r="F535" i="10"/>
  <c r="F533" i="10"/>
  <c r="H529" i="10"/>
  <c r="F505" i="10"/>
  <c r="F480" i="10"/>
  <c r="F443" i="10"/>
  <c r="F421" i="10"/>
  <c r="F420" i="10"/>
  <c r="F395" i="10"/>
  <c r="F366" i="10"/>
  <c r="F334" i="10"/>
  <c r="F323" i="10"/>
  <c r="F257" i="10"/>
  <c r="H239" i="10"/>
  <c r="F172" i="10"/>
  <c r="F234" i="10"/>
  <c r="F320" i="10"/>
  <c r="F285" i="10"/>
  <c r="F128" i="10"/>
  <c r="F59" i="10"/>
  <c r="F51" i="10"/>
  <c r="F38" i="10"/>
  <c r="D13" i="18"/>
  <c r="G13" i="18" s="1"/>
  <c r="F118" i="24"/>
  <c r="H346" i="22"/>
  <c r="H571" i="22"/>
  <c r="F113" i="21"/>
  <c r="F79" i="19"/>
  <c r="F130" i="18"/>
  <c r="F91" i="18"/>
  <c r="F126" i="18"/>
  <c r="F26" i="17"/>
  <c r="H100" i="16"/>
  <c r="F115" i="15"/>
  <c r="F157" i="15"/>
  <c r="F27" i="14"/>
  <c r="H109" i="13"/>
  <c r="F112" i="13"/>
  <c r="F98" i="13"/>
  <c r="F79" i="13"/>
  <c r="F123" i="12"/>
  <c r="F131" i="12"/>
  <c r="F90" i="12"/>
  <c r="F120" i="12"/>
  <c r="F113" i="12"/>
  <c r="H135" i="12"/>
  <c r="F178" i="12"/>
  <c r="F200" i="12"/>
  <c r="F207" i="12"/>
  <c r="F118" i="11"/>
  <c r="F141" i="11"/>
  <c r="F119" i="11"/>
  <c r="H91" i="11"/>
  <c r="F113" i="11"/>
  <c r="F121" i="11"/>
  <c r="F175" i="11"/>
  <c r="F191" i="11"/>
  <c r="F275" i="11"/>
  <c r="F291" i="11"/>
  <c r="F315" i="11"/>
  <c r="H244" i="11"/>
  <c r="H286" i="11"/>
  <c r="H305" i="11"/>
  <c r="D11" i="19"/>
  <c r="F500" i="11"/>
  <c r="F400" i="11"/>
  <c r="F392" i="11"/>
  <c r="F553" i="11"/>
  <c r="F474" i="11"/>
  <c r="F449" i="11"/>
  <c r="F448" i="11"/>
  <c r="F447" i="11"/>
  <c r="F352" i="11"/>
  <c r="F521" i="11"/>
  <c r="F490" i="11"/>
  <c r="F334" i="11"/>
  <c r="F285" i="11"/>
  <c r="F211" i="11"/>
  <c r="F173" i="11"/>
  <c r="F304" i="11"/>
  <c r="F226" i="11"/>
  <c r="F195" i="11"/>
  <c r="F305" i="11"/>
  <c r="H220" i="11"/>
  <c r="H216" i="11"/>
  <c r="F181" i="11"/>
  <c r="F154" i="11"/>
  <c r="F131" i="11"/>
  <c r="F23" i="11"/>
  <c r="F61" i="11"/>
  <c r="F60" i="11"/>
  <c r="F43" i="11"/>
  <c r="F365" i="13"/>
  <c r="H492" i="12"/>
  <c r="D9" i="12"/>
  <c r="G9" i="12" s="1"/>
  <c r="F584" i="12"/>
  <c r="F562" i="12"/>
  <c r="F414" i="12"/>
  <c r="F554" i="12"/>
  <c r="F476" i="12"/>
  <c r="F465" i="12"/>
  <c r="F489" i="12"/>
  <c r="F392" i="12"/>
  <c r="F286" i="12"/>
  <c r="F282" i="12"/>
  <c r="F244" i="12"/>
  <c r="H331" i="12"/>
  <c r="F140" i="12"/>
  <c r="F133" i="12"/>
  <c r="F118" i="12"/>
  <c r="F94" i="12"/>
  <c r="F33" i="28"/>
  <c r="F66" i="28"/>
  <c r="F53" i="28"/>
  <c r="F43" i="28"/>
  <c r="F90" i="28"/>
  <c r="F156" i="28"/>
  <c r="F586" i="28"/>
  <c r="H135" i="20"/>
  <c r="F26" i="18"/>
  <c r="F575" i="18"/>
  <c r="H346" i="26"/>
  <c r="F90" i="25"/>
  <c r="F132" i="25"/>
  <c r="F150" i="25"/>
  <c r="F38" i="24"/>
  <c r="F80" i="24"/>
  <c r="F126" i="24"/>
  <c r="F114" i="23"/>
  <c r="F135" i="23"/>
  <c r="F110" i="23"/>
  <c r="F78" i="22"/>
  <c r="F49" i="21"/>
  <c r="H571" i="20"/>
  <c r="F44" i="19"/>
  <c r="H108" i="19"/>
  <c r="F121" i="18"/>
  <c r="F123" i="18"/>
  <c r="F139" i="18"/>
  <c r="F156" i="18"/>
  <c r="F133" i="18"/>
  <c r="F80" i="18"/>
  <c r="F102" i="18"/>
  <c r="F110" i="18"/>
  <c r="F119" i="18"/>
  <c r="F127" i="18"/>
  <c r="F152" i="18"/>
  <c r="F49" i="16"/>
  <c r="F79" i="15"/>
  <c r="F26" i="14"/>
  <c r="H112" i="14"/>
  <c r="F62" i="13"/>
  <c r="F38" i="13"/>
  <c r="F65" i="13"/>
  <c r="F27" i="13"/>
  <c r="F23" i="13"/>
  <c r="H80" i="13"/>
  <c r="F288" i="13"/>
  <c r="F315" i="13"/>
  <c r="H334" i="13"/>
  <c r="F74" i="15"/>
  <c r="F169" i="13"/>
  <c r="D9" i="13"/>
  <c r="G9" i="13" s="1"/>
  <c r="H435" i="16"/>
  <c r="F584" i="13"/>
  <c r="F572" i="13"/>
  <c r="F590" i="13"/>
  <c r="F497" i="13"/>
  <c r="F489" i="13"/>
  <c r="F487" i="13"/>
  <c r="F485" i="13"/>
  <c r="F449" i="13"/>
  <c r="F552" i="13"/>
  <c r="F551" i="13"/>
  <c r="F545" i="13"/>
  <c r="F536" i="13"/>
  <c r="F483" i="13"/>
  <c r="F465" i="13"/>
  <c r="F464" i="13"/>
  <c r="F463" i="13"/>
  <c r="F462" i="13"/>
  <c r="F457" i="13"/>
  <c r="F447" i="13"/>
  <c r="F361" i="13"/>
  <c r="F537" i="13"/>
  <c r="F526" i="13"/>
  <c r="F504" i="13"/>
  <c r="F481" i="13"/>
  <c r="F480" i="13"/>
  <c r="F455" i="13"/>
  <c r="F377" i="13"/>
  <c r="F367" i="13"/>
  <c r="F226" i="13"/>
  <c r="F172" i="13"/>
  <c r="F171" i="13"/>
  <c r="F299" i="13"/>
  <c r="F219" i="13"/>
  <c r="F218" i="13"/>
  <c r="F207" i="13"/>
  <c r="F319" i="13"/>
  <c r="F236" i="13"/>
  <c r="F233" i="13"/>
  <c r="F203" i="13"/>
  <c r="F186" i="13"/>
  <c r="F155" i="13"/>
  <c r="F141" i="13"/>
  <c r="H132" i="13"/>
  <c r="F118" i="13"/>
  <c r="F94" i="13"/>
  <c r="F91" i="14"/>
  <c r="F129" i="14"/>
  <c r="F98" i="14"/>
  <c r="D10" i="25"/>
  <c r="F115" i="16"/>
  <c r="F156" i="16"/>
  <c r="F143" i="16"/>
  <c r="F91" i="19"/>
  <c r="F113" i="19"/>
  <c r="F114" i="21"/>
  <c r="F133" i="21"/>
  <c r="F118" i="14"/>
  <c r="F135" i="14"/>
  <c r="F86" i="14"/>
  <c r="F88" i="14"/>
  <c r="F87" i="14"/>
  <c r="D10" i="14"/>
  <c r="G10" i="14" s="1"/>
  <c r="F75" i="14"/>
  <c r="F130" i="14"/>
  <c r="F123" i="14"/>
  <c r="F94" i="14"/>
  <c r="F78" i="14"/>
  <c r="F143" i="14"/>
  <c r="F126" i="14"/>
  <c r="F102" i="14"/>
  <c r="F133" i="22"/>
  <c r="F127" i="22"/>
  <c r="F115" i="22"/>
  <c r="H154" i="21"/>
  <c r="H78" i="17"/>
  <c r="H110" i="17"/>
  <c r="H135" i="17"/>
  <c r="F198" i="16"/>
  <c r="F203" i="16"/>
  <c r="F315" i="16"/>
  <c r="H212" i="16"/>
  <c r="H222" i="15"/>
  <c r="F196" i="15"/>
  <c r="H137" i="14"/>
  <c r="F222" i="14"/>
  <c r="F304" i="14"/>
  <c r="F201" i="14"/>
  <c r="F210" i="14"/>
  <c r="F257" i="14"/>
  <c r="F199" i="14"/>
  <c r="F276" i="14"/>
  <c r="F169" i="14"/>
  <c r="D11" i="16"/>
  <c r="G11" i="16" s="1"/>
  <c r="H174" i="15"/>
  <c r="H574" i="15"/>
  <c r="H496" i="14"/>
  <c r="H495" i="14"/>
  <c r="F433" i="14"/>
  <c r="F527" i="14"/>
  <c r="F506" i="14"/>
  <c r="F350" i="14"/>
  <c r="F483" i="14"/>
  <c r="F480" i="14"/>
  <c r="F474" i="14"/>
  <c r="F452" i="14"/>
  <c r="F382" i="14"/>
  <c r="F302" i="14"/>
  <c r="H252" i="14"/>
  <c r="H243" i="14"/>
  <c r="F208" i="14"/>
  <c r="F174" i="14"/>
  <c r="F182" i="14"/>
  <c r="F292" i="14"/>
  <c r="F172" i="14"/>
  <c r="F132" i="14"/>
  <c r="F128" i="14"/>
  <c r="F151" i="14"/>
  <c r="F60" i="14"/>
  <c r="F28" i="14"/>
  <c r="F114" i="15"/>
  <c r="F113" i="15"/>
  <c r="F112" i="15"/>
  <c r="F113" i="16"/>
  <c r="F88" i="15"/>
  <c r="F75" i="15"/>
  <c r="H139" i="15"/>
  <c r="F18" i="17"/>
  <c r="F131" i="15"/>
  <c r="F92" i="15"/>
  <c r="F90" i="15"/>
  <c r="F87" i="15"/>
  <c r="F86" i="15"/>
  <c r="F84" i="15"/>
  <c r="H489" i="16"/>
  <c r="F595" i="15"/>
  <c r="H478" i="15"/>
  <c r="H477" i="15"/>
  <c r="F465" i="15"/>
  <c r="F379" i="15"/>
  <c r="F548" i="15"/>
  <c r="H481" i="15"/>
  <c r="F458" i="15"/>
  <c r="F383" i="15"/>
  <c r="F355" i="15"/>
  <c r="F354" i="15"/>
  <c r="F353" i="15"/>
  <c r="F527" i="15"/>
  <c r="F475" i="15"/>
  <c r="F434" i="15"/>
  <c r="F395" i="15"/>
  <c r="F374" i="15"/>
  <c r="F315" i="15"/>
  <c r="F287" i="15"/>
  <c r="F202" i="15"/>
  <c r="F201" i="15"/>
  <c r="F200" i="15"/>
  <c r="F177" i="15"/>
  <c r="F172" i="15"/>
  <c r="F304" i="15"/>
  <c r="F263" i="15"/>
  <c r="F258" i="15"/>
  <c r="F121" i="15"/>
  <c r="F119" i="15"/>
  <c r="F38" i="15"/>
  <c r="F31" i="15"/>
  <c r="H40" i="15"/>
  <c r="F26" i="15"/>
  <c r="H56" i="15"/>
  <c r="F596" i="28"/>
  <c r="F588" i="28"/>
  <c r="D9" i="18"/>
  <c r="F29" i="18"/>
  <c r="F24" i="26"/>
  <c r="F27" i="26"/>
  <c r="F80" i="22"/>
  <c r="F91" i="22"/>
  <c r="F114" i="22"/>
  <c r="F121" i="22"/>
  <c r="F130" i="22"/>
  <c r="F79" i="21"/>
  <c r="H80" i="19"/>
  <c r="F127" i="19"/>
  <c r="F93" i="19"/>
  <c r="F86" i="19"/>
  <c r="F115" i="19"/>
  <c r="F131" i="19"/>
  <c r="F315" i="19"/>
  <c r="F170" i="19"/>
  <c r="F175" i="19"/>
  <c r="F211" i="19"/>
  <c r="H135" i="18"/>
  <c r="F172" i="18"/>
  <c r="F178" i="18"/>
  <c r="F191" i="18"/>
  <c r="F200" i="18"/>
  <c r="F250" i="18"/>
  <c r="F286" i="18"/>
  <c r="F320" i="18"/>
  <c r="F170" i="18"/>
  <c r="H113" i="17"/>
  <c r="F124" i="17"/>
  <c r="H136" i="17"/>
  <c r="F92" i="16"/>
  <c r="F126" i="16"/>
  <c r="F78" i="16"/>
  <c r="F98" i="16"/>
  <c r="F124" i="16"/>
  <c r="F132" i="16"/>
  <c r="H238" i="16"/>
  <c r="H346" i="16"/>
  <c r="F169" i="23"/>
  <c r="D11" i="22"/>
  <c r="H311" i="17"/>
  <c r="H217" i="19"/>
  <c r="H280" i="20"/>
  <c r="H332" i="16"/>
  <c r="H331" i="16"/>
  <c r="F562" i="16"/>
  <c r="F478" i="16"/>
  <c r="F456" i="16"/>
  <c r="F374" i="16"/>
  <c r="F489" i="16"/>
  <c r="F473" i="16"/>
  <c r="F472" i="16"/>
  <c r="F434" i="16"/>
  <c r="F400" i="16"/>
  <c r="F553" i="16"/>
  <c r="F394" i="16"/>
  <c r="F380" i="16"/>
  <c r="F361" i="16"/>
  <c r="F288" i="16"/>
  <c r="F275" i="16"/>
  <c r="F313" i="16"/>
  <c r="F250" i="16"/>
  <c r="F180" i="16"/>
  <c r="F88" i="16"/>
  <c r="F139" i="16"/>
  <c r="F109" i="16"/>
  <c r="F108" i="16"/>
  <c r="F67" i="16"/>
  <c r="F53" i="16"/>
  <c r="H32" i="16"/>
  <c r="F132" i="28"/>
  <c r="F139" i="28"/>
  <c r="F120" i="28"/>
  <c r="F118" i="28"/>
  <c r="F74" i="28"/>
  <c r="F150" i="28"/>
  <c r="F110" i="28"/>
  <c r="F76" i="28"/>
  <c r="F129" i="28"/>
  <c r="H123" i="17"/>
  <c r="D11" i="26"/>
  <c r="H534" i="17"/>
  <c r="H533" i="17"/>
  <c r="F572" i="17"/>
  <c r="F547" i="17"/>
  <c r="H505" i="17"/>
  <c r="F549" i="17"/>
  <c r="F389" i="17"/>
  <c r="F388" i="17"/>
  <c r="F353" i="17"/>
  <c r="F352" i="17"/>
  <c r="F320" i="17"/>
  <c r="F237" i="17"/>
  <c r="F139" i="17"/>
  <c r="F76" i="17"/>
  <c r="F68" i="18"/>
  <c r="F108" i="18"/>
  <c r="F106" i="18"/>
  <c r="F86" i="18"/>
  <c r="H292" i="31"/>
  <c r="F123" i="28"/>
  <c r="F104" i="28"/>
  <c r="F102" i="28"/>
  <c r="F129" i="18"/>
  <c r="F98" i="18"/>
  <c r="F115" i="18"/>
  <c r="F124" i="18"/>
  <c r="F132" i="18"/>
  <c r="F141" i="18"/>
  <c r="F157" i="18"/>
  <c r="F88" i="18"/>
  <c r="F109" i="18"/>
  <c r="F83" i="18"/>
  <c r="F92" i="18"/>
  <c r="F112" i="18"/>
  <c r="F135" i="18"/>
  <c r="F145" i="18"/>
  <c r="F75" i="18"/>
  <c r="F593" i="18"/>
  <c r="F584" i="18"/>
  <c r="F561" i="18"/>
  <c r="H541" i="18"/>
  <c r="F531" i="18"/>
  <c r="F403" i="18"/>
  <c r="F349" i="18"/>
  <c r="F519" i="18"/>
  <c r="F515" i="18"/>
  <c r="F372" i="18"/>
  <c r="F557" i="18"/>
  <c r="F526" i="18"/>
  <c r="F502" i="18"/>
  <c r="F501" i="18"/>
  <c r="F430" i="18"/>
  <c r="F299" i="18"/>
  <c r="F247" i="18"/>
  <c r="F331" i="18"/>
  <c r="F309" i="18"/>
  <c r="F234" i="18"/>
  <c r="F227" i="18"/>
  <c r="F51" i="18"/>
  <c r="F24" i="18"/>
  <c r="F44" i="18"/>
  <c r="F23" i="18"/>
  <c r="F19" i="18"/>
  <c r="G570" i="28"/>
  <c r="G74" i="28"/>
  <c r="F78" i="28"/>
  <c r="F574" i="28"/>
  <c r="H75" i="25"/>
  <c r="F109" i="27"/>
  <c r="F124" i="27"/>
  <c r="F91" i="27"/>
  <c r="F94" i="27"/>
  <c r="F129" i="27"/>
  <c r="F127" i="24"/>
  <c r="F124" i="24"/>
  <c r="H129" i="23"/>
  <c r="F88" i="21"/>
  <c r="F141" i="21"/>
  <c r="H78" i="21"/>
  <c r="F129" i="21"/>
  <c r="H346" i="20"/>
  <c r="F124" i="20"/>
  <c r="F141" i="20"/>
  <c r="F49" i="19"/>
  <c r="F130" i="19"/>
  <c r="H199" i="19"/>
  <c r="H263" i="19"/>
  <c r="F74" i="19"/>
  <c r="H534" i="20"/>
  <c r="F586" i="19"/>
  <c r="F583" i="19"/>
  <c r="F539" i="19"/>
  <c r="F538" i="19"/>
  <c r="F528" i="19"/>
  <c r="F525" i="19"/>
  <c r="F447" i="19"/>
  <c r="F433" i="19"/>
  <c r="F412" i="19"/>
  <c r="F551" i="19"/>
  <c r="F467" i="19"/>
  <c r="F374" i="19"/>
  <c r="F371" i="19"/>
  <c r="F353" i="19"/>
  <c r="F458" i="19"/>
  <c r="F234" i="19"/>
  <c r="F203" i="19"/>
  <c r="F286" i="19"/>
  <c r="F317" i="19"/>
  <c r="F242" i="19"/>
  <c r="F152" i="19"/>
  <c r="F145" i="19"/>
  <c r="F140" i="19"/>
  <c r="F92" i="19"/>
  <c r="F37" i="19"/>
  <c r="F23" i="19"/>
  <c r="F65" i="19"/>
  <c r="F588" i="20"/>
  <c r="F572" i="20"/>
  <c r="F571" i="20"/>
  <c r="F542" i="20"/>
  <c r="F538" i="20"/>
  <c r="F506" i="20"/>
  <c r="F459" i="20"/>
  <c r="F450" i="20"/>
  <c r="F446" i="20"/>
  <c r="F347" i="20"/>
  <c r="F547" i="20"/>
  <c r="F277" i="20"/>
  <c r="F276" i="20"/>
  <c r="F223" i="20"/>
  <c r="F315" i="20"/>
  <c r="F198" i="20"/>
  <c r="F239" i="20"/>
  <c r="F227" i="20"/>
  <c r="F126" i="20"/>
  <c r="H102" i="20"/>
  <c r="F140" i="20"/>
  <c r="F115" i="20"/>
  <c r="H154" i="20"/>
  <c r="F93" i="20"/>
  <c r="F86" i="20"/>
  <c r="F51" i="20"/>
  <c r="F61" i="20"/>
  <c r="F53" i="20"/>
  <c r="F38" i="20"/>
  <c r="H60" i="20"/>
  <c r="F18" i="21"/>
  <c r="F74" i="26"/>
  <c r="F450" i="21"/>
  <c r="F368" i="21"/>
  <c r="F500" i="21"/>
  <c r="F401" i="21"/>
  <c r="F392" i="21"/>
  <c r="F475" i="21"/>
  <c r="F456" i="21"/>
  <c r="F375" i="21"/>
  <c r="F142" i="21"/>
  <c r="F128" i="21"/>
  <c r="F53" i="21"/>
  <c r="F51" i="21"/>
  <c r="F347" i="22"/>
  <c r="H466" i="24"/>
  <c r="F574" i="22"/>
  <c r="F589" i="22"/>
  <c r="F544" i="22"/>
  <c r="F538" i="22"/>
  <c r="F537" i="22"/>
  <c r="F500" i="22"/>
  <c r="H453" i="22"/>
  <c r="F531" i="22"/>
  <c r="F487" i="22"/>
  <c r="F528" i="22"/>
  <c r="F493" i="22"/>
  <c r="F400" i="22"/>
  <c r="F375" i="22"/>
  <c r="F233" i="22"/>
  <c r="F313" i="22"/>
  <c r="F221" i="22"/>
  <c r="F239" i="22"/>
  <c r="F182" i="22"/>
  <c r="F142" i="22"/>
  <c r="F138" i="22"/>
  <c r="F137" i="22"/>
  <c r="F109" i="22"/>
  <c r="F158" i="22"/>
  <c r="F157" i="22"/>
  <c r="F122" i="22"/>
  <c r="F76" i="22"/>
  <c r="F27" i="22"/>
  <c r="F26" i="22"/>
  <c r="F24" i="22"/>
  <c r="D9" i="24"/>
  <c r="G9" i="24" s="1"/>
  <c r="F573" i="23"/>
  <c r="F571" i="23"/>
  <c r="F500" i="23"/>
  <c r="F472" i="23"/>
  <c r="F468" i="23"/>
  <c r="F380" i="23"/>
  <c r="F374" i="23"/>
  <c r="F489" i="23"/>
  <c r="F478" i="23"/>
  <c r="F447" i="23"/>
  <c r="H411" i="23"/>
  <c r="F377" i="23"/>
  <c r="F375" i="23"/>
  <c r="F528" i="23"/>
  <c r="F543" i="23"/>
  <c r="F480" i="23"/>
  <c r="F470" i="23"/>
  <c r="F396" i="23"/>
  <c r="F317" i="23"/>
  <c r="F212" i="23"/>
  <c r="F286" i="23"/>
  <c r="F182" i="23"/>
  <c r="F137" i="23"/>
  <c r="F66" i="23"/>
  <c r="H67" i="23"/>
  <c r="H60" i="23"/>
  <c r="F22" i="23"/>
  <c r="F29" i="23"/>
  <c r="F35" i="28"/>
  <c r="F28" i="28"/>
  <c r="F135" i="28"/>
  <c r="F572" i="24"/>
  <c r="F591" i="24"/>
  <c r="F475" i="24"/>
  <c r="F352" i="24"/>
  <c r="F542" i="24"/>
  <c r="F373" i="24"/>
  <c r="F354" i="24"/>
  <c r="F454" i="24"/>
  <c r="F447" i="24"/>
  <c r="F446" i="24"/>
  <c r="F392" i="24"/>
  <c r="H372" i="24"/>
  <c r="F313" i="24"/>
  <c r="F285" i="24"/>
  <c r="F198" i="24"/>
  <c r="F299" i="24"/>
  <c r="F246" i="24"/>
  <c r="F210" i="24"/>
  <c r="F206" i="24"/>
  <c r="F317" i="24"/>
  <c r="F276" i="24"/>
  <c r="F236" i="24"/>
  <c r="F225" i="24"/>
  <c r="F201" i="24"/>
  <c r="F200" i="24"/>
  <c r="F128" i="24"/>
  <c r="F98" i="24"/>
  <c r="F152" i="24"/>
  <c r="F131" i="24"/>
  <c r="F111" i="24"/>
  <c r="F110" i="24"/>
  <c r="F106" i="24"/>
  <c r="F104" i="24"/>
  <c r="F94" i="24"/>
  <c r="F92" i="24"/>
  <c r="F88" i="24"/>
  <c r="F116" i="28"/>
  <c r="F74" i="29"/>
  <c r="D10" i="27"/>
  <c r="H596" i="29"/>
  <c r="H288" i="31"/>
  <c r="F151" i="28"/>
  <c r="F113" i="28"/>
  <c r="F145" i="28"/>
  <c r="F91" i="28"/>
  <c r="F152" i="28"/>
  <c r="F99" i="28"/>
  <c r="F140" i="28"/>
  <c r="F123" i="27"/>
  <c r="F79" i="27"/>
  <c r="F90" i="27"/>
  <c r="F126" i="27"/>
  <c r="F135" i="27"/>
  <c r="F151" i="27"/>
  <c r="F102" i="27"/>
  <c r="F119" i="27"/>
  <c r="F92" i="27"/>
  <c r="F120" i="26"/>
  <c r="F78" i="26"/>
  <c r="F114" i="26"/>
  <c r="F154" i="25"/>
  <c r="F104" i="25"/>
  <c r="F79" i="25"/>
  <c r="F109" i="25"/>
  <c r="F133" i="25"/>
  <c r="F143" i="25"/>
  <c r="F74" i="27"/>
  <c r="D12" i="26"/>
  <c r="G12" i="26" s="1"/>
  <c r="D10" i="29"/>
  <c r="G10" i="29" s="1"/>
  <c r="H316" i="25"/>
  <c r="F589" i="25"/>
  <c r="F583" i="25"/>
  <c r="F593" i="25"/>
  <c r="F543" i="25"/>
  <c r="F519" i="25"/>
  <c r="F467" i="25"/>
  <c r="F464" i="25"/>
  <c r="F489" i="25"/>
  <c r="F477" i="25"/>
  <c r="F465" i="25"/>
  <c r="F462" i="25"/>
  <c r="F457" i="25"/>
  <c r="F421" i="25"/>
  <c r="F413" i="25"/>
  <c r="F361" i="25"/>
  <c r="F526" i="25"/>
  <c r="F513" i="25"/>
  <c r="F451" i="25"/>
  <c r="F397" i="25"/>
  <c r="F358" i="25"/>
  <c r="F250" i="25"/>
  <c r="F244" i="25"/>
  <c r="F225" i="25"/>
  <c r="F221" i="25"/>
  <c r="F177" i="25"/>
  <c r="F174" i="25"/>
  <c r="F178" i="25"/>
  <c r="F319" i="25"/>
  <c r="F236" i="25"/>
  <c r="F223" i="25"/>
  <c r="F196" i="25"/>
  <c r="F170" i="25"/>
  <c r="F110" i="25"/>
  <c r="F76" i="25"/>
  <c r="F146" i="25"/>
  <c r="F145" i="25"/>
  <c r="F130" i="25"/>
  <c r="F111" i="25"/>
  <c r="F152" i="25"/>
  <c r="F86" i="25"/>
  <c r="F44" i="25"/>
  <c r="F20" i="25"/>
  <c r="F62" i="25"/>
  <c r="F141" i="28"/>
  <c r="F94" i="28"/>
  <c r="F121" i="28"/>
  <c r="F111" i="28"/>
  <c r="F62" i="28"/>
  <c r="F92" i="28"/>
  <c r="F119" i="28"/>
  <c r="F137" i="28"/>
  <c r="F122" i="28"/>
  <c r="F157" i="28"/>
  <c r="F88" i="28"/>
  <c r="F100" i="28"/>
  <c r="F109" i="28"/>
  <c r="F83" i="28"/>
  <c r="F127" i="28"/>
  <c r="F75" i="28"/>
  <c r="F98" i="28"/>
  <c r="F115" i="28"/>
  <c r="F131" i="28"/>
  <c r="F79" i="28"/>
  <c r="F169" i="30"/>
  <c r="H148" i="28"/>
  <c r="F559" i="26"/>
  <c r="F496" i="26"/>
  <c r="F490" i="26"/>
  <c r="F486" i="26"/>
  <c r="F482" i="26"/>
  <c r="F382" i="26"/>
  <c r="F381" i="26"/>
  <c r="F422" i="26"/>
  <c r="F394" i="26"/>
  <c r="F371" i="26"/>
  <c r="F367" i="26"/>
  <c r="F530" i="26"/>
  <c r="F522" i="26"/>
  <c r="F485" i="26"/>
  <c r="F318" i="26"/>
  <c r="F305" i="26"/>
  <c r="F288" i="26"/>
  <c r="F242" i="26"/>
  <c r="F234" i="26"/>
  <c r="F231" i="26"/>
  <c r="F195" i="26"/>
  <c r="F328" i="26"/>
  <c r="F299" i="26"/>
  <c r="F285" i="26"/>
  <c r="F209" i="26"/>
  <c r="F176" i="26"/>
  <c r="F312" i="26"/>
  <c r="F311" i="26"/>
  <c r="F238" i="26"/>
  <c r="F219" i="26"/>
  <c r="F80" i="26"/>
  <c r="F92" i="26"/>
  <c r="F145" i="26"/>
  <c r="F87" i="26"/>
  <c r="F130" i="26"/>
  <c r="F141" i="26"/>
  <c r="F79" i="26"/>
  <c r="F136" i="26"/>
  <c r="F158" i="26"/>
  <c r="F151" i="26"/>
  <c r="F88" i="26"/>
  <c r="F90" i="26"/>
  <c r="F112" i="26"/>
  <c r="F104" i="26"/>
  <c r="F86" i="26"/>
  <c r="F98" i="26"/>
  <c r="F123" i="26"/>
  <c r="F132" i="26"/>
  <c r="F61" i="26"/>
  <c r="F60" i="26"/>
  <c r="F22" i="26"/>
  <c r="F66" i="26"/>
  <c r="F62" i="26"/>
  <c r="F44" i="26"/>
  <c r="F51" i="26"/>
  <c r="F28" i="26"/>
  <c r="F585" i="27"/>
  <c r="F593" i="27"/>
  <c r="F422" i="27"/>
  <c r="F366" i="27"/>
  <c r="F553" i="27"/>
  <c r="F548" i="27"/>
  <c r="F525" i="27"/>
  <c r="F448" i="27"/>
  <c r="F420" i="27"/>
  <c r="F375" i="27"/>
  <c r="F361" i="27"/>
  <c r="F522" i="27"/>
  <c r="F181" i="27"/>
  <c r="F250" i="27"/>
  <c r="F238" i="27"/>
  <c r="F192" i="27"/>
  <c r="F320" i="27"/>
  <c r="F309" i="27"/>
  <c r="F257" i="27"/>
  <c r="F176" i="27"/>
  <c r="F140" i="27"/>
  <c r="F100" i="27"/>
  <c r="F141" i="27"/>
  <c r="F76" i="27"/>
  <c r="F84" i="27"/>
  <c r="F59" i="27"/>
  <c r="F50" i="27"/>
  <c r="D8" i="28"/>
  <c r="F8" i="28" s="1"/>
  <c r="F572" i="28"/>
  <c r="D13" i="28"/>
  <c r="F584" i="28"/>
  <c r="F43" i="29"/>
  <c r="F28" i="29"/>
  <c r="F44" i="29"/>
  <c r="F67" i="29"/>
  <c r="F29" i="29"/>
  <c r="F49" i="29"/>
  <c r="H120" i="29"/>
  <c r="H123" i="29"/>
  <c r="F49" i="28"/>
  <c r="F26" i="28"/>
  <c r="F27" i="28"/>
  <c r="F44" i="28"/>
  <c r="H574" i="28"/>
  <c r="F169" i="28"/>
  <c r="H360" i="32"/>
  <c r="F48" i="28"/>
  <c r="H352" i="28"/>
  <c r="F589" i="28"/>
  <c r="D9" i="28"/>
  <c r="G9" i="28" s="1"/>
  <c r="H42" i="28"/>
  <c r="F591" i="29"/>
  <c r="F584" i="29"/>
  <c r="H467" i="29"/>
  <c r="F525" i="29"/>
  <c r="F510" i="29"/>
  <c r="H496" i="29"/>
  <c r="F456" i="29"/>
  <c r="F394" i="29"/>
  <c r="F349" i="29"/>
  <c r="F481" i="29"/>
  <c r="F463" i="29"/>
  <c r="F308" i="29"/>
  <c r="F301" i="29"/>
  <c r="F230" i="29"/>
  <c r="F151" i="29"/>
  <c r="F158" i="29"/>
  <c r="F128" i="29"/>
  <c r="F120" i="29"/>
  <c r="F587" i="32"/>
  <c r="F591" i="30"/>
  <c r="F590" i="30"/>
  <c r="F586" i="30"/>
  <c r="F575" i="30"/>
  <c r="F348" i="30"/>
  <c r="F542" i="30"/>
  <c r="F537" i="30"/>
  <c r="F397" i="30"/>
  <c r="F468" i="30"/>
  <c r="F369" i="30"/>
  <c r="F500" i="30"/>
  <c r="F479" i="30"/>
  <c r="F298" i="30"/>
  <c r="F207" i="30"/>
  <c r="F198" i="30"/>
  <c r="F291" i="30"/>
  <c r="F287" i="30"/>
  <c r="F206" i="30"/>
  <c r="F309" i="30"/>
  <c r="F301" i="30"/>
  <c r="F276" i="30"/>
  <c r="F199" i="30"/>
  <c r="F171" i="30"/>
  <c r="F113" i="30"/>
  <c r="F88" i="30"/>
  <c r="F86" i="30"/>
  <c r="F90" i="30"/>
  <c r="F91" i="30"/>
  <c r="F27" i="30"/>
  <c r="F35" i="31"/>
  <c r="F44" i="31"/>
  <c r="H137" i="31"/>
  <c r="H87" i="31"/>
  <c r="H109" i="31"/>
  <c r="H346" i="31"/>
  <c r="F18" i="31"/>
  <c r="F169" i="32"/>
  <c r="H592" i="32"/>
  <c r="H577" i="32"/>
  <c r="F29" i="31"/>
  <c r="D12" i="31"/>
  <c r="G12" i="31" s="1"/>
  <c r="F586" i="32"/>
  <c r="F594" i="31"/>
  <c r="F576" i="31"/>
  <c r="F584" i="31"/>
  <c r="F502" i="31"/>
  <c r="F449" i="31"/>
  <c r="F392" i="31"/>
  <c r="F522" i="31"/>
  <c r="F457" i="31"/>
  <c r="F420" i="31"/>
  <c r="F322" i="31"/>
  <c r="F226" i="31"/>
  <c r="F238" i="31"/>
  <c r="F230" i="31"/>
  <c r="F314" i="31"/>
  <c r="F302" i="31"/>
  <c r="F212" i="31"/>
  <c r="F155" i="31"/>
  <c r="F82" i="31"/>
  <c r="F138" i="31"/>
  <c r="F136" i="31"/>
  <c r="F38" i="31"/>
  <c r="F24" i="31"/>
  <c r="F22" i="31"/>
  <c r="F27" i="31"/>
  <c r="F50" i="31"/>
  <c r="F61" i="31"/>
  <c r="F588" i="32"/>
  <c r="F391" i="32"/>
  <c r="F383" i="32"/>
  <c r="F372" i="32"/>
  <c r="F368" i="32"/>
  <c r="F499" i="32"/>
  <c r="F460" i="32"/>
  <c r="F450" i="32"/>
  <c r="F413" i="32"/>
  <c r="F412" i="32"/>
  <c r="F409" i="32"/>
  <c r="F394" i="32"/>
  <c r="F360" i="32"/>
  <c r="F354" i="32"/>
  <c r="F349" i="32"/>
  <c r="F304" i="32"/>
  <c r="F276" i="32"/>
  <c r="F202" i="32"/>
  <c r="F199" i="32"/>
  <c r="F174" i="32"/>
  <c r="F171" i="32"/>
  <c r="F140" i="32"/>
  <c r="F127" i="32"/>
  <c r="F92" i="32"/>
  <c r="F90" i="32"/>
  <c r="F76" i="32"/>
  <c r="F132" i="32"/>
  <c r="F29" i="32"/>
  <c r="F26" i="32"/>
  <c r="F68" i="32"/>
  <c r="F66" i="32"/>
  <c r="F62" i="32"/>
  <c r="H563" i="33"/>
  <c r="F410" i="33"/>
  <c r="F407" i="33"/>
  <c r="F403" i="33"/>
  <c r="F534" i="33"/>
  <c r="F502" i="33"/>
  <c r="F545" i="33"/>
  <c r="F416" i="33"/>
  <c r="F322" i="33"/>
  <c r="F308" i="33"/>
  <c r="F138" i="33"/>
  <c r="F39" i="33"/>
  <c r="F47" i="33"/>
  <c r="F18" i="33"/>
  <c r="H595" i="6"/>
  <c r="H593" i="7"/>
  <c r="H576" i="10"/>
  <c r="H578" i="21"/>
  <c r="H594" i="30"/>
  <c r="H576" i="32"/>
  <c r="H586" i="1"/>
  <c r="H578" i="1"/>
  <c r="H583" i="13"/>
  <c r="H594" i="24"/>
  <c r="H591" i="24"/>
  <c r="H357" i="3"/>
  <c r="H393" i="3"/>
  <c r="H490" i="3"/>
  <c r="H548" i="33"/>
  <c r="H485" i="1"/>
  <c r="H484" i="1"/>
  <c r="H465" i="1"/>
  <c r="H464" i="1"/>
  <c r="H463" i="1"/>
  <c r="H495" i="2"/>
  <c r="H546" i="3"/>
  <c r="H501" i="6"/>
  <c r="H500" i="6"/>
  <c r="H499" i="6"/>
  <c r="H497" i="6"/>
  <c r="H491" i="6"/>
  <c r="H487" i="6"/>
  <c r="H485" i="6"/>
  <c r="H480" i="6"/>
  <c r="G12" i="16"/>
  <c r="H371" i="9"/>
  <c r="H366" i="2"/>
  <c r="H442" i="2"/>
  <c r="H478" i="2"/>
  <c r="H345" i="34"/>
  <c r="H346" i="6"/>
  <c r="H375" i="33"/>
  <c r="H560" i="34"/>
  <c r="H438" i="1"/>
  <c r="H561" i="3"/>
  <c r="H430" i="7"/>
  <c r="H410" i="7"/>
  <c r="H544" i="15"/>
  <c r="H459" i="15"/>
  <c r="H457" i="15"/>
  <c r="H349" i="16"/>
  <c r="H560" i="17"/>
  <c r="H558" i="17"/>
  <c r="H465" i="3"/>
  <c r="H542" i="4"/>
  <c r="H536" i="4"/>
  <c r="H491" i="4"/>
  <c r="H438" i="4"/>
  <c r="H434" i="4"/>
  <c r="H530" i="5"/>
  <c r="H519" i="5"/>
  <c r="H469" i="5"/>
  <c r="H466" i="6"/>
  <c r="H422" i="7"/>
  <c r="H403" i="7"/>
  <c r="H391" i="8"/>
  <c r="H359" i="10"/>
  <c r="H408" i="11"/>
  <c r="H447" i="13"/>
  <c r="H498" i="14"/>
  <c r="H406" i="14"/>
  <c r="H404" i="14"/>
  <c r="H373" i="14"/>
  <c r="H432" i="17"/>
  <c r="H431" i="17"/>
  <c r="H430" i="17"/>
  <c r="H424" i="17"/>
  <c r="H420" i="17"/>
  <c r="H415" i="17"/>
  <c r="H392" i="17"/>
  <c r="H513" i="18"/>
  <c r="H416" i="18"/>
  <c r="H543" i="19"/>
  <c r="H534" i="19"/>
  <c r="H526" i="19"/>
  <c r="H525" i="19"/>
  <c r="H422" i="19"/>
  <c r="H442" i="20"/>
  <c r="H431" i="20"/>
  <c r="H364" i="20"/>
  <c r="H361" i="20"/>
  <c r="H496" i="21"/>
  <c r="H494" i="21"/>
  <c r="H492" i="21"/>
  <c r="H517" i="23"/>
  <c r="H503" i="23"/>
  <c r="H491" i="23"/>
  <c r="H514" i="24"/>
  <c r="H511" i="24"/>
  <c r="H510" i="24"/>
  <c r="H508" i="24"/>
  <c r="H503" i="24"/>
  <c r="H408" i="24"/>
  <c r="H407" i="24"/>
  <c r="H384" i="24"/>
  <c r="H350" i="24"/>
  <c r="H349" i="24"/>
  <c r="H536" i="25"/>
  <c r="H471" i="25"/>
  <c r="H420" i="25"/>
  <c r="H514" i="26"/>
  <c r="H467" i="27"/>
  <c r="H466" i="27"/>
  <c r="H494" i="29"/>
  <c r="H403" i="31"/>
  <c r="E12" i="21"/>
  <c r="H217" i="28"/>
  <c r="H319" i="11"/>
  <c r="H318" i="11"/>
  <c r="H259" i="11"/>
  <c r="H230" i="11"/>
  <c r="H223" i="11"/>
  <c r="H222" i="3"/>
  <c r="H315" i="3"/>
  <c r="H277" i="34"/>
  <c r="H275" i="34"/>
  <c r="H264" i="34"/>
  <c r="H291" i="1"/>
  <c r="H318" i="4"/>
  <c r="H255" i="4"/>
  <c r="H250" i="4"/>
  <c r="H248" i="4"/>
  <c r="H246" i="4"/>
  <c r="H245" i="4"/>
  <c r="H242" i="4"/>
  <c r="H240" i="4"/>
  <c r="H212" i="4"/>
  <c r="H173" i="4"/>
  <c r="H233" i="5"/>
  <c r="H332" i="6"/>
  <c r="H330" i="6"/>
  <c r="H323" i="6"/>
  <c r="H252" i="12"/>
  <c r="H247" i="12"/>
  <c r="H232" i="12"/>
  <c r="H333" i="13"/>
  <c r="H321" i="6"/>
  <c r="H251" i="6"/>
  <c r="H328" i="8"/>
  <c r="H327" i="8"/>
  <c r="H317" i="8"/>
  <c r="H235" i="8"/>
  <c r="H234" i="8"/>
  <c r="H232" i="8"/>
  <c r="H208" i="8"/>
  <c r="H233" i="9"/>
  <c r="H225" i="9"/>
  <c r="H221" i="9"/>
  <c r="H186" i="9"/>
  <c r="H179" i="9"/>
  <c r="H173" i="9"/>
  <c r="H319" i="10"/>
  <c r="H312" i="10"/>
  <c r="H253" i="10"/>
  <c r="H252" i="10"/>
  <c r="H305" i="12"/>
  <c r="H264" i="12"/>
  <c r="H256" i="12"/>
  <c r="H226" i="12"/>
  <c r="H193" i="12"/>
  <c r="H318" i="13"/>
  <c r="H316" i="13"/>
  <c r="H231" i="13"/>
  <c r="H336" i="14"/>
  <c r="H259" i="16"/>
  <c r="H234" i="16"/>
  <c r="H187" i="16"/>
  <c r="H321" i="17"/>
  <c r="H220" i="17"/>
  <c r="H219" i="17"/>
  <c r="H327" i="18"/>
  <c r="H220" i="18"/>
  <c r="H333" i="19"/>
  <c r="H308" i="19"/>
  <c r="H233" i="19"/>
  <c r="H176" i="19"/>
  <c r="H334" i="21"/>
  <c r="H333" i="21"/>
  <c r="H332" i="21"/>
  <c r="H329" i="21"/>
  <c r="H326" i="21"/>
  <c r="H323" i="21"/>
  <c r="H322" i="21"/>
  <c r="H321" i="21"/>
  <c r="H314" i="21"/>
  <c r="H288" i="21"/>
  <c r="H256" i="21"/>
  <c r="H254" i="21"/>
  <c r="H318" i="22"/>
  <c r="H316" i="22"/>
  <c r="H259" i="22"/>
  <c r="H312" i="23"/>
  <c r="H311" i="23"/>
  <c r="H308" i="23"/>
  <c r="H307" i="23"/>
  <c r="H298" i="23"/>
  <c r="H281" i="23"/>
  <c r="H219" i="23"/>
  <c r="H298" i="24"/>
  <c r="H248" i="24"/>
  <c r="H310" i="25"/>
  <c r="H247" i="25"/>
  <c r="H231" i="25"/>
  <c r="H328" i="29"/>
  <c r="H251" i="29"/>
  <c r="H278" i="30"/>
  <c r="H223" i="30"/>
  <c r="H221" i="30"/>
  <c r="H223" i="31"/>
  <c r="H193" i="31"/>
  <c r="H318" i="32"/>
  <c r="H99" i="32"/>
  <c r="H94" i="32"/>
  <c r="H91" i="32"/>
  <c r="H85" i="32"/>
  <c r="H83" i="32"/>
  <c r="H76" i="32"/>
  <c r="H157" i="1"/>
  <c r="H121" i="1"/>
  <c r="H125" i="3"/>
  <c r="H157" i="4"/>
  <c r="H154" i="4"/>
  <c r="H140" i="4"/>
  <c r="H149" i="5"/>
  <c r="H100" i="5"/>
  <c r="H128" i="6"/>
  <c r="H82" i="10"/>
  <c r="H146" i="12"/>
  <c r="H125" i="12"/>
  <c r="H84" i="12"/>
  <c r="H122" i="13"/>
  <c r="H116" i="16"/>
  <c r="H146" i="17"/>
  <c r="H117" i="17"/>
  <c r="H116" i="17"/>
  <c r="H154" i="19"/>
  <c r="H148" i="19"/>
  <c r="H76" i="20"/>
  <c r="H156" i="23"/>
  <c r="H76" i="30"/>
  <c r="H155" i="34"/>
  <c r="H152" i="34"/>
  <c r="H151" i="34"/>
  <c r="H133" i="34"/>
  <c r="H112" i="34"/>
  <c r="H108" i="34"/>
  <c r="H106" i="34"/>
  <c r="H87" i="34"/>
  <c r="H85" i="34"/>
  <c r="H83" i="34"/>
  <c r="H138" i="2"/>
  <c r="H154" i="3"/>
  <c r="H108" i="3"/>
  <c r="H106" i="3"/>
  <c r="H105" i="3"/>
  <c r="H101" i="3"/>
  <c r="H119" i="4"/>
  <c r="H111" i="4"/>
  <c r="H86" i="4"/>
  <c r="H145" i="6"/>
  <c r="H122" i="6"/>
  <c r="H117" i="6"/>
  <c r="H106" i="7"/>
  <c r="H105" i="7"/>
  <c r="H101" i="8"/>
  <c r="H93" i="9"/>
  <c r="H149" i="10"/>
  <c r="H158" i="11"/>
  <c r="H105" i="11"/>
  <c r="H100" i="11"/>
  <c r="H138" i="14"/>
  <c r="H116" i="15"/>
  <c r="H109" i="15"/>
  <c r="H157" i="16"/>
  <c r="H117" i="18"/>
  <c r="H116" i="18"/>
  <c r="H84" i="18"/>
  <c r="H122" i="19"/>
  <c r="H110" i="19"/>
  <c r="H117" i="20"/>
  <c r="H149" i="21"/>
  <c r="H128" i="22"/>
  <c r="H110" i="22"/>
  <c r="H105" i="22"/>
  <c r="H117" i="24"/>
  <c r="H116" i="24"/>
  <c r="H100" i="24"/>
  <c r="H82" i="24"/>
  <c r="H138" i="25"/>
  <c r="H59" i="2"/>
  <c r="H34" i="3"/>
  <c r="H26" i="4"/>
  <c r="H40" i="6"/>
  <c r="H34" i="8"/>
  <c r="H32" i="8"/>
  <c r="H46" i="10"/>
  <c r="H33" i="11"/>
  <c r="H32" i="11"/>
  <c r="H31" i="11"/>
  <c r="H20" i="12"/>
  <c r="H39" i="14"/>
  <c r="H38" i="14"/>
  <c r="H37" i="14"/>
  <c r="H46" i="17"/>
  <c r="H45" i="17"/>
  <c r="H42" i="17"/>
  <c r="H27" i="17"/>
  <c r="H56" i="20"/>
  <c r="H65" i="21"/>
  <c r="H34" i="22"/>
  <c r="H21" i="14"/>
  <c r="H60" i="29"/>
  <c r="H20" i="29"/>
  <c r="H68" i="30"/>
  <c r="H67" i="30"/>
  <c r="H61" i="30"/>
  <c r="H61" i="34"/>
  <c r="H54" i="34"/>
  <c r="H23" i="34"/>
  <c r="H30" i="1"/>
  <c r="H32" i="3"/>
  <c r="H68" i="6"/>
  <c r="H47" i="7"/>
  <c r="H33" i="7"/>
  <c r="H45" i="9"/>
  <c r="H40" i="9"/>
  <c r="H39" i="9"/>
  <c r="H38" i="9"/>
  <c r="H37" i="9"/>
  <c r="H28" i="9"/>
  <c r="H65" i="12"/>
  <c r="H45" i="13"/>
  <c r="H37" i="13"/>
  <c r="H30" i="13"/>
  <c r="H42" i="14"/>
  <c r="H23" i="15"/>
  <c r="H39" i="16"/>
  <c r="H30" i="16"/>
  <c r="H44" i="18"/>
  <c r="H48" i="21"/>
  <c r="H61" i="22"/>
  <c r="H56" i="22"/>
  <c r="H53" i="22"/>
  <c r="H37" i="23"/>
  <c r="H21" i="23"/>
  <c r="H42" i="26"/>
  <c r="H46" i="27"/>
  <c r="H45" i="27"/>
  <c r="H54" i="29"/>
  <c r="H45" i="29"/>
  <c r="H40" i="29"/>
  <c r="H39" i="29"/>
  <c r="H32" i="29"/>
  <c r="H26" i="30"/>
  <c r="H23" i="30"/>
  <c r="H46" i="31"/>
  <c r="H36" i="34"/>
  <c r="H52" i="1"/>
  <c r="H51" i="1"/>
  <c r="H49" i="1"/>
  <c r="H48" i="1"/>
  <c r="H47" i="1"/>
  <c r="H46" i="1"/>
  <c r="H45" i="1"/>
  <c r="H44" i="1"/>
  <c r="H60" i="6"/>
  <c r="H59" i="6"/>
  <c r="H56" i="6"/>
  <c r="H54" i="6"/>
  <c r="H47" i="8"/>
  <c r="H46" i="8"/>
  <c r="H37" i="8"/>
  <c r="H52" i="9"/>
  <c r="H32" i="9"/>
  <c r="H23" i="9"/>
  <c r="H61" i="10"/>
  <c r="H56" i="11"/>
  <c r="H39" i="11"/>
  <c r="H34" i="14"/>
  <c r="H22" i="16"/>
  <c r="H21" i="16"/>
  <c r="H20" i="16"/>
  <c r="H68" i="17"/>
  <c r="H56" i="18"/>
  <c r="H51" i="18"/>
  <c r="H39" i="18"/>
  <c r="H33" i="18"/>
  <c r="H32" i="18"/>
  <c r="H32" i="21"/>
  <c r="H47" i="22"/>
  <c r="H40" i="22"/>
  <c r="H39" i="22"/>
  <c r="H32" i="22"/>
  <c r="H39" i="23"/>
  <c r="H50" i="24"/>
  <c r="H59" i="25"/>
  <c r="H45" i="26"/>
  <c r="H30" i="27"/>
  <c r="H42" i="29"/>
  <c r="H65" i="31"/>
  <c r="H59" i="31"/>
  <c r="H42" i="31"/>
  <c r="H24" i="32"/>
  <c r="D13" i="12"/>
  <c r="H586" i="16"/>
  <c r="H576" i="23"/>
  <c r="H583" i="27"/>
  <c r="H561" i="24"/>
  <c r="H557" i="24"/>
  <c r="H515" i="24"/>
  <c r="H420" i="24"/>
  <c r="H405" i="24"/>
  <c r="H408" i="29"/>
  <c r="H480" i="30"/>
  <c r="H466" i="31"/>
  <c r="H363" i="32"/>
  <c r="H476" i="2"/>
  <c r="H504" i="4"/>
  <c r="H474" i="3"/>
  <c r="H377" i="2"/>
  <c r="H486" i="2"/>
  <c r="H558" i="2"/>
  <c r="G345" i="8"/>
  <c r="H345" i="8" s="1"/>
  <c r="G345" i="7"/>
  <c r="H345" i="7" s="1"/>
  <c r="D12" i="5"/>
  <c r="G12" i="5" s="1"/>
  <c r="G345" i="13"/>
  <c r="H345" i="13" s="1"/>
  <c r="F345" i="7"/>
  <c r="H504" i="1"/>
  <c r="H500" i="1"/>
  <c r="H442" i="1"/>
  <c r="H367" i="3"/>
  <c r="H465" i="4"/>
  <c r="H534" i="6"/>
  <c r="H521" i="6"/>
  <c r="H544" i="7"/>
  <c r="H467" i="8"/>
  <c r="H536" i="12"/>
  <c r="H455" i="15"/>
  <c r="H508" i="16"/>
  <c r="H521" i="17"/>
  <c r="H535" i="19"/>
  <c r="H488" i="19"/>
  <c r="H508" i="22"/>
  <c r="H545" i="26"/>
  <c r="H410" i="29"/>
  <c r="H319" i="13"/>
  <c r="H226" i="16"/>
  <c r="H322" i="17"/>
  <c r="H179" i="17"/>
  <c r="H170" i="3"/>
  <c r="F169" i="34"/>
  <c r="D11" i="29"/>
  <c r="G11" i="29" s="1"/>
  <c r="G169" i="28"/>
  <c r="H199" i="1"/>
  <c r="H325" i="3"/>
  <c r="H281" i="3"/>
  <c r="H335" i="5"/>
  <c r="H328" i="5"/>
  <c r="H246" i="5"/>
  <c r="H233" i="12"/>
  <c r="H321" i="13"/>
  <c r="H240" i="14"/>
  <c r="H193" i="18"/>
  <c r="H256" i="20"/>
  <c r="H247" i="20"/>
  <c r="H329" i="22"/>
  <c r="H329" i="30"/>
  <c r="H91" i="4"/>
  <c r="H108" i="6"/>
  <c r="H93" i="17"/>
  <c r="H137" i="19"/>
  <c r="D10" i="10"/>
  <c r="H151" i="6"/>
  <c r="F18" i="28"/>
  <c r="G18" i="29"/>
  <c r="H18" i="29" s="1"/>
  <c r="H55" i="10"/>
  <c r="D8" i="13"/>
  <c r="E595" i="4"/>
  <c r="H595" i="4" s="1"/>
  <c r="E572" i="6"/>
  <c r="H572" i="6" s="1"/>
  <c r="E576" i="9"/>
  <c r="H576" i="9" s="1"/>
  <c r="E583" i="10"/>
  <c r="H583" i="10" s="1"/>
  <c r="E580" i="11"/>
  <c r="H580" i="11" s="1"/>
  <c r="E575" i="22"/>
  <c r="H575" i="22" s="1"/>
  <c r="H589" i="23"/>
  <c r="E586" i="23"/>
  <c r="H586" i="23" s="1"/>
  <c r="E595" i="27"/>
  <c r="H595" i="27" s="1"/>
  <c r="E580" i="32"/>
  <c r="H580" i="32" s="1"/>
  <c r="E575" i="32"/>
  <c r="H575" i="32" s="1"/>
  <c r="E573" i="32"/>
  <c r="H573" i="32" s="1"/>
  <c r="G570" i="1"/>
  <c r="E571" i="25"/>
  <c r="H571" i="25" s="1"/>
  <c r="H596" i="34"/>
  <c r="H595" i="34"/>
  <c r="H593" i="34"/>
  <c r="E578" i="2"/>
  <c r="E576" i="2"/>
  <c r="H576" i="4"/>
  <c r="H593" i="6"/>
  <c r="E586" i="6"/>
  <c r="H578" i="6"/>
  <c r="H576" i="6"/>
  <c r="E591" i="7"/>
  <c r="H591" i="7" s="1"/>
  <c r="E572" i="9"/>
  <c r="H572" i="9" s="1"/>
  <c r="E584" i="10"/>
  <c r="H584" i="10" s="1"/>
  <c r="H590" i="11"/>
  <c r="H576" i="14"/>
  <c r="E587" i="15"/>
  <c r="H587" i="15" s="1"/>
  <c r="E573" i="15"/>
  <c r="H594" i="16"/>
  <c r="H596" i="17"/>
  <c r="H596" i="20"/>
  <c r="E589" i="21"/>
  <c r="H584" i="22"/>
  <c r="H583" i="22"/>
  <c r="E576" i="22"/>
  <c r="H578" i="23"/>
  <c r="E579" i="27"/>
  <c r="H579" i="27" s="1"/>
  <c r="E588" i="30"/>
  <c r="H588" i="30" s="1"/>
  <c r="E593" i="31"/>
  <c r="H593" i="31" s="1"/>
  <c r="E583" i="31"/>
  <c r="E587" i="1"/>
  <c r="H587" i="1" s="1"/>
  <c r="H571" i="1"/>
  <c r="E571" i="2"/>
  <c r="H571" i="2" s="1"/>
  <c r="E572" i="22"/>
  <c r="H572" i="22" s="1"/>
  <c r="E572" i="26"/>
  <c r="H572" i="26" s="1"/>
  <c r="E584" i="2"/>
  <c r="H584" i="2" s="1"/>
  <c r="H586" i="4"/>
  <c r="H576" i="7"/>
  <c r="H584" i="8"/>
  <c r="E596" i="9"/>
  <c r="H596" i="9" s="1"/>
  <c r="H580" i="9"/>
  <c r="H577" i="9"/>
  <c r="H594" i="14"/>
  <c r="H588" i="15"/>
  <c r="H586" i="15"/>
  <c r="H585" i="15"/>
  <c r="H584" i="15"/>
  <c r="H580" i="15"/>
  <c r="H579" i="15"/>
  <c r="H578" i="15"/>
  <c r="H577" i="15"/>
  <c r="H576" i="15"/>
  <c r="H575" i="15"/>
  <c r="H576" i="16"/>
  <c r="H578" i="17"/>
  <c r="H577" i="17"/>
  <c r="H591" i="20"/>
  <c r="H578" i="20"/>
  <c r="E593" i="22"/>
  <c r="H593" i="22" s="1"/>
  <c r="E580" i="22"/>
  <c r="H580" i="22" s="1"/>
  <c r="H578" i="22"/>
  <c r="H593" i="23"/>
  <c r="H591" i="23"/>
  <c r="H583" i="25"/>
  <c r="H591" i="27"/>
  <c r="E578" i="29"/>
  <c r="H578" i="29" s="1"/>
  <c r="E574" i="32"/>
  <c r="H574" i="32" s="1"/>
  <c r="E572" i="32"/>
  <c r="H572" i="32" s="1"/>
  <c r="H389" i="3"/>
  <c r="H444" i="3"/>
  <c r="H450" i="3"/>
  <c r="H361" i="2"/>
  <c r="H380" i="2"/>
  <c r="H504" i="2"/>
  <c r="H346" i="33"/>
  <c r="H348" i="28"/>
  <c r="H416" i="28"/>
  <c r="E391" i="25"/>
  <c r="H391" i="25" s="1"/>
  <c r="E406" i="25"/>
  <c r="H406" i="25" s="1"/>
  <c r="E9" i="22"/>
  <c r="H357" i="4"/>
  <c r="H527" i="2"/>
  <c r="H458" i="2"/>
  <c r="H346" i="2"/>
  <c r="H393" i="2"/>
  <c r="E454" i="25"/>
  <c r="H454" i="25" s="1"/>
  <c r="E459" i="25"/>
  <c r="H459" i="25" s="1"/>
  <c r="E524" i="25"/>
  <c r="H524" i="25" s="1"/>
  <c r="E528" i="25"/>
  <c r="E532" i="25"/>
  <c r="H532" i="25" s="1"/>
  <c r="E352" i="25"/>
  <c r="H352" i="25" s="1"/>
  <c r="E363" i="25"/>
  <c r="H363" i="25" s="1"/>
  <c r="E481" i="25"/>
  <c r="H481" i="25" s="1"/>
  <c r="E353" i="25"/>
  <c r="H353" i="25" s="1"/>
  <c r="E444" i="25"/>
  <c r="H444" i="25" s="1"/>
  <c r="E409" i="34"/>
  <c r="H409" i="34" s="1"/>
  <c r="E371" i="8"/>
  <c r="H371" i="8" s="1"/>
  <c r="E396" i="8"/>
  <c r="H396" i="8" s="1"/>
  <c r="E351" i="9"/>
  <c r="E380" i="12"/>
  <c r="H380" i="12" s="1"/>
  <c r="E350" i="12"/>
  <c r="H350" i="12" s="1"/>
  <c r="E431" i="12"/>
  <c r="H431" i="12" s="1"/>
  <c r="E451" i="12"/>
  <c r="H451" i="12" s="1"/>
  <c r="E500" i="12"/>
  <c r="H500" i="12" s="1"/>
  <c r="G345" i="15"/>
  <c r="E380" i="15"/>
  <c r="H380" i="15" s="1"/>
  <c r="E389" i="15"/>
  <c r="H389" i="15" s="1"/>
  <c r="E556" i="15"/>
  <c r="H556" i="15" s="1"/>
  <c r="E348" i="15"/>
  <c r="H348" i="15" s="1"/>
  <c r="E369" i="15"/>
  <c r="H369" i="15" s="1"/>
  <c r="E412" i="15"/>
  <c r="H412" i="15" s="1"/>
  <c r="E384" i="16"/>
  <c r="H384" i="16" s="1"/>
  <c r="E413" i="16"/>
  <c r="H413" i="16" s="1"/>
  <c r="E455" i="16"/>
  <c r="H455" i="16" s="1"/>
  <c r="E521" i="16"/>
  <c r="H521" i="16" s="1"/>
  <c r="E459" i="16"/>
  <c r="H459" i="16" s="1"/>
  <c r="E446" i="16"/>
  <c r="H446" i="16" s="1"/>
  <c r="E398" i="20"/>
  <c r="H398" i="20" s="1"/>
  <c r="E358" i="20"/>
  <c r="H358" i="20" s="1"/>
  <c r="E366" i="20"/>
  <c r="H366" i="20" s="1"/>
  <c r="E397" i="20"/>
  <c r="H397" i="20" s="1"/>
  <c r="E465" i="20"/>
  <c r="H465" i="20" s="1"/>
  <c r="E370" i="20"/>
  <c r="H370" i="20" s="1"/>
  <c r="E548" i="20"/>
  <c r="H548" i="20" s="1"/>
  <c r="E474" i="21"/>
  <c r="H474" i="21" s="1"/>
  <c r="E352" i="21"/>
  <c r="H352" i="21" s="1"/>
  <c r="E479" i="21"/>
  <c r="H479" i="21" s="1"/>
  <c r="E527" i="21"/>
  <c r="H527" i="21" s="1"/>
  <c r="E382" i="21"/>
  <c r="H382" i="21" s="1"/>
  <c r="E453" i="21"/>
  <c r="H453" i="21" s="1"/>
  <c r="E489" i="21"/>
  <c r="H489" i="21" s="1"/>
  <c r="E537" i="21"/>
  <c r="H537" i="21" s="1"/>
  <c r="E544" i="21"/>
  <c r="H544" i="21" s="1"/>
  <c r="E383" i="27"/>
  <c r="H383" i="27" s="1"/>
  <c r="E432" i="27"/>
  <c r="H432" i="27" s="1"/>
  <c r="E459" i="27"/>
  <c r="H459" i="27" s="1"/>
  <c r="E461" i="27"/>
  <c r="H461" i="27" s="1"/>
  <c r="E513" i="27"/>
  <c r="H513" i="27" s="1"/>
  <c r="E531" i="27"/>
  <c r="H531" i="27" s="1"/>
  <c r="E358" i="27"/>
  <c r="H358" i="27" s="1"/>
  <c r="E395" i="27"/>
  <c r="H395" i="27" s="1"/>
  <c r="E431" i="27"/>
  <c r="H431" i="27" s="1"/>
  <c r="E530" i="27"/>
  <c r="H530" i="27" s="1"/>
  <c r="E374" i="27"/>
  <c r="H374" i="27" s="1"/>
  <c r="E377" i="27"/>
  <c r="H377" i="27" s="1"/>
  <c r="E504" i="27"/>
  <c r="H504" i="27" s="1"/>
  <c r="E463" i="28"/>
  <c r="H463" i="28" s="1"/>
  <c r="E483" i="28"/>
  <c r="H483" i="28" s="1"/>
  <c r="E544" i="28"/>
  <c r="H544" i="28" s="1"/>
  <c r="E430" i="29"/>
  <c r="H430" i="29" s="1"/>
  <c r="E448" i="29"/>
  <c r="H448" i="29" s="1"/>
  <c r="E490" i="29"/>
  <c r="H490" i="29" s="1"/>
  <c r="E509" i="29"/>
  <c r="H509" i="29" s="1"/>
  <c r="E511" i="29"/>
  <c r="H511" i="29" s="1"/>
  <c r="E514" i="29"/>
  <c r="H514" i="29" s="1"/>
  <c r="E537" i="29"/>
  <c r="H537" i="29" s="1"/>
  <c r="E364" i="29"/>
  <c r="H364" i="29" s="1"/>
  <c r="E372" i="29"/>
  <c r="H372" i="29" s="1"/>
  <c r="E466" i="29"/>
  <c r="H466" i="29" s="1"/>
  <c r="E469" i="29"/>
  <c r="H469" i="29" s="1"/>
  <c r="E482" i="29"/>
  <c r="H482" i="29" s="1"/>
  <c r="E517" i="29"/>
  <c r="H517" i="29" s="1"/>
  <c r="E563" i="29"/>
  <c r="H563" i="29" s="1"/>
  <c r="E371" i="29"/>
  <c r="H371" i="29" s="1"/>
  <c r="E515" i="29"/>
  <c r="H515" i="29" s="1"/>
  <c r="E562" i="29"/>
  <c r="H562" i="29" s="1"/>
  <c r="E558" i="30"/>
  <c r="H558" i="30" s="1"/>
  <c r="E347" i="30"/>
  <c r="H347" i="30" s="1"/>
  <c r="E355" i="30"/>
  <c r="E380" i="30"/>
  <c r="H380" i="30" s="1"/>
  <c r="E423" i="30"/>
  <c r="H423" i="30" s="1"/>
  <c r="E454" i="30"/>
  <c r="H454" i="30" s="1"/>
  <c r="E421" i="30"/>
  <c r="H421" i="30" s="1"/>
  <c r="E351" i="31"/>
  <c r="H351" i="31" s="1"/>
  <c r="E364" i="31"/>
  <c r="H364" i="31" s="1"/>
  <c r="E415" i="31"/>
  <c r="H415" i="31" s="1"/>
  <c r="E493" i="31"/>
  <c r="H493" i="31" s="1"/>
  <c r="E535" i="31"/>
  <c r="H535" i="31" s="1"/>
  <c r="E512" i="31"/>
  <c r="H512" i="31" s="1"/>
  <c r="E405" i="31"/>
  <c r="H405" i="31" s="1"/>
  <c r="E347" i="32"/>
  <c r="E351" i="32"/>
  <c r="H351" i="32" s="1"/>
  <c r="E398" i="32"/>
  <c r="E533" i="32"/>
  <c r="H533" i="32" s="1"/>
  <c r="E556" i="32"/>
  <c r="H556" i="32" s="1"/>
  <c r="E369" i="32"/>
  <c r="H369" i="32" s="1"/>
  <c r="E393" i="32"/>
  <c r="H393" i="32" s="1"/>
  <c r="E395" i="32"/>
  <c r="H395" i="32" s="1"/>
  <c r="E489" i="32"/>
  <c r="H489" i="32" s="1"/>
  <c r="E524" i="32"/>
  <c r="H524" i="32" s="1"/>
  <c r="E549" i="32"/>
  <c r="H549" i="32" s="1"/>
  <c r="E348" i="32"/>
  <c r="H348" i="32" s="1"/>
  <c r="E389" i="32"/>
  <c r="H389" i="32" s="1"/>
  <c r="E399" i="32"/>
  <c r="H399" i="32" s="1"/>
  <c r="E548" i="32"/>
  <c r="H548" i="32" s="1"/>
  <c r="H555" i="33"/>
  <c r="H553" i="33"/>
  <c r="H544" i="33"/>
  <c r="H534" i="33"/>
  <c r="H564" i="34"/>
  <c r="H561" i="34"/>
  <c r="E549" i="1"/>
  <c r="H549" i="1" s="1"/>
  <c r="H380" i="1"/>
  <c r="H353" i="1"/>
  <c r="H350" i="1"/>
  <c r="E489" i="2"/>
  <c r="H489" i="2" s="1"/>
  <c r="H551" i="3"/>
  <c r="H483" i="3"/>
  <c r="H457" i="3"/>
  <c r="H515" i="4"/>
  <c r="H463" i="4"/>
  <c r="H432" i="4"/>
  <c r="H409" i="4"/>
  <c r="H398" i="4"/>
  <c r="H544" i="5"/>
  <c r="H536" i="5"/>
  <c r="H465" i="5"/>
  <c r="H422" i="5"/>
  <c r="H535" i="6"/>
  <c r="E453" i="6"/>
  <c r="H453" i="6" s="1"/>
  <c r="E447" i="6"/>
  <c r="H447" i="6" s="1"/>
  <c r="H435" i="6"/>
  <c r="H433" i="6"/>
  <c r="H432" i="6"/>
  <c r="H431" i="6"/>
  <c r="H414" i="6"/>
  <c r="E413" i="6"/>
  <c r="H413" i="6" s="1"/>
  <c r="E388" i="6"/>
  <c r="H388" i="6" s="1"/>
  <c r="E370" i="6"/>
  <c r="H370" i="6" s="1"/>
  <c r="E361" i="6"/>
  <c r="H361" i="6" s="1"/>
  <c r="H555" i="7"/>
  <c r="H552" i="7"/>
  <c r="H551" i="7"/>
  <c r="E542" i="7"/>
  <c r="H542" i="7" s="1"/>
  <c r="E509" i="7"/>
  <c r="H509" i="7" s="1"/>
  <c r="H494" i="7"/>
  <c r="H493" i="7"/>
  <c r="H492" i="7"/>
  <c r="H491" i="7"/>
  <c r="H490" i="7"/>
  <c r="H508" i="8"/>
  <c r="H472" i="8"/>
  <c r="H471" i="8"/>
  <c r="E381" i="8"/>
  <c r="H381" i="8" s="1"/>
  <c r="E556" i="9"/>
  <c r="H556" i="9" s="1"/>
  <c r="E480" i="9"/>
  <c r="H480" i="9" s="1"/>
  <c r="E557" i="10"/>
  <c r="H557" i="10" s="1"/>
  <c r="E521" i="10"/>
  <c r="H521" i="10" s="1"/>
  <c r="H516" i="10"/>
  <c r="E453" i="10"/>
  <c r="H453" i="10" s="1"/>
  <c r="E430" i="10"/>
  <c r="H430" i="10" s="1"/>
  <c r="E532" i="11"/>
  <c r="H532" i="11" s="1"/>
  <c r="E541" i="2"/>
  <c r="H541" i="2" s="1"/>
  <c r="E533" i="2"/>
  <c r="H533" i="2" s="1"/>
  <c r="E374" i="2"/>
  <c r="H374" i="2" s="1"/>
  <c r="E539" i="2"/>
  <c r="H539" i="2" s="1"/>
  <c r="E525" i="2"/>
  <c r="H525" i="2" s="1"/>
  <c r="E510" i="2"/>
  <c r="H510" i="2" s="1"/>
  <c r="E414" i="2"/>
  <c r="H414" i="2" s="1"/>
  <c r="E363" i="3"/>
  <c r="H363" i="3" s="1"/>
  <c r="E498" i="3"/>
  <c r="H498" i="3" s="1"/>
  <c r="E484" i="3"/>
  <c r="H484" i="3" s="1"/>
  <c r="E382" i="3"/>
  <c r="H382" i="3" s="1"/>
  <c r="E482" i="7"/>
  <c r="H482" i="7" s="1"/>
  <c r="E415" i="7"/>
  <c r="H415" i="7" s="1"/>
  <c r="E423" i="7"/>
  <c r="H423" i="7" s="1"/>
  <c r="E463" i="7"/>
  <c r="E498" i="7"/>
  <c r="H498" i="7" s="1"/>
  <c r="E354" i="9"/>
  <c r="H354" i="9" s="1"/>
  <c r="E450" i="9"/>
  <c r="H450" i="9" s="1"/>
  <c r="E524" i="9"/>
  <c r="H524" i="9" s="1"/>
  <c r="E372" i="13"/>
  <c r="H372" i="13" s="1"/>
  <c r="E412" i="13"/>
  <c r="H412" i="13" s="1"/>
  <c r="E521" i="13"/>
  <c r="H521" i="13" s="1"/>
  <c r="E546" i="13"/>
  <c r="H546" i="13" s="1"/>
  <c r="E448" i="13"/>
  <c r="H448" i="13" s="1"/>
  <c r="E456" i="13"/>
  <c r="H456" i="13" s="1"/>
  <c r="E527" i="13"/>
  <c r="H527" i="13" s="1"/>
  <c r="E371" i="14"/>
  <c r="E476" i="14"/>
  <c r="H476" i="14" s="1"/>
  <c r="E394" i="14"/>
  <c r="H394" i="14" s="1"/>
  <c r="E444" i="14"/>
  <c r="H444" i="14" s="1"/>
  <c r="E532" i="14"/>
  <c r="H532" i="14" s="1"/>
  <c r="E372" i="14"/>
  <c r="H372" i="14" s="1"/>
  <c r="E544" i="14"/>
  <c r="H544" i="14" s="1"/>
  <c r="E557" i="14"/>
  <c r="H557" i="14" s="1"/>
  <c r="E562" i="14"/>
  <c r="H562" i="14" s="1"/>
  <c r="E391" i="19"/>
  <c r="H391" i="19" s="1"/>
  <c r="E456" i="19"/>
  <c r="H456" i="19" s="1"/>
  <c r="E462" i="19"/>
  <c r="H462" i="19" s="1"/>
  <c r="E483" i="19"/>
  <c r="H483" i="19" s="1"/>
  <c r="E358" i="19"/>
  <c r="H358" i="19" s="1"/>
  <c r="E400" i="19"/>
  <c r="H400" i="19" s="1"/>
  <c r="E380" i="19"/>
  <c r="H380" i="19" s="1"/>
  <c r="E382" i="19"/>
  <c r="H382" i="19" s="1"/>
  <c r="E521" i="19"/>
  <c r="H521" i="19" s="1"/>
  <c r="E540" i="19"/>
  <c r="H540" i="19" s="1"/>
  <c r="E348" i="24"/>
  <c r="H348" i="24" s="1"/>
  <c r="E382" i="24"/>
  <c r="H382" i="24" s="1"/>
  <c r="E412" i="24"/>
  <c r="H412" i="24" s="1"/>
  <c r="E445" i="24"/>
  <c r="H445" i="24" s="1"/>
  <c r="E393" i="24"/>
  <c r="H393" i="24" s="1"/>
  <c r="E395" i="24"/>
  <c r="H395" i="24" s="1"/>
  <c r="E456" i="24"/>
  <c r="H456" i="24" s="1"/>
  <c r="E474" i="24"/>
  <c r="H474" i="24" s="1"/>
  <c r="E505" i="24"/>
  <c r="H505" i="24" s="1"/>
  <c r="E363" i="26"/>
  <c r="H363" i="26" s="1"/>
  <c r="E391" i="26"/>
  <c r="H391" i="26" s="1"/>
  <c r="E350" i="26"/>
  <c r="H350" i="26" s="1"/>
  <c r="E359" i="26"/>
  <c r="H359" i="26" s="1"/>
  <c r="E414" i="26"/>
  <c r="H414" i="26" s="1"/>
  <c r="E557" i="26"/>
  <c r="H557" i="26" s="1"/>
  <c r="E518" i="26"/>
  <c r="H518" i="26" s="1"/>
  <c r="E531" i="26"/>
  <c r="H531" i="26" s="1"/>
  <c r="E433" i="26"/>
  <c r="H433" i="26" s="1"/>
  <c r="E447" i="26"/>
  <c r="H447" i="26" s="1"/>
  <c r="E449" i="26"/>
  <c r="H449" i="26" s="1"/>
  <c r="E489" i="26"/>
  <c r="H489" i="26" s="1"/>
  <c r="E544" i="34"/>
  <c r="H544" i="34" s="1"/>
  <c r="E361" i="34"/>
  <c r="H361" i="34" s="1"/>
  <c r="E526" i="2"/>
  <c r="H526" i="2" s="1"/>
  <c r="E503" i="2"/>
  <c r="H503" i="2" s="1"/>
  <c r="E449" i="2"/>
  <c r="H449" i="2" s="1"/>
  <c r="E411" i="2"/>
  <c r="H411" i="2" s="1"/>
  <c r="E392" i="2"/>
  <c r="H392" i="2" s="1"/>
  <c r="E375" i="2"/>
  <c r="H375" i="2" s="1"/>
  <c r="E477" i="3"/>
  <c r="H477" i="3" s="1"/>
  <c r="E449" i="3"/>
  <c r="H449" i="3" s="1"/>
  <c r="E430" i="3"/>
  <c r="H430" i="3" s="1"/>
  <c r="E390" i="3"/>
  <c r="H390" i="3" s="1"/>
  <c r="E542" i="6"/>
  <c r="H542" i="6" s="1"/>
  <c r="E397" i="6"/>
  <c r="H397" i="6" s="1"/>
  <c r="E537" i="7"/>
  <c r="H537" i="7" s="1"/>
  <c r="E456" i="7"/>
  <c r="H456" i="7" s="1"/>
  <c r="E375" i="7"/>
  <c r="H375" i="7" s="1"/>
  <c r="E455" i="8"/>
  <c r="H455" i="8" s="1"/>
  <c r="E432" i="8"/>
  <c r="H432" i="8" s="1"/>
  <c r="E421" i="8"/>
  <c r="H421" i="8" s="1"/>
  <c r="E490" i="9"/>
  <c r="H490" i="9" s="1"/>
  <c r="E412" i="9"/>
  <c r="H412" i="9" s="1"/>
  <c r="E363" i="9"/>
  <c r="H363" i="9" s="1"/>
  <c r="E497" i="10"/>
  <c r="H497" i="10" s="1"/>
  <c r="E411" i="10"/>
  <c r="H411" i="10" s="1"/>
  <c r="E406" i="10"/>
  <c r="H406" i="10" s="1"/>
  <c r="E551" i="11"/>
  <c r="H551" i="11" s="1"/>
  <c r="E371" i="11"/>
  <c r="H371" i="11" s="1"/>
  <c r="E472" i="11"/>
  <c r="H472" i="11" s="1"/>
  <c r="E506" i="11"/>
  <c r="H506" i="11" s="1"/>
  <c r="E349" i="11"/>
  <c r="H349" i="11" s="1"/>
  <c r="E414" i="11"/>
  <c r="H414" i="11" s="1"/>
  <c r="E430" i="11"/>
  <c r="H430" i="11" s="1"/>
  <c r="E452" i="11"/>
  <c r="H452" i="11" s="1"/>
  <c r="E528" i="11"/>
  <c r="H528" i="11" s="1"/>
  <c r="E536" i="11"/>
  <c r="H536" i="11" s="1"/>
  <c r="E358" i="11"/>
  <c r="H358" i="11" s="1"/>
  <c r="E450" i="11"/>
  <c r="H450" i="11" s="1"/>
  <c r="E347" i="18"/>
  <c r="H347" i="18" s="1"/>
  <c r="E520" i="18"/>
  <c r="H520" i="18" s="1"/>
  <c r="E384" i="18"/>
  <c r="H384" i="18" s="1"/>
  <c r="E429" i="18"/>
  <c r="H429" i="18" s="1"/>
  <c r="E483" i="22"/>
  <c r="H483" i="22" s="1"/>
  <c r="E355" i="22"/>
  <c r="H355" i="22" s="1"/>
  <c r="E363" i="22"/>
  <c r="H363" i="22" s="1"/>
  <c r="E367" i="22"/>
  <c r="H367" i="22" s="1"/>
  <c r="E462" i="22"/>
  <c r="H462" i="22" s="1"/>
  <c r="E469" i="22"/>
  <c r="H469" i="22" s="1"/>
  <c r="H507" i="33"/>
  <c r="H553" i="34"/>
  <c r="H548" i="34"/>
  <c r="H543" i="34"/>
  <c r="H542" i="34"/>
  <c r="E366" i="34"/>
  <c r="H366" i="34" s="1"/>
  <c r="H552" i="1"/>
  <c r="H551" i="1"/>
  <c r="H501" i="1"/>
  <c r="E563" i="2"/>
  <c r="H563" i="2" s="1"/>
  <c r="E515" i="2"/>
  <c r="H515" i="2" s="1"/>
  <c r="E430" i="2"/>
  <c r="H430" i="2" s="1"/>
  <c r="H367" i="2"/>
  <c r="E548" i="3"/>
  <c r="H548" i="3" s="1"/>
  <c r="E422" i="3"/>
  <c r="H422" i="3" s="1"/>
  <c r="H405" i="3"/>
  <c r="H356" i="3"/>
  <c r="H350" i="3"/>
  <c r="H557" i="4"/>
  <c r="H505" i="4"/>
  <c r="H503" i="4"/>
  <c r="H483" i="4"/>
  <c r="H477" i="4"/>
  <c r="H447" i="4"/>
  <c r="H413" i="4"/>
  <c r="H411" i="4"/>
  <c r="H388" i="4"/>
  <c r="H495" i="5"/>
  <c r="H438" i="5"/>
  <c r="H373" i="5"/>
  <c r="E558" i="6"/>
  <c r="H558" i="6" s="1"/>
  <c r="E551" i="6"/>
  <c r="H551" i="6" s="1"/>
  <c r="H529" i="6"/>
  <c r="H522" i="6"/>
  <c r="E382" i="6"/>
  <c r="H382" i="6" s="1"/>
  <c r="E539" i="7"/>
  <c r="H539" i="7" s="1"/>
  <c r="H534" i="7"/>
  <c r="E503" i="7"/>
  <c r="H503" i="7" s="1"/>
  <c r="E495" i="7"/>
  <c r="H495" i="7" s="1"/>
  <c r="E477" i="7"/>
  <c r="H477" i="7" s="1"/>
  <c r="E465" i="7"/>
  <c r="H465" i="7" s="1"/>
  <c r="E462" i="7"/>
  <c r="H462" i="7" s="1"/>
  <c r="E456" i="8"/>
  <c r="H456" i="8" s="1"/>
  <c r="E372" i="8"/>
  <c r="H372" i="8" s="1"/>
  <c r="E551" i="9"/>
  <c r="H551" i="9" s="1"/>
  <c r="E543" i="9"/>
  <c r="H543" i="9" s="1"/>
  <c r="E537" i="9"/>
  <c r="H537" i="9" s="1"/>
  <c r="E521" i="9"/>
  <c r="H521" i="9" s="1"/>
  <c r="E380" i="9"/>
  <c r="H380" i="9" s="1"/>
  <c r="E352" i="9"/>
  <c r="H352" i="9" s="1"/>
  <c r="E348" i="9"/>
  <c r="H348" i="9" s="1"/>
  <c r="E498" i="10"/>
  <c r="H498" i="10" s="1"/>
  <c r="E484" i="10"/>
  <c r="H484" i="10" s="1"/>
  <c r="H461" i="7"/>
  <c r="H448" i="7"/>
  <c r="H443" i="7"/>
  <c r="H373" i="8"/>
  <c r="H394" i="9"/>
  <c r="H563" i="10"/>
  <c r="H520" i="10"/>
  <c r="H451" i="10"/>
  <c r="H438" i="10"/>
  <c r="H431" i="10"/>
  <c r="H416" i="10"/>
  <c r="H404" i="10"/>
  <c r="H377" i="10"/>
  <c r="H545" i="11"/>
  <c r="H531" i="11"/>
  <c r="H529" i="11"/>
  <c r="H526" i="11"/>
  <c r="H520" i="11"/>
  <c r="H467" i="11"/>
  <c r="H466" i="11"/>
  <c r="H463" i="11"/>
  <c r="H367" i="11"/>
  <c r="H526" i="12"/>
  <c r="H512" i="12"/>
  <c r="H511" i="12"/>
  <c r="H508" i="12"/>
  <c r="H491" i="12"/>
  <c r="H488" i="12"/>
  <c r="H416" i="12"/>
  <c r="H471" i="13"/>
  <c r="H430" i="13"/>
  <c r="H429" i="13"/>
  <c r="H407" i="13"/>
  <c r="H403" i="13"/>
  <c r="H363" i="13"/>
  <c r="H501" i="14"/>
  <c r="H500" i="14"/>
  <c r="H411" i="14"/>
  <c r="H410" i="14"/>
  <c r="H377" i="14"/>
  <c r="H359" i="14"/>
  <c r="H564" i="15"/>
  <c r="H562" i="15"/>
  <c r="H559" i="15"/>
  <c r="H554" i="15"/>
  <c r="H552" i="15"/>
  <c r="H528" i="15"/>
  <c r="H526" i="15"/>
  <c r="H507" i="15"/>
  <c r="H433" i="15"/>
  <c r="H429" i="15"/>
  <c r="H424" i="15"/>
  <c r="H422" i="15"/>
  <c r="H420" i="15"/>
  <c r="H400" i="15"/>
  <c r="H363" i="15"/>
  <c r="H555" i="16"/>
  <c r="H554" i="16"/>
  <c r="H538" i="16"/>
  <c r="H537" i="16"/>
  <c r="H534" i="16"/>
  <c r="H533" i="16"/>
  <c r="H520" i="16"/>
  <c r="H481" i="16"/>
  <c r="H448" i="16"/>
  <c r="H530" i="17"/>
  <c r="H522" i="17"/>
  <c r="H485" i="17"/>
  <c r="H484" i="17"/>
  <c r="H481" i="17"/>
  <c r="H478" i="17"/>
  <c r="H476" i="17"/>
  <c r="H472" i="17"/>
  <c r="H470" i="17"/>
  <c r="H461" i="17"/>
  <c r="H382" i="17"/>
  <c r="H381" i="17"/>
  <c r="H364" i="17"/>
  <c r="H481" i="18"/>
  <c r="H494" i="11"/>
  <c r="H488" i="11"/>
  <c r="H464" i="12"/>
  <c r="H462" i="12"/>
  <c r="H520" i="13"/>
  <c r="H477" i="13"/>
  <c r="H467" i="13"/>
  <c r="H461" i="13"/>
  <c r="H457" i="13"/>
  <c r="H416" i="13"/>
  <c r="H410" i="13"/>
  <c r="H541" i="14"/>
  <c r="H540" i="14"/>
  <c r="H520" i="15"/>
  <c r="H519" i="15"/>
  <c r="H377" i="15"/>
  <c r="H372" i="15"/>
  <c r="H371" i="15"/>
  <c r="H495" i="16"/>
  <c r="H492" i="16"/>
  <c r="H491" i="16"/>
  <c r="H465" i="16"/>
  <c r="H464" i="16"/>
  <c r="H461" i="16"/>
  <c r="H405" i="16"/>
  <c r="H404" i="16"/>
  <c r="H392" i="16"/>
  <c r="H514" i="17"/>
  <c r="H513" i="17"/>
  <c r="H509" i="17"/>
  <c r="H456" i="17"/>
  <c r="H451" i="17"/>
  <c r="H545" i="18"/>
  <c r="H507" i="19"/>
  <c r="H423" i="19"/>
  <c r="H493" i="20"/>
  <c r="H490" i="20"/>
  <c r="H488" i="20"/>
  <c r="H482" i="20"/>
  <c r="H481" i="20"/>
  <c r="H564" i="21"/>
  <c r="H509" i="22"/>
  <c r="H563" i="23"/>
  <c r="H559" i="23"/>
  <c r="H553" i="23"/>
  <c r="H548" i="23"/>
  <c r="H540" i="23"/>
  <c r="H530" i="23"/>
  <c r="H461" i="23"/>
  <c r="H453" i="23"/>
  <c r="H443" i="23"/>
  <c r="H424" i="23"/>
  <c r="H363" i="23"/>
  <c r="H356" i="23"/>
  <c r="H560" i="24"/>
  <c r="H558" i="24"/>
  <c r="H540" i="24"/>
  <c r="H536" i="24"/>
  <c r="H502" i="24"/>
  <c r="H438" i="24"/>
  <c r="H435" i="24"/>
  <c r="H359" i="24"/>
  <c r="H355" i="24"/>
  <c r="H559" i="25"/>
  <c r="H557" i="25"/>
  <c r="H540" i="25"/>
  <c r="H493" i="25"/>
  <c r="H469" i="21"/>
  <c r="H505" i="23"/>
  <c r="H469" i="24"/>
  <c r="H463" i="26"/>
  <c r="H403" i="26"/>
  <c r="H535" i="29"/>
  <c r="H533" i="29"/>
  <c r="H491" i="29"/>
  <c r="H429" i="29"/>
  <c r="H422" i="29"/>
  <c r="H356" i="29"/>
  <c r="H554" i="30"/>
  <c r="H552" i="30"/>
  <c r="H551" i="30"/>
  <c r="H541" i="30"/>
  <c r="H536" i="30"/>
  <c r="H511" i="30"/>
  <c r="H447" i="30"/>
  <c r="H410" i="30"/>
  <c r="H400" i="30"/>
  <c r="H536" i="31"/>
  <c r="H492" i="31"/>
  <c r="H525" i="32"/>
  <c r="E347" i="4"/>
  <c r="H347" i="4" s="1"/>
  <c r="E370" i="4"/>
  <c r="H370" i="4" s="1"/>
  <c r="E401" i="4"/>
  <c r="H401" i="4" s="1"/>
  <c r="E496" i="4"/>
  <c r="H496" i="4" s="1"/>
  <c r="E549" i="4"/>
  <c r="H549" i="4" s="1"/>
  <c r="E556" i="4"/>
  <c r="H556" i="4" s="1"/>
  <c r="H403" i="32"/>
  <c r="E560" i="23"/>
  <c r="H560" i="23" s="1"/>
  <c r="E380" i="4"/>
  <c r="H380" i="4" s="1"/>
  <c r="E454" i="4"/>
  <c r="H454" i="4" s="1"/>
  <c r="E460" i="4"/>
  <c r="H460" i="4" s="1"/>
  <c r="E472" i="4"/>
  <c r="H472" i="4" s="1"/>
  <c r="H461" i="25"/>
  <c r="H356" i="25"/>
  <c r="H554" i="26"/>
  <c r="H502" i="26"/>
  <c r="H490" i="26"/>
  <c r="H424" i="26"/>
  <c r="H415" i="26"/>
  <c r="H373" i="26"/>
  <c r="H529" i="27"/>
  <c r="H482" i="27"/>
  <c r="H469" i="27"/>
  <c r="H411" i="27"/>
  <c r="H506" i="29"/>
  <c r="H502" i="29"/>
  <c r="H461" i="29"/>
  <c r="H433" i="29"/>
  <c r="H505" i="30"/>
  <c r="H408" i="30"/>
  <c r="H407" i="30"/>
  <c r="H405" i="30"/>
  <c r="H435" i="31"/>
  <c r="H518" i="32"/>
  <c r="H516" i="32"/>
  <c r="H510" i="32"/>
  <c r="H488" i="32"/>
  <c r="H482" i="32"/>
  <c r="H463" i="32"/>
  <c r="H392" i="32"/>
  <c r="H390" i="32"/>
  <c r="E382" i="4"/>
  <c r="H382" i="4" s="1"/>
  <c r="E399" i="4"/>
  <c r="H399" i="4" s="1"/>
  <c r="E412" i="4"/>
  <c r="H412" i="4" s="1"/>
  <c r="E468" i="4"/>
  <c r="H468" i="4" s="1"/>
  <c r="E500" i="4"/>
  <c r="H500" i="4" s="1"/>
  <c r="E547" i="4"/>
  <c r="H547" i="4" s="1"/>
  <c r="H304" i="3"/>
  <c r="H198" i="3"/>
  <c r="E246" i="25"/>
  <c r="H246" i="25" s="1"/>
  <c r="E200" i="25"/>
  <c r="H200" i="25" s="1"/>
  <c r="E172" i="25"/>
  <c r="H172" i="25" s="1"/>
  <c r="H170" i="21"/>
  <c r="C11" i="11"/>
  <c r="E177" i="10"/>
  <c r="H177" i="10" s="1"/>
  <c r="E301" i="10"/>
  <c r="H301" i="10" s="1"/>
  <c r="E227" i="13"/>
  <c r="H227" i="13" s="1"/>
  <c r="E181" i="13"/>
  <c r="H181" i="13" s="1"/>
  <c r="E311" i="13"/>
  <c r="H311" i="13" s="1"/>
  <c r="E178" i="13"/>
  <c r="H178" i="13" s="1"/>
  <c r="E234" i="13"/>
  <c r="H234" i="13" s="1"/>
  <c r="E239" i="13"/>
  <c r="H239" i="13" s="1"/>
  <c r="E314" i="13"/>
  <c r="H314" i="13" s="1"/>
  <c r="E207" i="17"/>
  <c r="H207" i="17" s="1"/>
  <c r="E244" i="17"/>
  <c r="H244" i="17" s="1"/>
  <c r="E211" i="17"/>
  <c r="H211" i="17" s="1"/>
  <c r="E210" i="17"/>
  <c r="H210" i="17" s="1"/>
  <c r="E174" i="23"/>
  <c r="H174" i="23" s="1"/>
  <c r="E206" i="23"/>
  <c r="H206" i="23" s="1"/>
  <c r="E184" i="23"/>
  <c r="H184" i="23" s="1"/>
  <c r="E185" i="23"/>
  <c r="H185" i="23" s="1"/>
  <c r="E196" i="23"/>
  <c r="H196" i="23" s="1"/>
  <c r="E313" i="23"/>
  <c r="H313" i="23" s="1"/>
  <c r="E320" i="23"/>
  <c r="H320" i="23" s="1"/>
  <c r="E245" i="26"/>
  <c r="H245" i="26" s="1"/>
  <c r="E302" i="26"/>
  <c r="H302" i="26" s="1"/>
  <c r="E329" i="26"/>
  <c r="H329" i="26" s="1"/>
  <c r="E221" i="26"/>
  <c r="H221" i="26" s="1"/>
  <c r="E309" i="26"/>
  <c r="H309" i="26" s="1"/>
  <c r="E225" i="26"/>
  <c r="H225" i="26" s="1"/>
  <c r="E320" i="26"/>
  <c r="H320" i="26" s="1"/>
  <c r="E303" i="26"/>
  <c r="H303" i="26" s="1"/>
  <c r="E237" i="32"/>
  <c r="H237" i="32" s="1"/>
  <c r="E275" i="32"/>
  <c r="H275" i="32" s="1"/>
  <c r="E287" i="32"/>
  <c r="H287" i="32" s="1"/>
  <c r="E291" i="32"/>
  <c r="H291" i="32" s="1"/>
  <c r="E236" i="32"/>
  <c r="H236" i="32" s="1"/>
  <c r="E172" i="32"/>
  <c r="H172" i="32" s="1"/>
  <c r="E177" i="32"/>
  <c r="H177" i="32" s="1"/>
  <c r="E250" i="32"/>
  <c r="H250" i="32" s="1"/>
  <c r="E170" i="6"/>
  <c r="H170" i="6" s="1"/>
  <c r="E170" i="20"/>
  <c r="H170" i="20" s="1"/>
  <c r="H333" i="33"/>
  <c r="E256" i="33"/>
  <c r="H256" i="33" s="1"/>
  <c r="E245" i="33"/>
  <c r="H245" i="33" s="1"/>
  <c r="E216" i="33"/>
  <c r="H216" i="33" s="1"/>
  <c r="H335" i="34"/>
  <c r="H334" i="34"/>
  <c r="H332" i="34"/>
  <c r="H326" i="34"/>
  <c r="H323" i="34"/>
  <c r="H322" i="34"/>
  <c r="H320" i="34"/>
  <c r="H312" i="34"/>
  <c r="H310" i="34"/>
  <c r="H307" i="34"/>
  <c r="H305" i="34"/>
  <c r="H233" i="34"/>
  <c r="H232" i="34"/>
  <c r="H231" i="34"/>
  <c r="H178" i="34"/>
  <c r="E174" i="34"/>
  <c r="H174" i="34" s="1"/>
  <c r="H251" i="1"/>
  <c r="H239" i="1"/>
  <c r="H213" i="1"/>
  <c r="H186" i="1"/>
  <c r="H335" i="2"/>
  <c r="H316" i="2"/>
  <c r="H223" i="2"/>
  <c r="H221" i="2"/>
  <c r="H322" i="3"/>
  <c r="H314" i="3"/>
  <c r="H298" i="3"/>
  <c r="H287" i="3"/>
  <c r="H225" i="3"/>
  <c r="H171" i="3"/>
  <c r="E282" i="4"/>
  <c r="H282" i="4" s="1"/>
  <c r="E236" i="4"/>
  <c r="H236" i="4" s="1"/>
  <c r="H230" i="4"/>
  <c r="E198" i="4"/>
  <c r="H198" i="4" s="1"/>
  <c r="E171" i="4"/>
  <c r="H171" i="4" s="1"/>
  <c r="H336" i="5"/>
  <c r="H333" i="5"/>
  <c r="E311" i="5"/>
  <c r="H311" i="5" s="1"/>
  <c r="H280" i="5"/>
  <c r="E262" i="5"/>
  <c r="H262" i="5" s="1"/>
  <c r="E251" i="5"/>
  <c r="H251" i="5" s="1"/>
  <c r="H235" i="5"/>
  <c r="E195" i="5"/>
  <c r="H195" i="5" s="1"/>
  <c r="E176" i="5"/>
  <c r="H176" i="5" s="1"/>
  <c r="E315" i="6"/>
  <c r="H315" i="6" s="1"/>
  <c r="E201" i="6"/>
  <c r="H201" i="6" s="1"/>
  <c r="H330" i="7"/>
  <c r="H281" i="7"/>
  <c r="H209" i="7"/>
  <c r="H204" i="7"/>
  <c r="E320" i="8"/>
  <c r="H320" i="8" s="1"/>
  <c r="E277" i="8"/>
  <c r="H277" i="8" s="1"/>
  <c r="H256" i="8"/>
  <c r="H187" i="8"/>
  <c r="H336" i="9"/>
  <c r="H335" i="9"/>
  <c r="H314" i="9"/>
  <c r="H298" i="9"/>
  <c r="E236" i="10"/>
  <c r="H236" i="10" s="1"/>
  <c r="E310" i="11"/>
  <c r="H310" i="11" s="1"/>
  <c r="E258" i="11"/>
  <c r="H258" i="11" s="1"/>
  <c r="E330" i="31"/>
  <c r="H330" i="31" s="1"/>
  <c r="E298" i="31"/>
  <c r="H298" i="31" s="1"/>
  <c r="E282" i="31"/>
  <c r="H282" i="31" s="1"/>
  <c r="E210" i="30"/>
  <c r="H210" i="30" s="1"/>
  <c r="E175" i="34"/>
  <c r="H175" i="34" s="1"/>
  <c r="E175" i="5"/>
  <c r="E170" i="12"/>
  <c r="H170" i="12" s="1"/>
  <c r="E204" i="12"/>
  <c r="H204" i="12" s="1"/>
  <c r="E213" i="12"/>
  <c r="H213" i="12" s="1"/>
  <c r="E225" i="12"/>
  <c r="H225" i="12" s="1"/>
  <c r="E172" i="12"/>
  <c r="H172" i="12" s="1"/>
  <c r="E198" i="15"/>
  <c r="H198" i="15" s="1"/>
  <c r="E275" i="15"/>
  <c r="H275" i="15" s="1"/>
  <c r="E172" i="16"/>
  <c r="H172" i="16" s="1"/>
  <c r="E191" i="16"/>
  <c r="H191" i="16" s="1"/>
  <c r="E236" i="16"/>
  <c r="H236" i="16" s="1"/>
  <c r="E258" i="16"/>
  <c r="H258" i="16" s="1"/>
  <c r="E287" i="16"/>
  <c r="H287" i="16" s="1"/>
  <c r="E244" i="16"/>
  <c r="H244" i="16" s="1"/>
  <c r="E200" i="19"/>
  <c r="H200" i="19" s="1"/>
  <c r="E236" i="19"/>
  <c r="H236" i="19" s="1"/>
  <c r="E282" i="19"/>
  <c r="H282" i="19" s="1"/>
  <c r="E231" i="19"/>
  <c r="H231" i="19" s="1"/>
  <c r="E172" i="19"/>
  <c r="H172" i="19" s="1"/>
  <c r="E221" i="19"/>
  <c r="H221" i="19" s="1"/>
  <c r="E309" i="22"/>
  <c r="H309" i="22" s="1"/>
  <c r="E319" i="22"/>
  <c r="H319" i="22" s="1"/>
  <c r="E227" i="22"/>
  <c r="H227" i="22" s="1"/>
  <c r="E236" i="22"/>
  <c r="H236" i="22" s="1"/>
  <c r="E185" i="22"/>
  <c r="H185" i="22" s="1"/>
  <c r="E234" i="22"/>
  <c r="H234" i="22" s="1"/>
  <c r="E243" i="22"/>
  <c r="H243" i="22" s="1"/>
  <c r="E245" i="22"/>
  <c r="H245" i="22" s="1"/>
  <c r="E302" i="22"/>
  <c r="E334" i="22"/>
  <c r="H334" i="22" s="1"/>
  <c r="E182" i="24"/>
  <c r="H182" i="24" s="1"/>
  <c r="E207" i="24"/>
  <c r="H207" i="24" s="1"/>
  <c r="E259" i="24"/>
  <c r="H259" i="24" s="1"/>
  <c r="E301" i="24"/>
  <c r="H301" i="24" s="1"/>
  <c r="E186" i="24"/>
  <c r="H186" i="24" s="1"/>
  <c r="E202" i="24"/>
  <c r="H202" i="24" s="1"/>
  <c r="E172" i="24"/>
  <c r="H172" i="24" s="1"/>
  <c r="E177" i="24"/>
  <c r="H177" i="24" s="1"/>
  <c r="E199" i="24"/>
  <c r="H199" i="24" s="1"/>
  <c r="E231" i="24"/>
  <c r="H231" i="24" s="1"/>
  <c r="E291" i="24"/>
  <c r="H291" i="24" s="1"/>
  <c r="E211" i="27"/>
  <c r="H211" i="27" s="1"/>
  <c r="E278" i="27"/>
  <c r="H278" i="27" s="1"/>
  <c r="E171" i="27"/>
  <c r="H171" i="27" s="1"/>
  <c r="E282" i="27"/>
  <c r="H282" i="27" s="1"/>
  <c r="E288" i="27"/>
  <c r="H288" i="27" s="1"/>
  <c r="E299" i="27"/>
  <c r="H299" i="27" s="1"/>
  <c r="E178" i="27"/>
  <c r="H178" i="27" s="1"/>
  <c r="E196" i="27"/>
  <c r="H196" i="27" s="1"/>
  <c r="E221" i="28"/>
  <c r="H221" i="28" s="1"/>
  <c r="E223" i="28"/>
  <c r="H223" i="28" s="1"/>
  <c r="E246" i="28"/>
  <c r="H246" i="28" s="1"/>
  <c r="E286" i="28"/>
  <c r="H286" i="28" s="1"/>
  <c r="E309" i="28"/>
  <c r="H309" i="28" s="1"/>
  <c r="E309" i="29"/>
  <c r="H309" i="29" s="1"/>
  <c r="E173" i="29"/>
  <c r="H173" i="29" s="1"/>
  <c r="E256" i="29"/>
  <c r="H256" i="29" s="1"/>
  <c r="E319" i="29"/>
  <c r="H319" i="29" s="1"/>
  <c r="E327" i="29"/>
  <c r="H327" i="29" s="1"/>
  <c r="E180" i="29"/>
  <c r="H180" i="29" s="1"/>
  <c r="E192" i="29"/>
  <c r="H192" i="29" s="1"/>
  <c r="E277" i="29"/>
  <c r="H277" i="29" s="1"/>
  <c r="E305" i="29"/>
  <c r="H305" i="29" s="1"/>
  <c r="E325" i="29"/>
  <c r="H325" i="29" s="1"/>
  <c r="E170" i="4"/>
  <c r="H170" i="4" s="1"/>
  <c r="E246" i="33"/>
  <c r="H246" i="33" s="1"/>
  <c r="H241" i="34"/>
  <c r="E184" i="34"/>
  <c r="H184" i="34" s="1"/>
  <c r="H322" i="1"/>
  <c r="H298" i="1"/>
  <c r="H196" i="1"/>
  <c r="H333" i="2"/>
  <c r="H314" i="2"/>
  <c r="H305" i="2"/>
  <c r="E329" i="4"/>
  <c r="H329" i="4" s="1"/>
  <c r="E313" i="4"/>
  <c r="H313" i="4" s="1"/>
  <c r="E304" i="4"/>
  <c r="H304" i="4" s="1"/>
  <c r="E331" i="5"/>
  <c r="H331" i="5" s="1"/>
  <c r="E329" i="5"/>
  <c r="H329" i="5" s="1"/>
  <c r="E306" i="5"/>
  <c r="H306" i="5" s="1"/>
  <c r="E286" i="5"/>
  <c r="H286" i="5" s="1"/>
  <c r="E277" i="5"/>
  <c r="H277" i="5" s="1"/>
  <c r="E249" i="5"/>
  <c r="H249" i="5" s="1"/>
  <c r="H245" i="5"/>
  <c r="E226" i="5"/>
  <c r="H226" i="5" s="1"/>
  <c r="E219" i="5"/>
  <c r="H219" i="5" s="1"/>
  <c r="E212" i="5"/>
  <c r="H212" i="5" s="1"/>
  <c r="E172" i="5"/>
  <c r="H172" i="5" s="1"/>
  <c r="E171" i="5"/>
  <c r="H171" i="5" s="1"/>
  <c r="E227" i="6"/>
  <c r="H227" i="6" s="1"/>
  <c r="E211" i="6"/>
  <c r="H211" i="6" s="1"/>
  <c r="E323" i="7"/>
  <c r="H323" i="7" s="1"/>
  <c r="E223" i="7"/>
  <c r="H223" i="7" s="1"/>
  <c r="E182" i="7"/>
  <c r="H182" i="7" s="1"/>
  <c r="E224" i="8"/>
  <c r="H224" i="8" s="1"/>
  <c r="H171" i="9"/>
  <c r="E311" i="10"/>
  <c r="H311" i="10" s="1"/>
  <c r="H246" i="11"/>
  <c r="H240" i="11"/>
  <c r="G169" i="30"/>
  <c r="H169" i="30" s="1"/>
  <c r="E196" i="30"/>
  <c r="H196" i="30" s="1"/>
  <c r="E225" i="30"/>
  <c r="H225" i="30" s="1"/>
  <c r="E250" i="6"/>
  <c r="H250" i="6" s="1"/>
  <c r="E182" i="6"/>
  <c r="H182" i="6" s="1"/>
  <c r="E198" i="6"/>
  <c r="H198" i="6" s="1"/>
  <c r="E178" i="6"/>
  <c r="H178" i="6" s="1"/>
  <c r="H170" i="14"/>
  <c r="E196" i="8"/>
  <c r="H196" i="8" s="1"/>
  <c r="E203" i="8"/>
  <c r="H203" i="8" s="1"/>
  <c r="E249" i="8"/>
  <c r="E281" i="8"/>
  <c r="H281" i="8" s="1"/>
  <c r="E309" i="8"/>
  <c r="H309" i="8" s="1"/>
  <c r="E177" i="11"/>
  <c r="H177" i="11" s="1"/>
  <c r="E208" i="11"/>
  <c r="H208" i="11" s="1"/>
  <c r="E238" i="14"/>
  <c r="H238" i="14" s="1"/>
  <c r="E209" i="14"/>
  <c r="H209" i="14" s="1"/>
  <c r="E227" i="14"/>
  <c r="H227" i="14" s="1"/>
  <c r="E277" i="14"/>
  <c r="H277" i="14" s="1"/>
  <c r="E285" i="14"/>
  <c r="H285" i="14" s="1"/>
  <c r="E212" i="14"/>
  <c r="H212" i="14" s="1"/>
  <c r="E224" i="14"/>
  <c r="H224" i="14" s="1"/>
  <c r="E226" i="14"/>
  <c r="H226" i="14" s="1"/>
  <c r="E282" i="14"/>
  <c r="H282" i="14" s="1"/>
  <c r="E319" i="14"/>
  <c r="H319" i="14" s="1"/>
  <c r="E250" i="14"/>
  <c r="H250" i="14" s="1"/>
  <c r="E299" i="14"/>
  <c r="H299" i="14" s="1"/>
  <c r="E219" i="18"/>
  <c r="H219" i="18" s="1"/>
  <c r="E216" i="18"/>
  <c r="H216" i="18" s="1"/>
  <c r="E226" i="18"/>
  <c r="H226" i="18" s="1"/>
  <c r="E249" i="18"/>
  <c r="H249" i="18" s="1"/>
  <c r="E254" i="18"/>
  <c r="H254" i="18" s="1"/>
  <c r="E288" i="18"/>
  <c r="H288" i="18" s="1"/>
  <c r="E329" i="18"/>
  <c r="H329" i="18" s="1"/>
  <c r="E195" i="18"/>
  <c r="H195" i="18" s="1"/>
  <c r="E213" i="18"/>
  <c r="H213" i="18" s="1"/>
  <c r="E262" i="18"/>
  <c r="H262" i="18" s="1"/>
  <c r="E212" i="18"/>
  <c r="H212" i="18" s="1"/>
  <c r="E334" i="18"/>
  <c r="H334" i="18" s="1"/>
  <c r="E303" i="18"/>
  <c r="H303" i="18" s="1"/>
  <c r="E323" i="18"/>
  <c r="H323" i="18" s="1"/>
  <c r="E206" i="20"/>
  <c r="H206" i="20" s="1"/>
  <c r="E224" i="20"/>
  <c r="H224" i="20" s="1"/>
  <c r="E320" i="21"/>
  <c r="H320" i="21" s="1"/>
  <c r="E219" i="21"/>
  <c r="H219" i="21" s="1"/>
  <c r="E282" i="21"/>
  <c r="H282" i="21" s="1"/>
  <c r="E223" i="21"/>
  <c r="H223" i="21" s="1"/>
  <c r="E276" i="21"/>
  <c r="H276" i="21" s="1"/>
  <c r="E239" i="21"/>
  <c r="H239" i="21" s="1"/>
  <c r="E278" i="33"/>
  <c r="H278" i="33" s="1"/>
  <c r="E262" i="33"/>
  <c r="H262" i="33" s="1"/>
  <c r="E193" i="33"/>
  <c r="H193" i="33" s="1"/>
  <c r="E315" i="4"/>
  <c r="H315" i="4" s="1"/>
  <c r="E287" i="4"/>
  <c r="H287" i="4" s="1"/>
  <c r="E276" i="4"/>
  <c r="H276" i="4" s="1"/>
  <c r="E231" i="4"/>
  <c r="H231" i="4" s="1"/>
  <c r="E314" i="5"/>
  <c r="H314" i="5" s="1"/>
  <c r="E250" i="5"/>
  <c r="H250" i="5" s="1"/>
  <c r="E227" i="5"/>
  <c r="H227" i="5" s="1"/>
  <c r="E223" i="5"/>
  <c r="H223" i="5" s="1"/>
  <c r="E221" i="5"/>
  <c r="H221" i="5" s="1"/>
  <c r="E193" i="5"/>
  <c r="H193" i="5" s="1"/>
  <c r="E181" i="5"/>
  <c r="H181" i="5" s="1"/>
  <c r="E310" i="6"/>
  <c r="H310" i="6" s="1"/>
  <c r="E276" i="6"/>
  <c r="H276" i="6" s="1"/>
  <c r="E224" i="7"/>
  <c r="H224" i="7" s="1"/>
  <c r="E195" i="7"/>
  <c r="H195" i="7" s="1"/>
  <c r="E250" i="8"/>
  <c r="E238" i="8"/>
  <c r="H238" i="8" s="1"/>
  <c r="H209" i="9"/>
  <c r="E277" i="10"/>
  <c r="H277" i="10" s="1"/>
  <c r="H292" i="8"/>
  <c r="H264" i="8"/>
  <c r="H252" i="8"/>
  <c r="H251" i="8"/>
  <c r="H250" i="8"/>
  <c r="H221" i="8"/>
  <c r="H173" i="8"/>
  <c r="H276" i="9"/>
  <c r="H258" i="9"/>
  <c r="H249" i="9"/>
  <c r="H247" i="9"/>
  <c r="H330" i="10"/>
  <c r="H326" i="10"/>
  <c r="H292" i="10"/>
  <c r="H262" i="10"/>
  <c r="H243" i="10"/>
  <c r="H233" i="10"/>
  <c r="H173" i="10"/>
  <c r="H307" i="11"/>
  <c r="H278" i="11"/>
  <c r="H256" i="11"/>
  <c r="H255" i="11"/>
  <c r="H242" i="11"/>
  <c r="H221" i="11"/>
  <c r="H218" i="11"/>
  <c r="H217" i="11"/>
  <c r="H204" i="11"/>
  <c r="H330" i="12"/>
  <c r="H329" i="12"/>
  <c r="H328" i="12"/>
  <c r="H326" i="12"/>
  <c r="H325" i="12"/>
  <c r="H323" i="12"/>
  <c r="H298" i="12"/>
  <c r="H292" i="12"/>
  <c r="H219" i="12"/>
  <c r="H336" i="13"/>
  <c r="H335" i="13"/>
  <c r="H330" i="13"/>
  <c r="H326" i="14"/>
  <c r="H322" i="14"/>
  <c r="H218" i="14"/>
  <c r="H217" i="14"/>
  <c r="H216" i="14"/>
  <c r="H285" i="16"/>
  <c r="H281" i="16"/>
  <c r="H280" i="16"/>
  <c r="H179" i="16"/>
  <c r="H173" i="16"/>
  <c r="H209" i="11"/>
  <c r="H192" i="11"/>
  <c r="H314" i="12"/>
  <c r="H312" i="12"/>
  <c r="H208" i="12"/>
  <c r="H253" i="14"/>
  <c r="H245" i="14"/>
  <c r="H223" i="14"/>
  <c r="H173" i="14"/>
  <c r="H253" i="15"/>
  <c r="H251" i="15"/>
  <c r="H249" i="15"/>
  <c r="H234" i="15"/>
  <c r="H231" i="15"/>
  <c r="H227" i="15"/>
  <c r="H255" i="16"/>
  <c r="H254" i="16"/>
  <c r="H334" i="17"/>
  <c r="H333" i="17"/>
  <c r="H328" i="17"/>
  <c r="H327" i="17"/>
  <c r="H326" i="17"/>
  <c r="H325" i="17"/>
  <c r="H280" i="32"/>
  <c r="H322" i="18"/>
  <c r="H305" i="18"/>
  <c r="H240" i="18"/>
  <c r="H231" i="18"/>
  <c r="H328" i="19"/>
  <c r="H326" i="19"/>
  <c r="H306" i="19"/>
  <c r="H305" i="19"/>
  <c r="H285" i="19"/>
  <c r="H192" i="19"/>
  <c r="H251" i="20"/>
  <c r="H250" i="20"/>
  <c r="H249" i="20"/>
  <c r="H193" i="20"/>
  <c r="H181" i="20"/>
  <c r="H179" i="20"/>
  <c r="H177" i="20"/>
  <c r="H176" i="20"/>
  <c r="H310" i="21"/>
  <c r="H309" i="21"/>
  <c r="H181" i="21"/>
  <c r="H176" i="21"/>
  <c r="H322" i="22"/>
  <c r="H240" i="22"/>
  <c r="H317" i="23"/>
  <c r="H302" i="24"/>
  <c r="H310" i="15"/>
  <c r="H288" i="15"/>
  <c r="H280" i="15"/>
  <c r="H278" i="15"/>
  <c r="H216" i="15"/>
  <c r="H213" i="15"/>
  <c r="H211" i="15"/>
  <c r="H181" i="15"/>
  <c r="H180" i="15"/>
  <c r="H173" i="15"/>
  <c r="H171" i="15"/>
  <c r="H336" i="16"/>
  <c r="H335" i="16"/>
  <c r="H314" i="16"/>
  <c r="H309" i="16"/>
  <c r="H307" i="16"/>
  <c r="H306" i="16"/>
  <c r="H223" i="16"/>
  <c r="H216" i="16"/>
  <c r="H204" i="16"/>
  <c r="H318" i="17"/>
  <c r="H312" i="17"/>
  <c r="H180" i="17"/>
  <c r="H238" i="18"/>
  <c r="H264" i="20"/>
  <c r="H232" i="20"/>
  <c r="H173" i="20"/>
  <c r="H259" i="21"/>
  <c r="H241" i="21"/>
  <c r="H186" i="21"/>
  <c r="H335" i="22"/>
  <c r="H331" i="23"/>
  <c r="H330" i="23"/>
  <c r="H328" i="23"/>
  <c r="H327" i="23"/>
  <c r="H217" i="23"/>
  <c r="H186" i="23"/>
  <c r="H258" i="24"/>
  <c r="H221" i="24"/>
  <c r="H225" i="25"/>
  <c r="E192" i="3"/>
  <c r="H192" i="3" s="1"/>
  <c r="E282" i="3"/>
  <c r="H282" i="3" s="1"/>
  <c r="H255" i="23"/>
  <c r="H249" i="23"/>
  <c r="H235" i="23"/>
  <c r="H224" i="24"/>
  <c r="H216" i="24"/>
  <c r="H176" i="24"/>
  <c r="H314" i="25"/>
  <c r="H308" i="25"/>
  <c r="H303" i="25"/>
  <c r="H227" i="25"/>
  <c r="H224" i="25"/>
  <c r="H221" i="25"/>
  <c r="H335" i="26"/>
  <c r="H249" i="26"/>
  <c r="H247" i="26"/>
  <c r="H226" i="27"/>
  <c r="H213" i="27"/>
  <c r="H212" i="27"/>
  <c r="H186" i="27"/>
  <c r="H312" i="29"/>
  <c r="H264" i="29"/>
  <c r="H240" i="29"/>
  <c r="H179" i="29"/>
  <c r="H320" i="30"/>
  <c r="H310" i="30"/>
  <c r="H243" i="30"/>
  <c r="H217" i="30"/>
  <c r="H314" i="32"/>
  <c r="H313" i="32"/>
  <c r="H312" i="32"/>
  <c r="H310" i="32"/>
  <c r="H308" i="32"/>
  <c r="H307" i="32"/>
  <c r="H303" i="32"/>
  <c r="H298" i="32"/>
  <c r="H277" i="32"/>
  <c r="H262" i="32"/>
  <c r="H259" i="32"/>
  <c r="H206" i="32"/>
  <c r="H192" i="32"/>
  <c r="H186" i="32"/>
  <c r="E275" i="9"/>
  <c r="H275" i="9" s="1"/>
  <c r="E172" i="3"/>
  <c r="H172" i="3" s="1"/>
  <c r="E178" i="9"/>
  <c r="H178" i="9" s="1"/>
  <c r="E139" i="1"/>
  <c r="H139" i="1" s="1"/>
  <c r="E145" i="1"/>
  <c r="H145" i="1" s="1"/>
  <c r="E152" i="2"/>
  <c r="H152" i="2" s="1"/>
  <c r="E158" i="2"/>
  <c r="H158" i="2" s="1"/>
  <c r="E155" i="2"/>
  <c r="H155" i="2" s="1"/>
  <c r="E116" i="2"/>
  <c r="H116" i="2" s="1"/>
  <c r="E87" i="2"/>
  <c r="H87" i="2" s="1"/>
  <c r="E106" i="2"/>
  <c r="H106" i="2" s="1"/>
  <c r="E126" i="30"/>
  <c r="H126" i="30" s="1"/>
  <c r="E93" i="30"/>
  <c r="H93" i="30" s="1"/>
  <c r="E98" i="30"/>
  <c r="H98" i="30" s="1"/>
  <c r="E119" i="30"/>
  <c r="H119" i="30" s="1"/>
  <c r="E121" i="30"/>
  <c r="H121" i="30" s="1"/>
  <c r="E140" i="30"/>
  <c r="H140" i="30" s="1"/>
  <c r="E75" i="30"/>
  <c r="H75" i="30" s="1"/>
  <c r="E102" i="30"/>
  <c r="H102" i="30" s="1"/>
  <c r="E94" i="25"/>
  <c r="H94" i="25" s="1"/>
  <c r="E128" i="25"/>
  <c r="H128" i="25" s="1"/>
  <c r="E103" i="20"/>
  <c r="H103" i="20" s="1"/>
  <c r="E109" i="20"/>
  <c r="H109" i="20" s="1"/>
  <c r="E131" i="20"/>
  <c r="H131" i="20" s="1"/>
  <c r="E104" i="13"/>
  <c r="H104" i="13" s="1"/>
  <c r="E88" i="13"/>
  <c r="H88" i="13" s="1"/>
  <c r="E76" i="14"/>
  <c r="H76" i="14" s="1"/>
  <c r="E114" i="14"/>
  <c r="H114" i="14" s="1"/>
  <c r="E133" i="14"/>
  <c r="H133" i="14" s="1"/>
  <c r="E136" i="14"/>
  <c r="H136" i="14" s="1"/>
  <c r="E78" i="19"/>
  <c r="H78" i="19" s="1"/>
  <c r="E119" i="19"/>
  <c r="H119" i="19" s="1"/>
  <c r="E142" i="19"/>
  <c r="H142" i="19" s="1"/>
  <c r="E111" i="19"/>
  <c r="H111" i="19" s="1"/>
  <c r="E112" i="19"/>
  <c r="H112" i="19" s="1"/>
  <c r="E120" i="19"/>
  <c r="H120" i="19" s="1"/>
  <c r="E155" i="19"/>
  <c r="H155" i="19" s="1"/>
  <c r="C10" i="27"/>
  <c r="E121" i="27"/>
  <c r="H121" i="27" s="1"/>
  <c r="E130" i="27"/>
  <c r="H130" i="27" s="1"/>
  <c r="E122" i="27"/>
  <c r="H122" i="27" s="1"/>
  <c r="E131" i="27"/>
  <c r="H131" i="27" s="1"/>
  <c r="E154" i="27"/>
  <c r="H154" i="27" s="1"/>
  <c r="E148" i="29"/>
  <c r="H148" i="29" s="1"/>
  <c r="E106" i="29"/>
  <c r="H106" i="29" s="1"/>
  <c r="E155" i="29"/>
  <c r="H155" i="29" s="1"/>
  <c r="E84" i="31"/>
  <c r="H84" i="31" s="1"/>
  <c r="E158" i="31"/>
  <c r="H158" i="31" s="1"/>
  <c r="E128" i="3"/>
  <c r="H128" i="3" s="1"/>
  <c r="E120" i="3"/>
  <c r="H120" i="3" s="1"/>
  <c r="E115" i="3"/>
  <c r="H115" i="3" s="1"/>
  <c r="E152" i="5"/>
  <c r="H152" i="5" s="1"/>
  <c r="E137" i="5"/>
  <c r="H137" i="5" s="1"/>
  <c r="E104" i="6"/>
  <c r="H104" i="6" s="1"/>
  <c r="H125" i="7"/>
  <c r="E122" i="7"/>
  <c r="H122" i="7" s="1"/>
  <c r="E119" i="7"/>
  <c r="H119" i="7" s="1"/>
  <c r="H142" i="8"/>
  <c r="H138" i="8"/>
  <c r="H151" i="9"/>
  <c r="H142" i="9"/>
  <c r="E111" i="9"/>
  <c r="H111" i="9" s="1"/>
  <c r="H106" i="9"/>
  <c r="E143" i="11"/>
  <c r="H143" i="11" s="1"/>
  <c r="E140" i="11"/>
  <c r="H140" i="11" s="1"/>
  <c r="H138" i="11"/>
  <c r="E106" i="11"/>
  <c r="H106" i="11" s="1"/>
  <c r="H140" i="12"/>
  <c r="H158" i="13"/>
  <c r="H145" i="13"/>
  <c r="E139" i="13"/>
  <c r="H139" i="13" s="1"/>
  <c r="H138" i="13"/>
  <c r="E120" i="13"/>
  <c r="H120" i="13" s="1"/>
  <c r="H116" i="13"/>
  <c r="E111" i="13"/>
  <c r="H111" i="13" s="1"/>
  <c r="H101" i="13"/>
  <c r="H100" i="13"/>
  <c r="E101" i="14"/>
  <c r="H101" i="14" s="1"/>
  <c r="E92" i="14"/>
  <c r="H92" i="14" s="1"/>
  <c r="E146" i="18"/>
  <c r="H146" i="18" s="1"/>
  <c r="E150" i="18"/>
  <c r="H150" i="18" s="1"/>
  <c r="E148" i="18"/>
  <c r="H148" i="18" s="1"/>
  <c r="E128" i="18"/>
  <c r="H128" i="18" s="1"/>
  <c r="E118" i="24"/>
  <c r="H118" i="24" s="1"/>
  <c r="E132" i="24"/>
  <c r="H132" i="24" s="1"/>
  <c r="E76" i="24"/>
  <c r="H76" i="24" s="1"/>
  <c r="E102" i="24"/>
  <c r="H102" i="24" s="1"/>
  <c r="E119" i="24"/>
  <c r="H119" i="24" s="1"/>
  <c r="E151" i="3"/>
  <c r="H151" i="3" s="1"/>
  <c r="E148" i="3"/>
  <c r="H148" i="3" s="1"/>
  <c r="E145" i="5"/>
  <c r="H145" i="5" s="1"/>
  <c r="E139" i="5"/>
  <c r="H139" i="5" s="1"/>
  <c r="E131" i="5"/>
  <c r="H131" i="5" s="1"/>
  <c r="E106" i="5"/>
  <c r="H106" i="5" s="1"/>
  <c r="E99" i="5"/>
  <c r="H99" i="5" s="1"/>
  <c r="E76" i="5"/>
  <c r="H76" i="5" s="1"/>
  <c r="E131" i="7"/>
  <c r="H131" i="7" s="1"/>
  <c r="E120" i="7"/>
  <c r="H120" i="7" s="1"/>
  <c r="E82" i="7"/>
  <c r="H82" i="7" s="1"/>
  <c r="E156" i="11"/>
  <c r="H156" i="11" s="1"/>
  <c r="E115" i="11"/>
  <c r="H115" i="11" s="1"/>
  <c r="E115" i="16"/>
  <c r="H115" i="16" s="1"/>
  <c r="G74" i="25"/>
  <c r="H74" i="25" s="1"/>
  <c r="E132" i="20"/>
  <c r="H132" i="20" s="1"/>
  <c r="E90" i="20"/>
  <c r="H90" i="20" s="1"/>
  <c r="E78" i="9"/>
  <c r="H78" i="9" s="1"/>
  <c r="E156" i="9"/>
  <c r="H156" i="9" s="1"/>
  <c r="E92" i="9"/>
  <c r="H92" i="9" s="1"/>
  <c r="E114" i="9"/>
  <c r="H114" i="9" s="1"/>
  <c r="E74" i="10"/>
  <c r="E76" i="15"/>
  <c r="H76" i="15" s="1"/>
  <c r="E118" i="15"/>
  <c r="H118" i="15" s="1"/>
  <c r="E140" i="15"/>
  <c r="H140" i="15" s="1"/>
  <c r="E145" i="15"/>
  <c r="H145" i="15" s="1"/>
  <c r="E76" i="16"/>
  <c r="H76" i="16" s="1"/>
  <c r="E102" i="17"/>
  <c r="H102" i="17" s="1"/>
  <c r="E94" i="17"/>
  <c r="H94" i="17" s="1"/>
  <c r="E123" i="22"/>
  <c r="H123" i="22" s="1"/>
  <c r="E116" i="22"/>
  <c r="H116" i="22" s="1"/>
  <c r="E151" i="22"/>
  <c r="H151" i="22" s="1"/>
  <c r="E133" i="22"/>
  <c r="H133" i="22" s="1"/>
  <c r="E106" i="22"/>
  <c r="H106" i="22" s="1"/>
  <c r="E120" i="22"/>
  <c r="H120" i="22" s="1"/>
  <c r="E155" i="22"/>
  <c r="H155" i="22" s="1"/>
  <c r="E93" i="23"/>
  <c r="H93" i="23" s="1"/>
  <c r="E141" i="23"/>
  <c r="H141" i="23" s="1"/>
  <c r="E103" i="23"/>
  <c r="H103" i="23" s="1"/>
  <c r="E109" i="23"/>
  <c r="H109" i="23" s="1"/>
  <c r="E98" i="23"/>
  <c r="H98" i="23" s="1"/>
  <c r="E113" i="23"/>
  <c r="H113" i="23" s="1"/>
  <c r="E130" i="23"/>
  <c r="H130" i="23" s="1"/>
  <c r="E140" i="26"/>
  <c r="H140" i="26" s="1"/>
  <c r="E154" i="26"/>
  <c r="H154" i="26" s="1"/>
  <c r="E106" i="26"/>
  <c r="H106" i="26" s="1"/>
  <c r="E118" i="26"/>
  <c r="H118" i="26" s="1"/>
  <c r="E122" i="26"/>
  <c r="H122" i="26" s="1"/>
  <c r="E116" i="26"/>
  <c r="H116" i="26" s="1"/>
  <c r="E121" i="26"/>
  <c r="H121" i="26" s="1"/>
  <c r="E119" i="32"/>
  <c r="H119" i="32" s="1"/>
  <c r="E126" i="32"/>
  <c r="H126" i="32" s="1"/>
  <c r="E131" i="32"/>
  <c r="H131" i="32" s="1"/>
  <c r="E137" i="32"/>
  <c r="H137" i="32" s="1"/>
  <c r="E145" i="32"/>
  <c r="H145" i="32" s="1"/>
  <c r="E102" i="32"/>
  <c r="H102" i="32" s="1"/>
  <c r="E114" i="32"/>
  <c r="H114" i="32" s="1"/>
  <c r="E124" i="32"/>
  <c r="H124" i="32" s="1"/>
  <c r="E136" i="32"/>
  <c r="H136" i="32" s="1"/>
  <c r="E121" i="32"/>
  <c r="H121" i="32" s="1"/>
  <c r="E135" i="32"/>
  <c r="H135" i="32" s="1"/>
  <c r="E156" i="32"/>
  <c r="H156" i="32" s="1"/>
  <c r="H148" i="34"/>
  <c r="H114" i="34"/>
  <c r="H93" i="34"/>
  <c r="H100" i="1"/>
  <c r="H122" i="3"/>
  <c r="H117" i="3"/>
  <c r="H149" i="4"/>
  <c r="H133" i="4"/>
  <c r="E140" i="5"/>
  <c r="H140" i="5" s="1"/>
  <c r="H85" i="5"/>
  <c r="H157" i="6"/>
  <c r="E139" i="6"/>
  <c r="H139" i="6" s="1"/>
  <c r="E123" i="6"/>
  <c r="H123" i="6" s="1"/>
  <c r="H110" i="6"/>
  <c r="H101" i="6"/>
  <c r="E98" i="6"/>
  <c r="H98" i="6" s="1"/>
  <c r="E90" i="6"/>
  <c r="H90" i="6" s="1"/>
  <c r="E148" i="7"/>
  <c r="H148" i="7" s="1"/>
  <c r="E121" i="7"/>
  <c r="H121" i="7" s="1"/>
  <c r="H117" i="7"/>
  <c r="E151" i="8"/>
  <c r="H151" i="8" s="1"/>
  <c r="H117" i="8"/>
  <c r="E110" i="8"/>
  <c r="H110" i="8" s="1"/>
  <c r="E105" i="8"/>
  <c r="H105" i="8" s="1"/>
  <c r="H157" i="9"/>
  <c r="H133" i="9"/>
  <c r="H109" i="9"/>
  <c r="E98" i="9"/>
  <c r="H98" i="9" s="1"/>
  <c r="E91" i="9"/>
  <c r="H91" i="9" s="1"/>
  <c r="E146" i="10"/>
  <c r="H146" i="10" s="1"/>
  <c r="E99" i="10"/>
  <c r="H99" i="10" s="1"/>
  <c r="E139" i="11"/>
  <c r="H139" i="11" s="1"/>
  <c r="E109" i="11"/>
  <c r="H109" i="11" s="1"/>
  <c r="E137" i="12"/>
  <c r="H137" i="12" s="1"/>
  <c r="E106" i="12"/>
  <c r="H106" i="12" s="1"/>
  <c r="H100" i="12"/>
  <c r="E93" i="12"/>
  <c r="H93" i="12" s="1"/>
  <c r="E87" i="14"/>
  <c r="H87" i="14" s="1"/>
  <c r="E141" i="16"/>
  <c r="H141" i="16" s="1"/>
  <c r="E122" i="16"/>
  <c r="H122" i="16" s="1"/>
  <c r="E120" i="16"/>
  <c r="H120" i="16" s="1"/>
  <c r="E118" i="16"/>
  <c r="H118" i="16" s="1"/>
  <c r="H136" i="19"/>
  <c r="H106" i="20"/>
  <c r="H151" i="32"/>
  <c r="H106" i="32"/>
  <c r="H104" i="32"/>
  <c r="H76" i="21"/>
  <c r="H139" i="23"/>
  <c r="H158" i="26"/>
  <c r="H137" i="26"/>
  <c r="H146" i="29"/>
  <c r="H82" i="30"/>
  <c r="E120" i="4"/>
  <c r="H120" i="4" s="1"/>
  <c r="H99" i="13"/>
  <c r="H132" i="14"/>
  <c r="H125" i="14"/>
  <c r="H85" i="15"/>
  <c r="H142" i="16"/>
  <c r="H125" i="19"/>
  <c r="H105" i="24"/>
  <c r="H125" i="25"/>
  <c r="H117" i="25"/>
  <c r="H116" i="27"/>
  <c r="H82" i="27"/>
  <c r="H158" i="28"/>
  <c r="H87" i="29"/>
  <c r="E122" i="4"/>
  <c r="H122" i="4" s="1"/>
  <c r="E12" i="28"/>
  <c r="E49" i="3"/>
  <c r="H49" i="3" s="1"/>
  <c r="E65" i="3"/>
  <c r="H65" i="3" s="1"/>
  <c r="E35" i="3"/>
  <c r="H35" i="3" s="1"/>
  <c r="E27" i="4"/>
  <c r="H27" i="4" s="1"/>
  <c r="E51" i="4"/>
  <c r="H51" i="4" s="1"/>
  <c r="E35" i="4"/>
  <c r="H35" i="4" s="1"/>
  <c r="E18" i="12"/>
  <c r="E19" i="14"/>
  <c r="H19" i="14" s="1"/>
  <c r="E24" i="14"/>
  <c r="H24" i="14" s="1"/>
  <c r="E44" i="14"/>
  <c r="E35" i="19"/>
  <c r="H35" i="19" s="1"/>
  <c r="E46" i="19"/>
  <c r="H46" i="19" s="1"/>
  <c r="E53" i="19"/>
  <c r="H53" i="19" s="1"/>
  <c r="E66" i="19"/>
  <c r="E27" i="25"/>
  <c r="H27" i="25" s="1"/>
  <c r="E37" i="25"/>
  <c r="H37" i="25" s="1"/>
  <c r="E66" i="25"/>
  <c r="H66" i="25" s="1"/>
  <c r="E35" i="25"/>
  <c r="H35" i="25" s="1"/>
  <c r="E43" i="25"/>
  <c r="H43" i="25" s="1"/>
  <c r="E18" i="27"/>
  <c r="E23" i="27"/>
  <c r="H23" i="27" s="1"/>
  <c r="E37" i="27"/>
  <c r="H37" i="27" s="1"/>
  <c r="E48" i="27"/>
  <c r="H48" i="27" s="1"/>
  <c r="E51" i="27"/>
  <c r="H51" i="27" s="1"/>
  <c r="E61" i="27"/>
  <c r="H61" i="27" s="1"/>
  <c r="E22" i="27"/>
  <c r="H22" i="27" s="1"/>
  <c r="E26" i="27"/>
  <c r="H26" i="27" s="1"/>
  <c r="E35" i="27"/>
  <c r="H35" i="27" s="1"/>
  <c r="E24" i="27"/>
  <c r="H24" i="27" s="1"/>
  <c r="E41" i="27"/>
  <c r="H41" i="27" s="1"/>
  <c r="E22" i="29"/>
  <c r="H22" i="29" s="1"/>
  <c r="E49" i="32"/>
  <c r="H49" i="32" s="1"/>
  <c r="E36" i="32"/>
  <c r="E41" i="32"/>
  <c r="H41" i="32" s="1"/>
  <c r="E53" i="32"/>
  <c r="H53" i="32" s="1"/>
  <c r="E33" i="33"/>
  <c r="H33" i="33" s="1"/>
  <c r="E53" i="1"/>
  <c r="H53" i="1" s="1"/>
  <c r="H30" i="2"/>
  <c r="H54" i="3"/>
  <c r="H46" i="3"/>
  <c r="H30" i="3"/>
  <c r="E65" i="4"/>
  <c r="H65" i="4" s="1"/>
  <c r="H59" i="4"/>
  <c r="H50" i="4"/>
  <c r="E30" i="4"/>
  <c r="H30" i="4" s="1"/>
  <c r="E67" i="5"/>
  <c r="H67" i="5" s="1"/>
  <c r="E61" i="5"/>
  <c r="H61" i="5" s="1"/>
  <c r="E52" i="5"/>
  <c r="H52" i="5" s="1"/>
  <c r="E48" i="5"/>
  <c r="H48" i="5" s="1"/>
  <c r="H22" i="5"/>
  <c r="E20" i="5"/>
  <c r="H20" i="5" s="1"/>
  <c r="H65" i="6"/>
  <c r="H47" i="6"/>
  <c r="H45" i="6"/>
  <c r="H42" i="6"/>
  <c r="E61" i="7"/>
  <c r="H61" i="7" s="1"/>
  <c r="E44" i="7"/>
  <c r="H44" i="7" s="1"/>
  <c r="E35" i="7"/>
  <c r="H35" i="7" s="1"/>
  <c r="E28" i="7"/>
  <c r="H28" i="7" s="1"/>
  <c r="H68" i="8"/>
  <c r="H52" i="8"/>
  <c r="H39" i="8"/>
  <c r="E35" i="9"/>
  <c r="H47" i="11"/>
  <c r="E43" i="12"/>
  <c r="H43" i="12" s="1"/>
  <c r="H36" i="12"/>
  <c r="E67" i="14"/>
  <c r="H67" i="14" s="1"/>
  <c r="H65" i="15"/>
  <c r="H60" i="15"/>
  <c r="E43" i="21"/>
  <c r="H43" i="21" s="1"/>
  <c r="E35" i="21"/>
  <c r="H35" i="21" s="1"/>
  <c r="E52" i="21"/>
  <c r="H52" i="21" s="1"/>
  <c r="E53" i="24"/>
  <c r="H53" i="24" s="1"/>
  <c r="E65" i="24"/>
  <c r="H65" i="24" s="1"/>
  <c r="E29" i="24"/>
  <c r="H29" i="24" s="1"/>
  <c r="E23" i="26"/>
  <c r="H23" i="26" s="1"/>
  <c r="E48" i="26"/>
  <c r="H48" i="26" s="1"/>
  <c r="E67" i="26"/>
  <c r="H67" i="26" s="1"/>
  <c r="E40" i="33"/>
  <c r="H40" i="33" s="1"/>
  <c r="E66" i="4"/>
  <c r="H66" i="4" s="1"/>
  <c r="E52" i="4"/>
  <c r="H52" i="4" s="1"/>
  <c r="E44" i="4"/>
  <c r="H44" i="4" s="1"/>
  <c r="E29" i="4"/>
  <c r="E59" i="5"/>
  <c r="H59" i="5" s="1"/>
  <c r="E31" i="5"/>
  <c r="H31" i="5" s="1"/>
  <c r="E24" i="5"/>
  <c r="H24" i="5" s="1"/>
  <c r="E68" i="7"/>
  <c r="H68" i="7" s="1"/>
  <c r="E41" i="7"/>
  <c r="H41" i="7" s="1"/>
  <c r="E51" i="8"/>
  <c r="H51" i="8" s="1"/>
  <c r="E26" i="9"/>
  <c r="H26" i="9" s="1"/>
  <c r="E20" i="9"/>
  <c r="E66" i="11"/>
  <c r="H66" i="11" s="1"/>
  <c r="E54" i="13"/>
  <c r="H54" i="13" s="1"/>
  <c r="E51" i="13"/>
  <c r="H51" i="13" s="1"/>
  <c r="E38" i="4"/>
  <c r="H38" i="4" s="1"/>
  <c r="E28" i="5"/>
  <c r="H28" i="5" s="1"/>
  <c r="G18" i="12"/>
  <c r="E49" i="15"/>
  <c r="H49" i="15" s="1"/>
  <c r="E29" i="15"/>
  <c r="H29" i="15" s="1"/>
  <c r="E66" i="18"/>
  <c r="H66" i="18" s="1"/>
  <c r="E28" i="18"/>
  <c r="H28" i="18" s="1"/>
  <c r="E38" i="18"/>
  <c r="H38" i="18" s="1"/>
  <c r="E28" i="20"/>
  <c r="H28" i="20" s="1"/>
  <c r="E27" i="20"/>
  <c r="H27" i="20" s="1"/>
  <c r="E24" i="20"/>
  <c r="H24" i="20" s="1"/>
  <c r="E41" i="22"/>
  <c r="H41" i="22" s="1"/>
  <c r="E22" i="22"/>
  <c r="H22" i="22" s="1"/>
  <c r="E35" i="22"/>
  <c r="H35" i="22" s="1"/>
  <c r="E67" i="22"/>
  <c r="H67" i="22" s="1"/>
  <c r="C9" i="23"/>
  <c r="E53" i="23"/>
  <c r="H53" i="23" s="1"/>
  <c r="E28" i="28"/>
  <c r="H28" i="28" s="1"/>
  <c r="E33" i="28"/>
  <c r="H33" i="28" s="1"/>
  <c r="E29" i="34"/>
  <c r="H29" i="34" s="1"/>
  <c r="E43" i="1"/>
  <c r="H43" i="1" s="1"/>
  <c r="H54" i="2"/>
  <c r="H32" i="2"/>
  <c r="E67" i="4"/>
  <c r="H67" i="4" s="1"/>
  <c r="E62" i="4"/>
  <c r="H62" i="4" s="1"/>
  <c r="E60" i="4"/>
  <c r="H60" i="4" s="1"/>
  <c r="E49" i="4"/>
  <c r="H49" i="4" s="1"/>
  <c r="E68" i="5"/>
  <c r="H68" i="5" s="1"/>
  <c r="E53" i="5"/>
  <c r="E35" i="5"/>
  <c r="H35" i="5" s="1"/>
  <c r="E66" i="6"/>
  <c r="H66" i="6" s="1"/>
  <c r="H34" i="6"/>
  <c r="H32" i="6"/>
  <c r="H30" i="6"/>
  <c r="E23" i="6"/>
  <c r="H23" i="6" s="1"/>
  <c r="E43" i="7"/>
  <c r="H43" i="7" s="1"/>
  <c r="E44" i="8"/>
  <c r="H44" i="8" s="1"/>
  <c r="H68" i="9"/>
  <c r="H65" i="9"/>
  <c r="H62" i="9"/>
  <c r="H61" i="9"/>
  <c r="H56" i="9"/>
  <c r="E27" i="9"/>
  <c r="H27" i="9" s="1"/>
  <c r="H59" i="15"/>
  <c r="H35" i="16"/>
  <c r="H28" i="16"/>
  <c r="H62" i="17"/>
  <c r="H60" i="17"/>
  <c r="H55" i="17"/>
  <c r="H66" i="22"/>
  <c r="H52" i="22"/>
  <c r="H51" i="22"/>
  <c r="H50" i="22"/>
  <c r="H56" i="25"/>
  <c r="H54" i="25"/>
  <c r="H23" i="25"/>
  <c r="H56" i="26"/>
  <c r="H52" i="27"/>
  <c r="H65" i="29"/>
  <c r="H39" i="10"/>
  <c r="H46" i="13"/>
  <c r="H42" i="13"/>
  <c r="H41" i="13"/>
  <c r="H33" i="14"/>
  <c r="H30" i="14"/>
  <c r="H20" i="14"/>
  <c r="H68" i="15"/>
  <c r="H51" i="15"/>
  <c r="H21" i="15"/>
  <c r="H50" i="16"/>
  <c r="H43" i="16"/>
  <c r="H42" i="16"/>
  <c r="H30" i="18"/>
  <c r="H39" i="19"/>
  <c r="H34" i="19"/>
  <c r="H33" i="19"/>
  <c r="H32" i="19"/>
  <c r="H21" i="19"/>
  <c r="H50" i="20"/>
  <c r="H56" i="23"/>
  <c r="H55" i="23"/>
  <c r="H54" i="23"/>
  <c r="H36" i="23"/>
  <c r="H30" i="25"/>
  <c r="H34" i="27"/>
  <c r="H21" i="27"/>
  <c r="H68" i="28"/>
  <c r="H51" i="30"/>
  <c r="H49" i="30"/>
  <c r="H48" i="30"/>
  <c r="H46" i="30"/>
  <c r="H44" i="30"/>
  <c r="H43" i="30"/>
  <c r="H56" i="32"/>
  <c r="H22" i="32"/>
  <c r="E9" i="27"/>
  <c r="E53" i="3"/>
  <c r="H53" i="3" s="1"/>
  <c r="E27" i="3"/>
  <c r="H27" i="3" s="1"/>
  <c r="H169" i="3"/>
  <c r="H275" i="3"/>
  <c r="H397" i="3"/>
  <c r="H406" i="2"/>
  <c r="H210" i="3"/>
  <c r="H395" i="3"/>
  <c r="H478" i="3"/>
  <c r="H90" i="2"/>
  <c r="H103" i="2"/>
  <c r="H353" i="2"/>
  <c r="H460" i="2"/>
  <c r="H472" i="2"/>
  <c r="H500" i="2"/>
  <c r="H105" i="1"/>
  <c r="H103" i="1"/>
  <c r="H124" i="1"/>
  <c r="E51" i="3"/>
  <c r="H51" i="3" s="1"/>
  <c r="E48" i="3"/>
  <c r="H48" i="3" s="1"/>
  <c r="H112" i="2"/>
  <c r="H391" i="2"/>
  <c r="H90" i="1"/>
  <c r="H27" i="31"/>
  <c r="E257" i="31"/>
  <c r="H257" i="31" s="1"/>
  <c r="H236" i="31"/>
  <c r="E299" i="31"/>
  <c r="H299" i="31" s="1"/>
  <c r="H141" i="30"/>
  <c r="E180" i="30"/>
  <c r="H180" i="30" s="1"/>
  <c r="H579" i="29"/>
  <c r="F80" i="28"/>
  <c r="H75" i="20"/>
  <c r="H126" i="20"/>
  <c r="H370" i="3"/>
  <c r="H448" i="3"/>
  <c r="H537" i="3"/>
  <c r="H571" i="3"/>
  <c r="H94" i="2"/>
  <c r="H128" i="2"/>
  <c r="H347" i="2"/>
  <c r="H351" i="2"/>
  <c r="H370" i="2"/>
  <c r="H397" i="2"/>
  <c r="H412" i="2"/>
  <c r="H431" i="2"/>
  <c r="H549" i="2"/>
  <c r="H562" i="2"/>
  <c r="H150" i="1"/>
  <c r="G13" i="1"/>
  <c r="E202" i="31"/>
  <c r="H202" i="31" s="1"/>
  <c r="E250" i="31"/>
  <c r="H250" i="31" s="1"/>
  <c r="E178" i="31"/>
  <c r="H178" i="31" s="1"/>
  <c r="E277" i="31"/>
  <c r="H277" i="31" s="1"/>
  <c r="E323" i="31"/>
  <c r="H323" i="31" s="1"/>
  <c r="E198" i="31"/>
  <c r="H198" i="31" s="1"/>
  <c r="E169" i="31"/>
  <c r="E196" i="31"/>
  <c r="H196" i="31" s="1"/>
  <c r="E331" i="31"/>
  <c r="H331" i="31" s="1"/>
  <c r="E203" i="31"/>
  <c r="H203" i="31" s="1"/>
  <c r="E291" i="31"/>
  <c r="H291" i="31" s="1"/>
  <c r="E209" i="31"/>
  <c r="H209" i="31" s="1"/>
  <c r="E171" i="31"/>
  <c r="H171" i="31" s="1"/>
  <c r="E181" i="31"/>
  <c r="H181" i="31" s="1"/>
  <c r="E258" i="31"/>
  <c r="H258" i="31" s="1"/>
  <c r="E225" i="31"/>
  <c r="H225" i="31" s="1"/>
  <c r="E186" i="31"/>
  <c r="H186" i="31" s="1"/>
  <c r="E244" i="31"/>
  <c r="H244" i="31" s="1"/>
  <c r="E224" i="31"/>
  <c r="H224" i="31" s="1"/>
  <c r="E156" i="30"/>
  <c r="H156" i="30" s="1"/>
  <c r="E79" i="30"/>
  <c r="H79" i="30" s="1"/>
  <c r="H66" i="31"/>
  <c r="H321" i="31"/>
  <c r="E103" i="30"/>
  <c r="H103" i="30" s="1"/>
  <c r="H174" i="30"/>
  <c r="H222" i="30"/>
  <c r="F112" i="28"/>
  <c r="F128" i="28"/>
  <c r="F143" i="28"/>
  <c r="F93" i="28"/>
  <c r="F108" i="28"/>
  <c r="F130" i="28"/>
  <c r="H350" i="28"/>
  <c r="F580" i="28"/>
  <c r="D10" i="28"/>
  <c r="G10" i="28" s="1"/>
  <c r="H238" i="28"/>
  <c r="H313" i="25"/>
  <c r="H198" i="23"/>
  <c r="H118" i="20"/>
  <c r="H19" i="33"/>
  <c r="H75" i="7"/>
  <c r="H75" i="11"/>
  <c r="H170" i="13"/>
  <c r="H346" i="15"/>
  <c r="H346" i="29"/>
  <c r="H571" i="21"/>
  <c r="C10" i="5"/>
  <c r="C10" i="12"/>
  <c r="F40" i="33"/>
  <c r="F33" i="33"/>
  <c r="G18" i="1"/>
  <c r="F43" i="1"/>
  <c r="F49" i="9"/>
  <c r="F26" i="9"/>
  <c r="F20" i="9"/>
  <c r="F35" i="9"/>
  <c r="E35" i="12"/>
  <c r="H35" i="12" s="1"/>
  <c r="F54" i="13"/>
  <c r="F51" i="13"/>
  <c r="E31" i="19"/>
  <c r="H31" i="19" s="1"/>
  <c r="E43" i="19"/>
  <c r="H43" i="19" s="1"/>
  <c r="F29" i="20"/>
  <c r="F28" i="20"/>
  <c r="E76" i="3"/>
  <c r="H76" i="3" s="1"/>
  <c r="E113" i="3"/>
  <c r="H113" i="3" s="1"/>
  <c r="E133" i="3"/>
  <c r="H133" i="3" s="1"/>
  <c r="E78" i="5"/>
  <c r="H78" i="5" s="1"/>
  <c r="E75" i="6"/>
  <c r="H75" i="6" s="1"/>
  <c r="E141" i="7"/>
  <c r="H141" i="7" s="1"/>
  <c r="F119" i="7"/>
  <c r="F148" i="7"/>
  <c r="F105" i="8"/>
  <c r="F151" i="8"/>
  <c r="F93" i="18"/>
  <c r="F108" i="26"/>
  <c r="F118" i="26"/>
  <c r="F150" i="26"/>
  <c r="F122" i="26"/>
  <c r="H127" i="34"/>
  <c r="H117" i="34"/>
  <c r="H116" i="34"/>
  <c r="H99" i="34"/>
  <c r="H82" i="34"/>
  <c r="H151" i="1"/>
  <c r="H119" i="1"/>
  <c r="H88" i="1"/>
  <c r="E111" i="3"/>
  <c r="H111" i="3" s="1"/>
  <c r="E87" i="3"/>
  <c r="H87" i="3" s="1"/>
  <c r="H124" i="4"/>
  <c r="H112" i="4"/>
  <c r="H79" i="4"/>
  <c r="H76" i="4"/>
  <c r="H157" i="5"/>
  <c r="E141" i="5"/>
  <c r="H141" i="5" s="1"/>
  <c r="H103" i="5"/>
  <c r="H79" i="5"/>
  <c r="E152" i="6"/>
  <c r="H152" i="6" s="1"/>
  <c r="H148" i="6"/>
  <c r="H92" i="6"/>
  <c r="E115" i="7"/>
  <c r="H115" i="7" s="1"/>
  <c r="F82" i="7"/>
  <c r="F76" i="7"/>
  <c r="E86" i="8"/>
  <c r="H86" i="8" s="1"/>
  <c r="F131" i="9"/>
  <c r="F98" i="9"/>
  <c r="H152" i="10"/>
  <c r="F94" i="10"/>
  <c r="F87" i="10"/>
  <c r="E86" i="10"/>
  <c r="H86" i="10" s="1"/>
  <c r="H117" i="11"/>
  <c r="H116" i="11"/>
  <c r="H110" i="11"/>
  <c r="F135" i="12"/>
  <c r="F121" i="12"/>
  <c r="E98" i="12"/>
  <c r="H98" i="12" s="1"/>
  <c r="H152" i="13"/>
  <c r="H112" i="13"/>
  <c r="H85" i="13"/>
  <c r="H154" i="14"/>
  <c r="F136" i="14"/>
  <c r="H127" i="14"/>
  <c r="H125" i="16"/>
  <c r="H93" i="16"/>
  <c r="H129" i="17"/>
  <c r="F128" i="18"/>
  <c r="H90" i="21"/>
  <c r="H122" i="9"/>
  <c r="H174" i="6"/>
  <c r="H210" i="6"/>
  <c r="G345" i="6"/>
  <c r="H345" i="6" s="1"/>
  <c r="H170" i="26"/>
  <c r="H346" i="23"/>
  <c r="H346" i="30"/>
  <c r="H571" i="7"/>
  <c r="H571" i="14"/>
  <c r="E23" i="7"/>
  <c r="H23" i="7" s="1"/>
  <c r="E21" i="7"/>
  <c r="H21" i="7" s="1"/>
  <c r="E50" i="7"/>
  <c r="H50" i="7" s="1"/>
  <c r="E62" i="8"/>
  <c r="H62" i="8" s="1"/>
  <c r="E26" i="8"/>
  <c r="H26" i="8" s="1"/>
  <c r="E28" i="8"/>
  <c r="H28" i="8" s="1"/>
  <c r="E35" i="13"/>
  <c r="H35" i="13" s="1"/>
  <c r="E22" i="13"/>
  <c r="H22" i="13" s="1"/>
  <c r="F53" i="19"/>
  <c r="F67" i="19"/>
  <c r="F27" i="21"/>
  <c r="F35" i="21"/>
  <c r="F43" i="21"/>
  <c r="E26" i="23"/>
  <c r="H26" i="23" s="1"/>
  <c r="E49" i="23"/>
  <c r="H49" i="23" s="1"/>
  <c r="E23" i="23"/>
  <c r="H23" i="23" s="1"/>
  <c r="F65" i="24"/>
  <c r="F53" i="24"/>
  <c r="F29" i="24"/>
  <c r="F37" i="25"/>
  <c r="F66" i="25"/>
  <c r="F26" i="25"/>
  <c r="F35" i="25"/>
  <c r="F27" i="25"/>
  <c r="F43" i="25"/>
  <c r="E37" i="29"/>
  <c r="H37" i="29" s="1"/>
  <c r="E31" i="29"/>
  <c r="H31" i="29" s="1"/>
  <c r="E23" i="29"/>
  <c r="H23" i="29" s="1"/>
  <c r="F79" i="1"/>
  <c r="F91" i="3"/>
  <c r="F131" i="3"/>
  <c r="E83" i="6"/>
  <c r="H83" i="6" s="1"/>
  <c r="F91" i="9"/>
  <c r="E83" i="11"/>
  <c r="H83" i="11" s="1"/>
  <c r="F80" i="14"/>
  <c r="F118" i="15"/>
  <c r="F76" i="15"/>
  <c r="F129" i="17"/>
  <c r="F94" i="17"/>
  <c r="F118" i="27"/>
  <c r="F86" i="27"/>
  <c r="F115" i="27"/>
  <c r="F104" i="27"/>
  <c r="F122" i="27"/>
  <c r="F102" i="32"/>
  <c r="F136" i="32"/>
  <c r="F114" i="32"/>
  <c r="F119" i="32"/>
  <c r="H113" i="34"/>
  <c r="H121" i="2"/>
  <c r="H79" i="2"/>
  <c r="F148" i="3"/>
  <c r="F128" i="3"/>
  <c r="H98" i="4"/>
  <c r="E143" i="5"/>
  <c r="H143" i="5" s="1"/>
  <c r="H133" i="5"/>
  <c r="H87" i="5"/>
  <c r="H84" i="5"/>
  <c r="H143" i="6"/>
  <c r="E157" i="7"/>
  <c r="H157" i="7" s="1"/>
  <c r="H127" i="7"/>
  <c r="F120" i="7"/>
  <c r="H112" i="7"/>
  <c r="E102" i="7"/>
  <c r="H102" i="7" s="1"/>
  <c r="F93" i="7"/>
  <c r="F156" i="9"/>
  <c r="F141" i="9"/>
  <c r="F114" i="9"/>
  <c r="H154" i="10"/>
  <c r="H116" i="10"/>
  <c r="E88" i="10"/>
  <c r="H88" i="10" s="1"/>
  <c r="H136" i="12"/>
  <c r="H108" i="12"/>
  <c r="H154" i="13"/>
  <c r="H150" i="13"/>
  <c r="H129" i="13"/>
  <c r="H124" i="13"/>
  <c r="H150" i="14"/>
  <c r="F137" i="14"/>
  <c r="F133" i="14"/>
  <c r="H78" i="15"/>
  <c r="H137" i="16"/>
  <c r="F146" i="18"/>
  <c r="H98" i="20"/>
  <c r="H156" i="21"/>
  <c r="H122" i="21"/>
  <c r="H98" i="21"/>
  <c r="H150" i="22"/>
  <c r="H145" i="22"/>
  <c r="H118" i="9"/>
  <c r="F397" i="6"/>
  <c r="F361" i="6"/>
  <c r="F370" i="6"/>
  <c r="F348" i="6"/>
  <c r="F551" i="6"/>
  <c r="F379" i="6"/>
  <c r="F409" i="6"/>
  <c r="F388" i="6"/>
  <c r="F400" i="6"/>
  <c r="F453" i="6"/>
  <c r="F542" i="6"/>
  <c r="F35" i="5"/>
  <c r="F20" i="5"/>
  <c r="F24" i="5"/>
  <c r="F59" i="5"/>
  <c r="F61" i="5"/>
  <c r="H75" i="16"/>
  <c r="H170" i="7"/>
  <c r="H170" i="31"/>
  <c r="H346" i="1"/>
  <c r="H346" i="8"/>
  <c r="H346" i="19"/>
  <c r="H346" i="21"/>
  <c r="H346" i="24"/>
  <c r="H571" i="18"/>
  <c r="H571" i="27"/>
  <c r="H571" i="31"/>
  <c r="E29" i="1"/>
  <c r="H29" i="1" s="1"/>
  <c r="E20" i="1"/>
  <c r="H20" i="1" s="1"/>
  <c r="F67" i="2"/>
  <c r="F26" i="2"/>
  <c r="F66" i="2"/>
  <c r="E24" i="25"/>
  <c r="H24" i="25" s="1"/>
  <c r="E60" i="25"/>
  <c r="H60" i="25" s="1"/>
  <c r="F48" i="26"/>
  <c r="F20" i="26"/>
  <c r="F67" i="26"/>
  <c r="F53" i="32"/>
  <c r="F49" i="32"/>
  <c r="F146" i="10"/>
  <c r="F99" i="10"/>
  <c r="F114" i="12"/>
  <c r="F86" i="12"/>
  <c r="F93" i="12"/>
  <c r="F106" i="12"/>
  <c r="F111" i="12"/>
  <c r="F137" i="12"/>
  <c r="F103" i="23"/>
  <c r="F130" i="23"/>
  <c r="F93" i="23"/>
  <c r="F98" i="23"/>
  <c r="F141" i="23"/>
  <c r="H140" i="34"/>
  <c r="H131" i="1"/>
  <c r="H127" i="1"/>
  <c r="H93" i="1"/>
  <c r="H127" i="2"/>
  <c r="H119" i="2"/>
  <c r="H102" i="2"/>
  <c r="H156" i="3"/>
  <c r="H83" i="3"/>
  <c r="H116" i="6"/>
  <c r="H156" i="7"/>
  <c r="F132" i="7"/>
  <c r="F157" i="8"/>
  <c r="H150" i="8"/>
  <c r="E91" i="8"/>
  <c r="H91" i="8" s="1"/>
  <c r="F145" i="10"/>
  <c r="F139" i="10"/>
  <c r="H130" i="10"/>
  <c r="H122" i="10"/>
  <c r="H102" i="10"/>
  <c r="H132" i="11"/>
  <c r="H130" i="11"/>
  <c r="H123" i="11"/>
  <c r="E121" i="11"/>
  <c r="H121" i="11" s="1"/>
  <c r="F150" i="12"/>
  <c r="E115" i="12"/>
  <c r="H115" i="12" s="1"/>
  <c r="F112" i="12"/>
  <c r="H86" i="13"/>
  <c r="H129" i="14"/>
  <c r="F114" i="14"/>
  <c r="F141" i="15"/>
  <c r="H135" i="15"/>
  <c r="H156" i="16"/>
  <c r="H149" i="16"/>
  <c r="H102" i="19"/>
  <c r="H131" i="22"/>
  <c r="H83" i="22"/>
  <c r="H145" i="24"/>
  <c r="H91" i="26"/>
  <c r="H150" i="27"/>
  <c r="H143" i="27"/>
  <c r="H112" i="27"/>
  <c r="H141" i="28"/>
  <c r="H116" i="28"/>
  <c r="H154" i="29"/>
  <c r="H112" i="29"/>
  <c r="H76" i="29"/>
  <c r="H83" i="31"/>
  <c r="F173" i="33"/>
  <c r="F230" i="33"/>
  <c r="F256" i="33"/>
  <c r="F278" i="33"/>
  <c r="E329" i="8"/>
  <c r="H329" i="8" s="1"/>
  <c r="E227" i="8"/>
  <c r="H227" i="8" s="1"/>
  <c r="F211" i="10"/>
  <c r="F196" i="10"/>
  <c r="F236" i="10"/>
  <c r="F311" i="10"/>
  <c r="F299" i="10"/>
  <c r="F301" i="10"/>
  <c r="F315" i="10"/>
  <c r="F227" i="10"/>
  <c r="F277" i="10"/>
  <c r="F207" i="11"/>
  <c r="F206" i="11"/>
  <c r="F211" i="12"/>
  <c r="F237" i="12"/>
  <c r="F236" i="12"/>
  <c r="F172" i="12"/>
  <c r="F204" i="12"/>
  <c r="F170" i="15"/>
  <c r="F275" i="15"/>
  <c r="F287" i="16"/>
  <c r="F172" i="16"/>
  <c r="F237" i="16"/>
  <c r="F236" i="16"/>
  <c r="F244" i="16"/>
  <c r="F191" i="16"/>
  <c r="E236" i="20"/>
  <c r="H236" i="20" s="1"/>
  <c r="E241" i="20"/>
  <c r="H241" i="20" s="1"/>
  <c r="E244" i="20"/>
  <c r="H244" i="20" s="1"/>
  <c r="F185" i="22"/>
  <c r="F334" i="22"/>
  <c r="F319" i="22"/>
  <c r="F172" i="22"/>
  <c r="F185" i="23"/>
  <c r="F203" i="23"/>
  <c r="F200" i="23"/>
  <c r="F207" i="23"/>
  <c r="F313" i="23"/>
  <c r="F320" i="23"/>
  <c r="H323" i="33"/>
  <c r="H315" i="33"/>
  <c r="F311" i="33"/>
  <c r="F245" i="33"/>
  <c r="H238" i="33"/>
  <c r="H234" i="33"/>
  <c r="H231" i="33"/>
  <c r="H211" i="33"/>
  <c r="H175" i="33"/>
  <c r="H315" i="2"/>
  <c r="H309" i="2"/>
  <c r="H304" i="2"/>
  <c r="E227" i="4"/>
  <c r="H227" i="4" s="1"/>
  <c r="H237" i="5"/>
  <c r="E174" i="5"/>
  <c r="H174" i="5" s="1"/>
  <c r="H320" i="7"/>
  <c r="H315" i="8"/>
  <c r="H222" i="8"/>
  <c r="H85" i="14"/>
  <c r="H122" i="15"/>
  <c r="H105" i="15"/>
  <c r="H101" i="15"/>
  <c r="H100" i="15"/>
  <c r="H131" i="16"/>
  <c r="H128" i="16"/>
  <c r="H111" i="16"/>
  <c r="H157" i="17"/>
  <c r="H127" i="17"/>
  <c r="H105" i="17"/>
  <c r="H101" i="17"/>
  <c r="H100" i="17"/>
  <c r="H98" i="17"/>
  <c r="H84" i="17"/>
  <c r="H143" i="18"/>
  <c r="H125" i="18"/>
  <c r="H121" i="18"/>
  <c r="H114" i="18"/>
  <c r="H105" i="18"/>
  <c r="H101" i="18"/>
  <c r="H146" i="19"/>
  <c r="H128" i="19"/>
  <c r="H101" i="19"/>
  <c r="H99" i="19"/>
  <c r="H98" i="19"/>
  <c r="H86" i="19"/>
  <c r="H149" i="20"/>
  <c r="H133" i="20"/>
  <c r="H129" i="20"/>
  <c r="H113" i="20"/>
  <c r="H84" i="20"/>
  <c r="H148" i="21"/>
  <c r="H136" i="21"/>
  <c r="H132" i="21"/>
  <c r="H154" i="22"/>
  <c r="H136" i="22"/>
  <c r="H126" i="22"/>
  <c r="H99" i="22"/>
  <c r="H92" i="22"/>
  <c r="H82" i="22"/>
  <c r="H76" i="22"/>
  <c r="H158" i="23"/>
  <c r="H116" i="23"/>
  <c r="H114" i="23"/>
  <c r="H135" i="24"/>
  <c r="H128" i="24"/>
  <c r="H99" i="24"/>
  <c r="H87" i="24"/>
  <c r="H157" i="25"/>
  <c r="H127" i="25"/>
  <c r="H124" i="25"/>
  <c r="H102" i="25"/>
  <c r="H100" i="25"/>
  <c r="H80" i="25"/>
  <c r="H143" i="26"/>
  <c r="H149" i="27"/>
  <c r="H120" i="27"/>
  <c r="H109" i="27"/>
  <c r="H79" i="27"/>
  <c r="H156" i="29"/>
  <c r="H143" i="29"/>
  <c r="H128" i="29"/>
  <c r="H105" i="29"/>
  <c r="H90" i="29"/>
  <c r="H85" i="29"/>
  <c r="H142" i="30"/>
  <c r="H117" i="30"/>
  <c r="H133" i="31"/>
  <c r="H123" i="31"/>
  <c r="H117" i="31"/>
  <c r="H116" i="31"/>
  <c r="H112" i="31"/>
  <c r="H91" i="31"/>
  <c r="H149" i="32"/>
  <c r="H139" i="32"/>
  <c r="E329" i="10"/>
  <c r="H329" i="10" s="1"/>
  <c r="E251" i="10"/>
  <c r="H251" i="10" s="1"/>
  <c r="E258" i="10"/>
  <c r="H258" i="10" s="1"/>
  <c r="E259" i="10"/>
  <c r="H259" i="10" s="1"/>
  <c r="E303" i="10"/>
  <c r="H303" i="10" s="1"/>
  <c r="E309" i="10"/>
  <c r="H309" i="10" s="1"/>
  <c r="E182" i="10"/>
  <c r="H182" i="10" s="1"/>
  <c r="E288" i="10"/>
  <c r="H288" i="10" s="1"/>
  <c r="F239" i="21"/>
  <c r="F315" i="21"/>
  <c r="F174" i="21"/>
  <c r="F172" i="24"/>
  <c r="F185" i="24"/>
  <c r="F231" i="24"/>
  <c r="F304" i="24"/>
  <c r="F177" i="24"/>
  <c r="F301" i="24"/>
  <c r="F199" i="24"/>
  <c r="F202" i="24"/>
  <c r="F173" i="29"/>
  <c r="F180" i="29"/>
  <c r="F311" i="29"/>
  <c r="F192" i="29"/>
  <c r="F309" i="29"/>
  <c r="F319" i="29"/>
  <c r="F282" i="29"/>
  <c r="F320" i="29"/>
  <c r="F262" i="33"/>
  <c r="H255" i="33"/>
  <c r="F243" i="33"/>
  <c r="H181" i="34"/>
  <c r="H243" i="1"/>
  <c r="H219" i="1"/>
  <c r="H209" i="1"/>
  <c r="H203" i="1"/>
  <c r="H193" i="1"/>
  <c r="H330" i="2"/>
  <c r="H234" i="2"/>
  <c r="H206" i="2"/>
  <c r="H182" i="2"/>
  <c r="H302" i="4"/>
  <c r="E317" i="5"/>
  <c r="H317" i="5" s="1"/>
  <c r="H247" i="5"/>
  <c r="E224" i="5"/>
  <c r="H224" i="5" s="1"/>
  <c r="H175" i="5"/>
  <c r="H307" i="6"/>
  <c r="H306" i="6"/>
  <c r="H299" i="6"/>
  <c r="H292" i="6"/>
  <c r="H213" i="6"/>
  <c r="H209" i="6"/>
  <c r="H258" i="7"/>
  <c r="H255" i="7"/>
  <c r="H253" i="7"/>
  <c r="H249" i="7"/>
  <c r="H243" i="7"/>
  <c r="H298" i="8"/>
  <c r="H157" i="3"/>
  <c r="H139" i="3"/>
  <c r="H123" i="3"/>
  <c r="H79" i="3"/>
  <c r="H150" i="4"/>
  <c r="H141" i="4"/>
  <c r="H135" i="4"/>
  <c r="H106" i="4"/>
  <c r="H84" i="4"/>
  <c r="H142" i="5"/>
  <c r="H127" i="5"/>
  <c r="H117" i="5"/>
  <c r="H115" i="5"/>
  <c r="H109" i="5"/>
  <c r="H101" i="5"/>
  <c r="H113" i="6"/>
  <c r="H94" i="6"/>
  <c r="H93" i="6"/>
  <c r="H158" i="7"/>
  <c r="H138" i="7"/>
  <c r="H136" i="7"/>
  <c r="H99" i="7"/>
  <c r="H85" i="7"/>
  <c r="H140" i="8"/>
  <c r="H125" i="8"/>
  <c r="H114" i="8"/>
  <c r="H106" i="8"/>
  <c r="H100" i="8"/>
  <c r="H98" i="8"/>
  <c r="H85" i="8"/>
  <c r="H83" i="8"/>
  <c r="H154" i="9"/>
  <c r="H140" i="9"/>
  <c r="H127" i="9"/>
  <c r="H113" i="9"/>
  <c r="H104" i="9"/>
  <c r="H76" i="9"/>
  <c r="H114" i="10"/>
  <c r="H105" i="10"/>
  <c r="H101" i="10"/>
  <c r="H85" i="10"/>
  <c r="H133" i="11"/>
  <c r="H112" i="11"/>
  <c r="H156" i="12"/>
  <c r="H149" i="13"/>
  <c r="H142" i="13"/>
  <c r="H131" i="13"/>
  <c r="H128" i="13"/>
  <c r="H82" i="13"/>
  <c r="H145" i="14"/>
  <c r="H139" i="14"/>
  <c r="H135" i="14"/>
  <c r="H119" i="14"/>
  <c r="H113" i="14"/>
  <c r="H106" i="14"/>
  <c r="H90" i="14"/>
  <c r="H82" i="14"/>
  <c r="H148" i="15"/>
  <c r="H142" i="15"/>
  <c r="H125" i="15"/>
  <c r="H93" i="15"/>
  <c r="H91" i="15"/>
  <c r="H150" i="16"/>
  <c r="H148" i="16"/>
  <c r="H126" i="16"/>
  <c r="H105" i="16"/>
  <c r="H85" i="16"/>
  <c r="H148" i="17"/>
  <c r="H125" i="17"/>
  <c r="H122" i="17"/>
  <c r="H120" i="17"/>
  <c r="H119" i="17"/>
  <c r="H111" i="17"/>
  <c r="H92" i="17"/>
  <c r="H90" i="17"/>
  <c r="H80" i="17"/>
  <c r="H99" i="18"/>
  <c r="H79" i="18"/>
  <c r="H157" i="19"/>
  <c r="H141" i="19"/>
  <c r="H84" i="19"/>
  <c r="H125" i="20"/>
  <c r="H123" i="20"/>
  <c r="H158" i="21"/>
  <c r="H146" i="21"/>
  <c r="H135" i="21"/>
  <c r="H131" i="21"/>
  <c r="H116" i="21"/>
  <c r="H100" i="21"/>
  <c r="H84" i="21"/>
  <c r="H148" i="22"/>
  <c r="H125" i="22"/>
  <c r="H119" i="22"/>
  <c r="H94" i="22"/>
  <c r="H87" i="22"/>
  <c r="H145" i="23"/>
  <c r="H142" i="23"/>
  <c r="H128" i="23"/>
  <c r="H120" i="23"/>
  <c r="H111" i="23"/>
  <c r="H106" i="23"/>
  <c r="H105" i="23"/>
  <c r="H86" i="23"/>
  <c r="H157" i="24"/>
  <c r="H110" i="24"/>
  <c r="H145" i="25"/>
  <c r="H133" i="25"/>
  <c r="H79" i="25"/>
  <c r="H149" i="26"/>
  <c r="H148" i="26"/>
  <c r="H98" i="26"/>
  <c r="H152" i="27"/>
  <c r="H146" i="27"/>
  <c r="H114" i="27"/>
  <c r="H108" i="27"/>
  <c r="H146" i="28"/>
  <c r="H130" i="28"/>
  <c r="H117" i="29"/>
  <c r="H104" i="29"/>
  <c r="H101" i="29"/>
  <c r="H99" i="29"/>
  <c r="H83" i="29"/>
  <c r="H149" i="30"/>
  <c r="H131" i="30"/>
  <c r="H115" i="30"/>
  <c r="H84" i="30"/>
  <c r="H155" i="31"/>
  <c r="H148" i="31"/>
  <c r="F224" i="2"/>
  <c r="F221" i="2"/>
  <c r="F225" i="2"/>
  <c r="F233" i="2"/>
  <c r="E207" i="7"/>
  <c r="H207" i="7" s="1"/>
  <c r="E242" i="7"/>
  <c r="H242" i="7" s="1"/>
  <c r="E257" i="7"/>
  <c r="H257" i="7" s="1"/>
  <c r="G169" i="10"/>
  <c r="H169" i="10" s="1"/>
  <c r="F172" i="11"/>
  <c r="F169" i="12"/>
  <c r="F210" i="17"/>
  <c r="F211" i="17"/>
  <c r="F222" i="17"/>
  <c r="F244" i="17"/>
  <c r="E177" i="19"/>
  <c r="H177" i="19" s="1"/>
  <c r="E227" i="19"/>
  <c r="H227" i="19" s="1"/>
  <c r="E238" i="19"/>
  <c r="H238" i="19" s="1"/>
  <c r="F224" i="20"/>
  <c r="F170" i="20"/>
  <c r="H328" i="33"/>
  <c r="H317" i="33"/>
  <c r="E314" i="33"/>
  <c r="H314" i="33" s="1"/>
  <c r="H309" i="33"/>
  <c r="H286" i="33"/>
  <c r="H277" i="33"/>
  <c r="H258" i="33"/>
  <c r="E220" i="33"/>
  <c r="H220" i="33" s="1"/>
  <c r="F216" i="33"/>
  <c r="H203" i="33"/>
  <c r="H185" i="33"/>
  <c r="H224" i="34"/>
  <c r="H222" i="34"/>
  <c r="H317" i="2"/>
  <c r="H310" i="2"/>
  <c r="H277" i="2"/>
  <c r="H253" i="2"/>
  <c r="H242" i="2"/>
  <c r="H239" i="2"/>
  <c r="H233" i="2"/>
  <c r="H222" i="2"/>
  <c r="H213" i="2"/>
  <c r="H185" i="2"/>
  <c r="H316" i="3"/>
  <c r="H222" i="4"/>
  <c r="H175" i="4"/>
  <c r="H288" i="5"/>
  <c r="H275" i="5"/>
  <c r="H199" i="5"/>
  <c r="E331" i="7"/>
  <c r="H331" i="7" s="1"/>
  <c r="E285" i="7"/>
  <c r="H285" i="7" s="1"/>
  <c r="H275" i="7"/>
  <c r="H262" i="7"/>
  <c r="H193" i="7"/>
  <c r="H185" i="7"/>
  <c r="H254" i="8"/>
  <c r="H249" i="8"/>
  <c r="H239" i="8"/>
  <c r="H236" i="9"/>
  <c r="H327" i="10"/>
  <c r="H323" i="10"/>
  <c r="H275" i="10"/>
  <c r="H242" i="10"/>
  <c r="H198" i="10"/>
  <c r="H185" i="10"/>
  <c r="E331" i="11"/>
  <c r="H331" i="11" s="1"/>
  <c r="H315" i="11"/>
  <c r="H234" i="11"/>
  <c r="E227" i="11"/>
  <c r="H227" i="11" s="1"/>
  <c r="H212" i="11"/>
  <c r="H207" i="11"/>
  <c r="H182" i="11"/>
  <c r="E176" i="11"/>
  <c r="H176" i="11" s="1"/>
  <c r="E288" i="12"/>
  <c r="H288" i="12" s="1"/>
  <c r="H276" i="12"/>
  <c r="H277" i="13"/>
  <c r="H196" i="13"/>
  <c r="H278" i="14"/>
  <c r="H258" i="14"/>
  <c r="H174" i="14"/>
  <c r="H309" i="15"/>
  <c r="H263" i="15"/>
  <c r="H333" i="16"/>
  <c r="H181" i="16"/>
  <c r="H331" i="17"/>
  <c r="H263" i="17"/>
  <c r="H181" i="17"/>
  <c r="H325" i="18"/>
  <c r="H320" i="18"/>
  <c r="H243" i="18"/>
  <c r="H209" i="18"/>
  <c r="H198" i="18"/>
  <c r="H314" i="19"/>
  <c r="H198" i="19"/>
  <c r="H182" i="19"/>
  <c r="H199" i="21"/>
  <c r="H263" i="23"/>
  <c r="H312" i="25"/>
  <c r="H331" i="26"/>
  <c r="H238" i="9"/>
  <c r="H287" i="10"/>
  <c r="H181" i="10"/>
  <c r="H171" i="10"/>
  <c r="H225" i="11"/>
  <c r="H196" i="11"/>
  <c r="H171" i="11"/>
  <c r="E320" i="12"/>
  <c r="H320" i="12" s="1"/>
  <c r="H263" i="12"/>
  <c r="H242" i="13"/>
  <c r="H287" i="14"/>
  <c r="H276" i="14"/>
  <c r="H320" i="16"/>
  <c r="H177" i="16"/>
  <c r="H218" i="17"/>
  <c r="H285" i="18"/>
  <c r="H176" i="18"/>
  <c r="H172" i="18"/>
  <c r="H222" i="19"/>
  <c r="H263" i="20"/>
  <c r="H291" i="21"/>
  <c r="H258" i="21"/>
  <c r="H174" i="21"/>
  <c r="H174" i="22"/>
  <c r="H211" i="23"/>
  <c r="H276" i="24"/>
  <c r="H222" i="24"/>
  <c r="H174" i="25"/>
  <c r="H237" i="27"/>
  <c r="H317" i="29"/>
  <c r="H129" i="31"/>
  <c r="H119" i="31"/>
  <c r="H114" i="31"/>
  <c r="H86" i="31"/>
  <c r="H120" i="32"/>
  <c r="H117" i="32"/>
  <c r="H116" i="32"/>
  <c r="H113" i="32"/>
  <c r="H101" i="32"/>
  <c r="F200" i="19"/>
  <c r="F172" i="19"/>
  <c r="F221" i="19"/>
  <c r="F282" i="19"/>
  <c r="F303" i="26"/>
  <c r="F225" i="26"/>
  <c r="F237" i="26"/>
  <c r="F302" i="26"/>
  <c r="F210" i="30"/>
  <c r="F211" i="30"/>
  <c r="F236" i="30"/>
  <c r="F196" i="30"/>
  <c r="F244" i="30"/>
  <c r="H326" i="33"/>
  <c r="H321" i="33"/>
  <c r="H312" i="33"/>
  <c r="H292" i="33"/>
  <c r="H282" i="33"/>
  <c r="H244" i="33"/>
  <c r="H236" i="33"/>
  <c r="H222" i="33"/>
  <c r="H201" i="33"/>
  <c r="H182" i="33"/>
  <c r="H298" i="34"/>
  <c r="H291" i="34"/>
  <c r="H281" i="34"/>
  <c r="H257" i="34"/>
  <c r="H219" i="34"/>
  <c r="H211" i="34"/>
  <c r="H209" i="34"/>
  <c r="H193" i="34"/>
  <c r="H191" i="34"/>
  <c r="H320" i="1"/>
  <c r="H253" i="1"/>
  <c r="H247" i="1"/>
  <c r="H235" i="1"/>
  <c r="H184" i="1"/>
  <c r="H173" i="1"/>
  <c r="H171" i="1"/>
  <c r="H311" i="2"/>
  <c r="H308" i="2"/>
  <c r="H303" i="2"/>
  <c r="H245" i="2"/>
  <c r="H209" i="2"/>
  <c r="H204" i="2"/>
  <c r="H199" i="2"/>
  <c r="H173" i="2"/>
  <c r="H329" i="3"/>
  <c r="H231" i="3"/>
  <c r="H211" i="3"/>
  <c r="H203" i="3"/>
  <c r="H317" i="4"/>
  <c r="H275" i="4"/>
  <c r="H263" i="4"/>
  <c r="H226" i="4"/>
  <c r="H316" i="5"/>
  <c r="H307" i="5"/>
  <c r="H303" i="5"/>
  <c r="H282" i="5"/>
  <c r="H217" i="5"/>
  <c r="H216" i="5"/>
  <c r="H209" i="5"/>
  <c r="H208" i="5"/>
  <c r="F195" i="5"/>
  <c r="H179" i="5"/>
  <c r="H313" i="6"/>
  <c r="H179" i="6"/>
  <c r="H307" i="7"/>
  <c r="H238" i="7"/>
  <c r="H231" i="7"/>
  <c r="H220" i="7"/>
  <c r="H213" i="7"/>
  <c r="H198" i="7"/>
  <c r="H180" i="7"/>
  <c r="H312" i="8"/>
  <c r="H311" i="8"/>
  <c r="H310" i="8"/>
  <c r="H302" i="8"/>
  <c r="H262" i="8"/>
  <c r="H259" i="8"/>
  <c r="H226" i="8"/>
  <c r="H180" i="8"/>
  <c r="H179" i="8"/>
  <c r="H281" i="9"/>
  <c r="H243" i="9"/>
  <c r="F239" i="9"/>
  <c r="H231" i="9"/>
  <c r="H217" i="9"/>
  <c r="F196" i="9"/>
  <c r="H193" i="9"/>
  <c r="H333" i="10"/>
  <c r="H332" i="10"/>
  <c r="H331" i="10"/>
  <c r="H320" i="10"/>
  <c r="H314" i="10"/>
  <c r="H298" i="10"/>
  <c r="H264" i="10"/>
  <c r="H257" i="10"/>
  <c r="H256" i="10"/>
  <c r="H250" i="10"/>
  <c r="H249" i="10"/>
  <c r="H246" i="10"/>
  <c r="H245" i="10"/>
  <c r="H244" i="10"/>
  <c r="H240" i="10"/>
  <c r="H237" i="10"/>
  <c r="H180" i="10"/>
  <c r="H335" i="11"/>
  <c r="H333" i="11"/>
  <c r="H328" i="11"/>
  <c r="H325" i="11"/>
  <c r="H320" i="11"/>
  <c r="H253" i="11"/>
  <c r="H237" i="11"/>
  <c r="H233" i="11"/>
  <c r="H232" i="11"/>
  <c r="H180" i="11"/>
  <c r="H178" i="11"/>
  <c r="H336" i="12"/>
  <c r="H333" i="12"/>
  <c r="H318" i="12"/>
  <c r="H277" i="12"/>
  <c r="E198" i="13"/>
  <c r="H198" i="13" s="1"/>
  <c r="H175" i="13"/>
  <c r="H298" i="14"/>
  <c r="H235" i="14"/>
  <c r="H234" i="14"/>
  <c r="H233" i="14"/>
  <c r="H231" i="14"/>
  <c r="H326" i="15"/>
  <c r="H322" i="15"/>
  <c r="H244" i="15"/>
  <c r="H236" i="15"/>
  <c r="H207" i="15"/>
  <c r="H204" i="15"/>
  <c r="H200" i="15"/>
  <c r="H185" i="15"/>
  <c r="H196" i="16"/>
  <c r="H222" i="17"/>
  <c r="H208" i="17"/>
  <c r="H311" i="18"/>
  <c r="H298" i="18"/>
  <c r="H287" i="18"/>
  <c r="H235" i="18"/>
  <c r="H202" i="18"/>
  <c r="H192" i="18"/>
  <c r="H178" i="18"/>
  <c r="H275" i="19"/>
  <c r="H218" i="19"/>
  <c r="H195" i="19"/>
  <c r="H171" i="19"/>
  <c r="H314" i="20"/>
  <c r="H291" i="20"/>
  <c r="H281" i="20"/>
  <c r="H259" i="20"/>
  <c r="H255" i="20"/>
  <c r="H230" i="20"/>
  <c r="H226" i="20"/>
  <c r="H220" i="20"/>
  <c r="H219" i="20"/>
  <c r="H218" i="20"/>
  <c r="H209" i="20"/>
  <c r="H208" i="20"/>
  <c r="H204" i="20"/>
  <c r="H203" i="20"/>
  <c r="H201" i="20"/>
  <c r="H316" i="21"/>
  <c r="H312" i="22"/>
  <c r="H311" i="22"/>
  <c r="H301" i="22"/>
  <c r="H286" i="22"/>
  <c r="H195" i="22"/>
  <c r="H336" i="23"/>
  <c r="H320" i="24"/>
  <c r="H263" i="24"/>
  <c r="H247" i="24"/>
  <c r="H243" i="24"/>
  <c r="H241" i="24"/>
  <c r="H237" i="24"/>
  <c r="H234" i="24"/>
  <c r="H232" i="24"/>
  <c r="H198" i="24"/>
  <c r="H325" i="25"/>
  <c r="H217" i="25"/>
  <c r="H291" i="26"/>
  <c r="F258" i="26"/>
  <c r="F221" i="26"/>
  <c r="H255" i="12"/>
  <c r="H251" i="12"/>
  <c r="H241" i="12"/>
  <c r="H239" i="12"/>
  <c r="H235" i="12"/>
  <c r="H203" i="12"/>
  <c r="H196" i="12"/>
  <c r="H173" i="12"/>
  <c r="H329" i="13"/>
  <c r="H327" i="13"/>
  <c r="H326" i="13"/>
  <c r="H325" i="13"/>
  <c r="H310" i="13"/>
  <c r="H305" i="13"/>
  <c r="H288" i="13"/>
  <c r="H282" i="13"/>
  <c r="H275" i="13"/>
  <c r="H264" i="13"/>
  <c r="H240" i="13"/>
  <c r="H216" i="13"/>
  <c r="H211" i="13"/>
  <c r="H186" i="13"/>
  <c r="H179" i="13"/>
  <c r="H333" i="14"/>
  <c r="H329" i="14"/>
  <c r="H328" i="14"/>
  <c r="H318" i="14"/>
  <c r="H305" i="14"/>
  <c r="H281" i="14"/>
  <c r="H259" i="14"/>
  <c r="H249" i="14"/>
  <c r="H248" i="14"/>
  <c r="H247" i="14"/>
  <c r="H230" i="14"/>
  <c r="H220" i="14"/>
  <c r="H204" i="14"/>
  <c r="H187" i="14"/>
  <c r="H317" i="15"/>
  <c r="H314" i="15"/>
  <c r="H243" i="15"/>
  <c r="H238" i="15"/>
  <c r="H221" i="15"/>
  <c r="H218" i="15"/>
  <c r="H318" i="16"/>
  <c r="H298" i="16"/>
  <c r="H276" i="16"/>
  <c r="H251" i="16"/>
  <c r="H248" i="16"/>
  <c r="H246" i="16"/>
  <c r="H241" i="16"/>
  <c r="H239" i="16"/>
  <c r="H232" i="16"/>
  <c r="H175" i="16"/>
  <c r="H309" i="17"/>
  <c r="H306" i="17"/>
  <c r="H305" i="17"/>
  <c r="H302" i="17"/>
  <c r="H301" i="17"/>
  <c r="H255" i="17"/>
  <c r="H254" i="17"/>
  <c r="H251" i="17"/>
  <c r="H245" i="17"/>
  <c r="H241" i="17"/>
  <c r="H240" i="17"/>
  <c r="H237" i="17"/>
  <c r="H234" i="17"/>
  <c r="H231" i="17"/>
  <c r="H230" i="17"/>
  <c r="H216" i="17"/>
  <c r="H213" i="17"/>
  <c r="H212" i="17"/>
  <c r="H193" i="17"/>
  <c r="H192" i="17"/>
  <c r="H191" i="17"/>
  <c r="H185" i="17"/>
  <c r="H332" i="18"/>
  <c r="H330" i="18"/>
  <c r="H313" i="18"/>
  <c r="H310" i="18"/>
  <c r="H302" i="18"/>
  <c r="H253" i="18"/>
  <c r="H251" i="18"/>
  <c r="H245" i="18"/>
  <c r="H242" i="18"/>
  <c r="H236" i="18"/>
  <c r="H208" i="18"/>
  <c r="H336" i="19"/>
  <c r="H319" i="19"/>
  <c r="H316" i="19"/>
  <c r="H303" i="19"/>
  <c r="H291" i="19"/>
  <c r="H264" i="19"/>
  <c r="H246" i="19"/>
  <c r="H240" i="19"/>
  <c r="H230" i="19"/>
  <c r="H226" i="19"/>
  <c r="H219" i="19"/>
  <c r="H209" i="19"/>
  <c r="H202" i="19"/>
  <c r="H187" i="19"/>
  <c r="H185" i="19"/>
  <c r="H174" i="19"/>
  <c r="H336" i="20"/>
  <c r="H335" i="20"/>
  <c r="H331" i="20"/>
  <c r="H329" i="20"/>
  <c r="H327" i="20"/>
  <c r="H322" i="20"/>
  <c r="H320" i="20"/>
  <c r="H258" i="20"/>
  <c r="H245" i="20"/>
  <c r="H243" i="20"/>
  <c r="H242" i="20"/>
  <c r="H200" i="20"/>
  <c r="H187" i="20"/>
  <c r="H286" i="21"/>
  <c r="H264" i="21"/>
  <c r="H257" i="21"/>
  <c r="H252" i="21"/>
  <c r="H203" i="21"/>
  <c r="H172" i="21"/>
  <c r="H326" i="22"/>
  <c r="H302" i="22"/>
  <c r="H298" i="22"/>
  <c r="H292" i="22"/>
  <c r="H282" i="22"/>
  <c r="H278" i="22"/>
  <c r="H277" i="22"/>
  <c r="H264" i="22"/>
  <c r="H255" i="22"/>
  <c r="H242" i="22"/>
  <c r="H219" i="22"/>
  <c r="H180" i="22"/>
  <c r="H173" i="22"/>
  <c r="H310" i="23"/>
  <c r="H303" i="23"/>
  <c r="H302" i="23"/>
  <c r="H223" i="23"/>
  <c r="H314" i="24"/>
  <c r="H311" i="24"/>
  <c r="H309" i="24"/>
  <c r="H286" i="24"/>
  <c r="H282" i="24"/>
  <c r="H253" i="24"/>
  <c r="H251" i="24"/>
  <c r="H203" i="24"/>
  <c r="H196" i="24"/>
  <c r="H318" i="25"/>
  <c r="H301" i="25"/>
  <c r="H251" i="25"/>
  <c r="H333" i="26"/>
  <c r="H312" i="26"/>
  <c r="H307" i="26"/>
  <c r="H298" i="26"/>
  <c r="H285" i="26"/>
  <c r="H255" i="26"/>
  <c r="H240" i="26"/>
  <c r="H239" i="26"/>
  <c r="H192" i="26"/>
  <c r="H333" i="27"/>
  <c r="H332" i="27"/>
  <c r="H317" i="27"/>
  <c r="H310" i="27"/>
  <c r="H298" i="27"/>
  <c r="H253" i="27"/>
  <c r="H252" i="27"/>
  <c r="H251" i="27"/>
  <c r="H248" i="27"/>
  <c r="H243" i="28"/>
  <c r="H332" i="29"/>
  <c r="H211" i="29"/>
  <c r="H207" i="29"/>
  <c r="H202" i="29"/>
  <c r="H193" i="29"/>
  <c r="H191" i="29"/>
  <c r="H171" i="29"/>
  <c r="H312" i="30"/>
  <c r="H259" i="30"/>
  <c r="H258" i="30"/>
  <c r="H253" i="30"/>
  <c r="H245" i="30"/>
  <c r="H207" i="30"/>
  <c r="H317" i="32"/>
  <c r="H286" i="32"/>
  <c r="H285" i="32"/>
  <c r="H264" i="32"/>
  <c r="H257" i="32"/>
  <c r="H245" i="32"/>
  <c r="H244" i="32"/>
  <c r="H241" i="32"/>
  <c r="F358" i="11"/>
  <c r="F349" i="11"/>
  <c r="F353" i="11"/>
  <c r="F381" i="11"/>
  <c r="F413" i="11"/>
  <c r="F430" i="11"/>
  <c r="F450" i="11"/>
  <c r="F412" i="13"/>
  <c r="F394" i="13"/>
  <c r="F528" i="13"/>
  <c r="E345" i="15"/>
  <c r="F412" i="15"/>
  <c r="F369" i="15"/>
  <c r="F365" i="15"/>
  <c r="F393" i="15"/>
  <c r="F393" i="20"/>
  <c r="F370" i="20"/>
  <c r="F460" i="20"/>
  <c r="F366" i="20"/>
  <c r="F548" i="20"/>
  <c r="F358" i="20"/>
  <c r="F465" i="20"/>
  <c r="F556" i="32"/>
  <c r="F395" i="32"/>
  <c r="F489" i="32"/>
  <c r="F548" i="32"/>
  <c r="F399" i="32"/>
  <c r="F389" i="32"/>
  <c r="F393" i="32"/>
  <c r="F524" i="32"/>
  <c r="F348" i="32"/>
  <c r="F563" i="33"/>
  <c r="F546" i="33"/>
  <c r="H542" i="33"/>
  <c r="H536" i="33"/>
  <c r="H526" i="33"/>
  <c r="F508" i="33"/>
  <c r="H491" i="33"/>
  <c r="H467" i="33"/>
  <c r="H461" i="33"/>
  <c r="H457" i="33"/>
  <c r="H447" i="33"/>
  <c r="F390" i="33"/>
  <c r="H365" i="33"/>
  <c r="H535" i="34"/>
  <c r="H401" i="34"/>
  <c r="H394" i="34"/>
  <c r="H393" i="34"/>
  <c r="H391" i="34"/>
  <c r="H387" i="34"/>
  <c r="H374" i="34"/>
  <c r="H373" i="34"/>
  <c r="H353" i="34"/>
  <c r="H545" i="1"/>
  <c r="H543" i="1"/>
  <c r="H542" i="1"/>
  <c r="H541" i="1"/>
  <c r="H535" i="1"/>
  <c r="H534" i="1"/>
  <c r="H533" i="1"/>
  <c r="H529" i="1"/>
  <c r="H527" i="1"/>
  <c r="H526" i="1"/>
  <c r="H525" i="1"/>
  <c r="H512" i="1"/>
  <c r="H511" i="1"/>
  <c r="H509" i="1"/>
  <c r="H508" i="1"/>
  <c r="H506" i="1"/>
  <c r="H483" i="1"/>
  <c r="H481" i="1"/>
  <c r="F460" i="1"/>
  <c r="H435" i="1"/>
  <c r="H433" i="1"/>
  <c r="H429" i="1"/>
  <c r="H424" i="1"/>
  <c r="H423" i="1"/>
  <c r="H412" i="1"/>
  <c r="H410" i="1"/>
  <c r="H382" i="1"/>
  <c r="H557" i="2"/>
  <c r="F541" i="2"/>
  <c r="H513" i="2"/>
  <c r="F510" i="2"/>
  <c r="F457" i="2"/>
  <c r="H434" i="2"/>
  <c r="F430" i="2"/>
  <c r="H415" i="2"/>
  <c r="H369" i="2"/>
  <c r="F548" i="3"/>
  <c r="H540" i="3"/>
  <c r="H515" i="3"/>
  <c r="H501" i="3"/>
  <c r="H491" i="3"/>
  <c r="H489" i="3"/>
  <c r="H485" i="3"/>
  <c r="H467" i="3"/>
  <c r="H453" i="3"/>
  <c r="H420" i="3"/>
  <c r="F400" i="3"/>
  <c r="H394" i="3"/>
  <c r="F382" i="3"/>
  <c r="H534" i="4"/>
  <c r="H521" i="4"/>
  <c r="H511" i="4"/>
  <c r="H507" i="4"/>
  <c r="H497" i="4"/>
  <c r="H495" i="4"/>
  <c r="H485" i="4"/>
  <c r="H443" i="4"/>
  <c r="H390" i="4"/>
  <c r="H553" i="5"/>
  <c r="H528" i="5"/>
  <c r="H517" i="5"/>
  <c r="F515" i="5"/>
  <c r="F509" i="5"/>
  <c r="F489" i="5"/>
  <c r="H477" i="5"/>
  <c r="F466" i="5"/>
  <c r="H463" i="5"/>
  <c r="H461" i="5"/>
  <c r="H432" i="5"/>
  <c r="H420" i="5"/>
  <c r="H405" i="5"/>
  <c r="H390" i="5"/>
  <c r="F374" i="5"/>
  <c r="H564" i="6"/>
  <c r="H555" i="6"/>
  <c r="H552" i="6"/>
  <c r="H540" i="6"/>
  <c r="H539" i="6"/>
  <c r="H538" i="6"/>
  <c r="H537" i="6"/>
  <c r="H530" i="6"/>
  <c r="H518" i="6"/>
  <c r="H516" i="6"/>
  <c r="H515" i="6"/>
  <c r="H514" i="6"/>
  <c r="H513" i="6"/>
  <c r="H509" i="6"/>
  <c r="H505" i="6"/>
  <c r="H448" i="6"/>
  <c r="H350" i="6"/>
  <c r="H560" i="7"/>
  <c r="H559" i="7"/>
  <c r="H543" i="7"/>
  <c r="F539" i="7"/>
  <c r="H529" i="7"/>
  <c r="H528" i="7"/>
  <c r="H501" i="7"/>
  <c r="H497" i="7"/>
  <c r="H463" i="7"/>
  <c r="H444" i="7"/>
  <c r="H433" i="7"/>
  <c r="H401" i="7"/>
  <c r="H379" i="7"/>
  <c r="H373" i="7"/>
  <c r="H371" i="7"/>
  <c r="H356" i="7"/>
  <c r="H352" i="7"/>
  <c r="H564" i="8"/>
  <c r="F544" i="8"/>
  <c r="H538" i="8"/>
  <c r="H534" i="8"/>
  <c r="H524" i="8"/>
  <c r="H514" i="8"/>
  <c r="H507" i="8"/>
  <c r="H486" i="8"/>
  <c r="H485" i="8"/>
  <c r="H468" i="8"/>
  <c r="F456" i="8"/>
  <c r="H446" i="8"/>
  <c r="H416" i="8"/>
  <c r="H415" i="8"/>
  <c r="H403" i="8"/>
  <c r="H393" i="8"/>
  <c r="H387" i="8"/>
  <c r="E374" i="8"/>
  <c r="H374" i="8" s="1"/>
  <c r="H357" i="8"/>
  <c r="F556" i="9"/>
  <c r="F551" i="9"/>
  <c r="H541" i="9"/>
  <c r="H539" i="9"/>
  <c r="H532" i="9"/>
  <c r="H531" i="9"/>
  <c r="H530" i="9"/>
  <c r="F524" i="9"/>
  <c r="F521" i="9"/>
  <c r="H504" i="9"/>
  <c r="H502" i="9"/>
  <c r="H499" i="9"/>
  <c r="H497" i="9"/>
  <c r="H493" i="9"/>
  <c r="H488" i="9"/>
  <c r="H487" i="9"/>
  <c r="H486" i="9"/>
  <c r="H484" i="9"/>
  <c r="H483" i="9"/>
  <c r="H482" i="9"/>
  <c r="H459" i="9"/>
  <c r="H457" i="9"/>
  <c r="H456" i="9"/>
  <c r="F450" i="9"/>
  <c r="F445" i="9"/>
  <c r="H438" i="9"/>
  <c r="H434" i="9"/>
  <c r="H424" i="9"/>
  <c r="H422" i="9"/>
  <c r="F412" i="9"/>
  <c r="F389" i="9"/>
  <c r="H370" i="9"/>
  <c r="H361" i="9"/>
  <c r="H356" i="9"/>
  <c r="F348" i="9"/>
  <c r="F347" i="9"/>
  <c r="H547" i="10"/>
  <c r="H537" i="10"/>
  <c r="H504" i="10"/>
  <c r="H481" i="10"/>
  <c r="H472" i="10"/>
  <c r="H443" i="10"/>
  <c r="H424" i="10"/>
  <c r="F506" i="11"/>
  <c r="H474" i="11"/>
  <c r="H470" i="11"/>
  <c r="H407" i="11"/>
  <c r="H405" i="11"/>
  <c r="H403" i="11"/>
  <c r="H393" i="11"/>
  <c r="H384" i="11"/>
  <c r="H348" i="11"/>
  <c r="H563" i="12"/>
  <c r="H561" i="12"/>
  <c r="H528" i="12"/>
  <c r="H482" i="12"/>
  <c r="H477" i="12"/>
  <c r="F468" i="12"/>
  <c r="H445" i="13"/>
  <c r="H438" i="13"/>
  <c r="H399" i="13"/>
  <c r="H395" i="13"/>
  <c r="H392" i="13"/>
  <c r="H379" i="13"/>
  <c r="H370" i="13"/>
  <c r="H352" i="13"/>
  <c r="H349" i="13"/>
  <c r="H560" i="14"/>
  <c r="H558" i="14"/>
  <c r="H556" i="14"/>
  <c r="H494" i="14"/>
  <c r="H475" i="14"/>
  <c r="H470" i="14"/>
  <c r="H466" i="14"/>
  <c r="H461" i="14"/>
  <c r="H454" i="14"/>
  <c r="H451" i="14"/>
  <c r="H448" i="14"/>
  <c r="H399" i="14"/>
  <c r="H387" i="14"/>
  <c r="H382" i="14"/>
  <c r="H366" i="14"/>
  <c r="H360" i="14"/>
  <c r="H355" i="14"/>
  <c r="H542" i="15"/>
  <c r="H539" i="15"/>
  <c r="H537" i="15"/>
  <c r="H456" i="15"/>
  <c r="H399" i="15"/>
  <c r="H524" i="16"/>
  <c r="H239" i="29"/>
  <c r="H204" i="29"/>
  <c r="H184" i="29"/>
  <c r="H310" i="31"/>
  <c r="H249" i="32"/>
  <c r="H184" i="32"/>
  <c r="H175" i="32"/>
  <c r="F372" i="12"/>
  <c r="F431" i="12"/>
  <c r="F387" i="17"/>
  <c r="F360" i="17"/>
  <c r="F553" i="17"/>
  <c r="F391" i="19"/>
  <c r="F382" i="19"/>
  <c r="F456" i="19"/>
  <c r="F414" i="19"/>
  <c r="F380" i="19"/>
  <c r="F391" i="23"/>
  <c r="F353" i="23"/>
  <c r="F355" i="23"/>
  <c r="F527" i="23"/>
  <c r="H519" i="33"/>
  <c r="H515" i="33"/>
  <c r="H511" i="33"/>
  <c r="F506" i="33"/>
  <c r="H471" i="33"/>
  <c r="F466" i="33"/>
  <c r="H463" i="33"/>
  <c r="H451" i="33"/>
  <c r="F435" i="33"/>
  <c r="H422" i="33"/>
  <c r="H405" i="33"/>
  <c r="H369" i="33"/>
  <c r="F364" i="33"/>
  <c r="H354" i="33"/>
  <c r="H524" i="34"/>
  <c r="H459" i="1"/>
  <c r="H459" i="2"/>
  <c r="H528" i="3"/>
  <c r="H524" i="3"/>
  <c r="H475" i="3"/>
  <c r="H411" i="3"/>
  <c r="H379" i="3"/>
  <c r="H513" i="5"/>
  <c r="F493" i="5"/>
  <c r="H487" i="5"/>
  <c r="F461" i="5"/>
  <c r="F442" i="5"/>
  <c r="F391" i="5"/>
  <c r="H386" i="5"/>
  <c r="H352" i="5"/>
  <c r="H549" i="6"/>
  <c r="H472" i="6"/>
  <c r="H365" i="6"/>
  <c r="H558" i="7"/>
  <c r="H547" i="7"/>
  <c r="F509" i="7"/>
  <c r="H454" i="7"/>
  <c r="H397" i="7"/>
  <c r="H386" i="7"/>
  <c r="H366" i="7"/>
  <c r="H358" i="7"/>
  <c r="H504" i="8"/>
  <c r="H496" i="8"/>
  <c r="H479" i="8"/>
  <c r="H445" i="8"/>
  <c r="H413" i="8"/>
  <c r="H379" i="8"/>
  <c r="H355" i="8"/>
  <c r="H352" i="8"/>
  <c r="H366" i="9"/>
  <c r="F363" i="9"/>
  <c r="H351" i="9"/>
  <c r="H549" i="10"/>
  <c r="H474" i="10"/>
  <c r="H434" i="10"/>
  <c r="H412" i="10"/>
  <c r="H409" i="10"/>
  <c r="H401" i="10"/>
  <c r="H393" i="10"/>
  <c r="H371" i="10"/>
  <c r="H353" i="10"/>
  <c r="H562" i="11"/>
  <c r="H556" i="11"/>
  <c r="F539" i="11"/>
  <c r="H504" i="11"/>
  <c r="F472" i="11"/>
  <c r="H421" i="11"/>
  <c r="H370" i="11"/>
  <c r="H351" i="11"/>
  <c r="H400" i="12"/>
  <c r="H386" i="12"/>
  <c r="H369" i="12"/>
  <c r="F366" i="12"/>
  <c r="H358" i="12"/>
  <c r="F355" i="12"/>
  <c r="F350" i="12"/>
  <c r="H347" i="12"/>
  <c r="F527" i="13"/>
  <c r="H459" i="13"/>
  <c r="F456" i="13"/>
  <c r="H452" i="13"/>
  <c r="F432" i="13"/>
  <c r="H548" i="14"/>
  <c r="H531" i="14"/>
  <c r="H521" i="14"/>
  <c r="H413" i="14"/>
  <c r="H401" i="14"/>
  <c r="H389" i="14"/>
  <c r="H370" i="14"/>
  <c r="H367" i="14"/>
  <c r="H358" i="14"/>
  <c r="H351" i="14"/>
  <c r="H348" i="14"/>
  <c r="H366" i="15"/>
  <c r="F446" i="16"/>
  <c r="H444" i="16"/>
  <c r="H391" i="16"/>
  <c r="F384" i="16"/>
  <c r="H287" i="26"/>
  <c r="H276" i="26"/>
  <c r="H263" i="26"/>
  <c r="H218" i="26"/>
  <c r="H216" i="26"/>
  <c r="H204" i="26"/>
  <c r="H179" i="26"/>
  <c r="H334" i="27"/>
  <c r="H312" i="27"/>
  <c r="H304" i="27"/>
  <c r="H303" i="27"/>
  <c r="H302" i="27"/>
  <c r="H277" i="27"/>
  <c r="H262" i="27"/>
  <c r="H224" i="27"/>
  <c r="H219" i="27"/>
  <c r="H206" i="27"/>
  <c r="H179" i="27"/>
  <c r="H252" i="28"/>
  <c r="H173" i="28"/>
  <c r="H323" i="29"/>
  <c r="H315" i="29"/>
  <c r="H308" i="29"/>
  <c r="H301" i="29"/>
  <c r="H275" i="29"/>
  <c r="H262" i="29"/>
  <c r="H255" i="29"/>
  <c r="H253" i="29"/>
  <c r="H244" i="29"/>
  <c r="H235" i="29"/>
  <c r="H230" i="29"/>
  <c r="H209" i="29"/>
  <c r="H325" i="30"/>
  <c r="H308" i="30"/>
  <c r="H255" i="30"/>
  <c r="H249" i="30"/>
  <c r="H227" i="30"/>
  <c r="H209" i="30"/>
  <c r="H199" i="30"/>
  <c r="H333" i="31"/>
  <c r="H334" i="32"/>
  <c r="H329" i="32"/>
  <c r="H327" i="32"/>
  <c r="H325" i="32"/>
  <c r="H323" i="32"/>
  <c r="H322" i="32"/>
  <c r="H255" i="32"/>
  <c r="H252" i="32"/>
  <c r="H234" i="32"/>
  <c r="H232" i="32"/>
  <c r="H231" i="32"/>
  <c r="H230" i="32"/>
  <c r="H209" i="32"/>
  <c r="H182" i="32"/>
  <c r="H179" i="32"/>
  <c r="F366" i="24"/>
  <c r="F368" i="24"/>
  <c r="F393" i="24"/>
  <c r="F395" i="24"/>
  <c r="F460" i="24"/>
  <c r="F456" i="24"/>
  <c r="F382" i="24"/>
  <c r="F412" i="24"/>
  <c r="F505" i="24"/>
  <c r="F358" i="27"/>
  <c r="F398" i="27"/>
  <c r="F484" i="27"/>
  <c r="F412" i="27"/>
  <c r="F461" i="27"/>
  <c r="F383" i="27"/>
  <c r="F395" i="27"/>
  <c r="F459" i="27"/>
  <c r="F513" i="27"/>
  <c r="F542" i="27"/>
  <c r="F551" i="27"/>
  <c r="F346" i="30"/>
  <c r="F423" i="30"/>
  <c r="F445" i="30"/>
  <c r="F473" i="30"/>
  <c r="F454" i="30"/>
  <c r="H546" i="33"/>
  <c r="F541" i="33"/>
  <c r="H509" i="33"/>
  <c r="H501" i="33"/>
  <c r="H489" i="33"/>
  <c r="H481" i="33"/>
  <c r="H413" i="33"/>
  <c r="H403" i="33"/>
  <c r="H396" i="33"/>
  <c r="H388" i="33"/>
  <c r="H363" i="33"/>
  <c r="H559" i="34"/>
  <c r="H558" i="34"/>
  <c r="H556" i="34"/>
  <c r="H545" i="34"/>
  <c r="H540" i="34"/>
  <c r="H521" i="34"/>
  <c r="H514" i="34"/>
  <c r="H502" i="34"/>
  <c r="H498" i="34"/>
  <c r="H486" i="34"/>
  <c r="H482" i="34"/>
  <c r="H478" i="34"/>
  <c r="H474" i="34"/>
  <c r="H454" i="34"/>
  <c r="H446" i="34"/>
  <c r="H433" i="34"/>
  <c r="H563" i="1"/>
  <c r="H562" i="1"/>
  <c r="H560" i="1"/>
  <c r="H519" i="1"/>
  <c r="H498" i="1"/>
  <c r="H497" i="1"/>
  <c r="H496" i="1"/>
  <c r="H492" i="1"/>
  <c r="H490" i="1"/>
  <c r="H474" i="1"/>
  <c r="H471" i="1"/>
  <c r="H469" i="1"/>
  <c r="H458" i="1"/>
  <c r="H457" i="1"/>
  <c r="H451" i="1"/>
  <c r="H450" i="1"/>
  <c r="H449" i="1"/>
  <c r="H445" i="1"/>
  <c r="H414" i="1"/>
  <c r="H403" i="1"/>
  <c r="H377" i="1"/>
  <c r="H375" i="1"/>
  <c r="H371" i="1"/>
  <c r="H369" i="1"/>
  <c r="H361" i="1"/>
  <c r="H561" i="2"/>
  <c r="H553" i="2"/>
  <c r="H534" i="2"/>
  <c r="H438" i="2"/>
  <c r="H388" i="2"/>
  <c r="H356" i="2"/>
  <c r="H553" i="3"/>
  <c r="H519" i="3"/>
  <c r="H517" i="3"/>
  <c r="H497" i="3"/>
  <c r="H487" i="3"/>
  <c r="H459" i="3"/>
  <c r="H388" i="3"/>
  <c r="H371" i="3"/>
  <c r="H555" i="4"/>
  <c r="H548" i="4"/>
  <c r="H513" i="4"/>
  <c r="H501" i="4"/>
  <c r="H499" i="4"/>
  <c r="H487" i="4"/>
  <c r="H473" i="4"/>
  <c r="H461" i="4"/>
  <c r="H459" i="4"/>
  <c r="H449" i="4"/>
  <c r="H420" i="4"/>
  <c r="H407" i="4"/>
  <c r="H350" i="4"/>
  <c r="F555" i="5"/>
  <c r="F540" i="5"/>
  <c r="H534" i="5"/>
  <c r="H503" i="5"/>
  <c r="H491" i="5"/>
  <c r="F490" i="5"/>
  <c r="F486" i="5"/>
  <c r="F438" i="5"/>
  <c r="F397" i="5"/>
  <c r="F382" i="5"/>
  <c r="F381" i="5"/>
  <c r="H356" i="5"/>
  <c r="H545" i="6"/>
  <c r="H459" i="6"/>
  <c r="H451" i="6"/>
  <c r="H422" i="6"/>
  <c r="H403" i="6"/>
  <c r="H352" i="6"/>
  <c r="H563" i="7"/>
  <c r="H562" i="7"/>
  <c r="H548" i="7"/>
  <c r="H546" i="7"/>
  <c r="H526" i="7"/>
  <c r="H524" i="7"/>
  <c r="H500" i="7"/>
  <c r="H479" i="7"/>
  <c r="H471" i="7"/>
  <c r="H459" i="7"/>
  <c r="H450" i="7"/>
  <c r="H446" i="7"/>
  <c r="H434" i="7"/>
  <c r="H416" i="7"/>
  <c r="H413" i="7"/>
  <c r="H407" i="7"/>
  <c r="H405" i="7"/>
  <c r="H399" i="7"/>
  <c r="H393" i="7"/>
  <c r="F372" i="7"/>
  <c r="H357" i="7"/>
  <c r="H349" i="7"/>
  <c r="H347" i="7"/>
  <c r="H554" i="8"/>
  <c r="H553" i="8"/>
  <c r="H545" i="8"/>
  <c r="H541" i="8"/>
  <c r="H502" i="8"/>
  <c r="H500" i="8"/>
  <c r="H494" i="8"/>
  <c r="H491" i="8"/>
  <c r="H488" i="8"/>
  <c r="H483" i="8"/>
  <c r="H482" i="8"/>
  <c r="H478" i="8"/>
  <c r="H459" i="8"/>
  <c r="H449" i="8"/>
  <c r="H438" i="8"/>
  <c r="H412" i="8"/>
  <c r="H405" i="8"/>
  <c r="H388" i="8"/>
  <c r="H377" i="8"/>
  <c r="H351" i="8"/>
  <c r="H561" i="9"/>
  <c r="H559" i="9"/>
  <c r="H558" i="9"/>
  <c r="H554" i="9"/>
  <c r="H552" i="9"/>
  <c r="H546" i="9"/>
  <c r="H522" i="9"/>
  <c r="H519" i="9"/>
  <c r="H478" i="9"/>
  <c r="H470" i="9"/>
  <c r="H451" i="9"/>
  <c r="H446" i="9"/>
  <c r="H416" i="9"/>
  <c r="H408" i="9"/>
  <c r="H405" i="9"/>
  <c r="H404" i="9"/>
  <c r="H403" i="9"/>
  <c r="H398" i="9"/>
  <c r="H391" i="9"/>
  <c r="H390" i="9"/>
  <c r="H387" i="9"/>
  <c r="F383" i="9"/>
  <c r="H365" i="9"/>
  <c r="H358" i="9"/>
  <c r="F352" i="9"/>
  <c r="H349" i="9"/>
  <c r="H347" i="9"/>
  <c r="H561" i="10"/>
  <c r="H555" i="10"/>
  <c r="H502" i="10"/>
  <c r="H414" i="10"/>
  <c r="H408" i="10"/>
  <c r="H397" i="10"/>
  <c r="H380" i="10"/>
  <c r="H364" i="10"/>
  <c r="H356" i="10"/>
  <c r="H347" i="10"/>
  <c r="H560" i="11"/>
  <c r="H554" i="11"/>
  <c r="H548" i="11"/>
  <c r="F540" i="11"/>
  <c r="H534" i="11"/>
  <c r="F532" i="11"/>
  <c r="H445" i="11"/>
  <c r="H397" i="11"/>
  <c r="H389" i="11"/>
  <c r="F380" i="11"/>
  <c r="H373" i="11"/>
  <c r="F371" i="11"/>
  <c r="H369" i="11"/>
  <c r="F544" i="12"/>
  <c r="H537" i="12"/>
  <c r="H501" i="12"/>
  <c r="H474" i="12"/>
  <c r="H450" i="12"/>
  <c r="H445" i="12"/>
  <c r="H412" i="12"/>
  <c r="H393" i="12"/>
  <c r="H388" i="12"/>
  <c r="H372" i="12"/>
  <c r="H351" i="12"/>
  <c r="H548" i="13"/>
  <c r="H542" i="13"/>
  <c r="H534" i="13"/>
  <c r="H529" i="13"/>
  <c r="H388" i="13"/>
  <c r="H383" i="13"/>
  <c r="F372" i="13"/>
  <c r="H359" i="13"/>
  <c r="H355" i="13"/>
  <c r="H351" i="13"/>
  <c r="H534" i="14"/>
  <c r="H533" i="14"/>
  <c r="H526" i="14"/>
  <c r="H519" i="14"/>
  <c r="H472" i="14"/>
  <c r="H434" i="14"/>
  <c r="H479" i="15"/>
  <c r="H468" i="16"/>
  <c r="H460" i="16"/>
  <c r="F455" i="16"/>
  <c r="H382" i="10"/>
  <c r="H369" i="10"/>
  <c r="H358" i="10"/>
  <c r="H351" i="10"/>
  <c r="H542" i="11"/>
  <c r="H538" i="11"/>
  <c r="H507" i="11"/>
  <c r="H502" i="11"/>
  <c r="H500" i="11"/>
  <c r="H497" i="11"/>
  <c r="H477" i="11"/>
  <c r="H473" i="11"/>
  <c r="H469" i="11"/>
  <c r="H456" i="11"/>
  <c r="H454" i="11"/>
  <c r="H443" i="11"/>
  <c r="H434" i="11"/>
  <c r="H410" i="11"/>
  <c r="H391" i="11"/>
  <c r="H372" i="11"/>
  <c r="H361" i="11"/>
  <c r="H555" i="12"/>
  <c r="H553" i="12"/>
  <c r="H546" i="12"/>
  <c r="H545" i="12"/>
  <c r="H534" i="12"/>
  <c r="H520" i="12"/>
  <c r="H515" i="12"/>
  <c r="H494" i="12"/>
  <c r="H443" i="12"/>
  <c r="H438" i="12"/>
  <c r="H434" i="12"/>
  <c r="H407" i="12"/>
  <c r="H405" i="12"/>
  <c r="H403" i="12"/>
  <c r="H394" i="12"/>
  <c r="H364" i="12"/>
  <c r="H360" i="12"/>
  <c r="H349" i="12"/>
  <c r="H541" i="13"/>
  <c r="H531" i="13"/>
  <c r="H517" i="13"/>
  <c r="H515" i="13"/>
  <c r="H509" i="13"/>
  <c r="H500" i="13"/>
  <c r="H475" i="13"/>
  <c r="H473" i="13"/>
  <c r="H469" i="13"/>
  <c r="H443" i="13"/>
  <c r="H435" i="13"/>
  <c r="H423" i="13"/>
  <c r="H421" i="13"/>
  <c r="H390" i="13"/>
  <c r="H381" i="13"/>
  <c r="H375" i="13"/>
  <c r="H353" i="13"/>
  <c r="H564" i="14"/>
  <c r="H563" i="14"/>
  <c r="H549" i="14"/>
  <c r="H542" i="14"/>
  <c r="H524" i="14"/>
  <c r="H517" i="14"/>
  <c r="H515" i="14"/>
  <c r="H504" i="14"/>
  <c r="H488" i="14"/>
  <c r="H486" i="14"/>
  <c r="H485" i="14"/>
  <c r="H484" i="14"/>
  <c r="H478" i="14"/>
  <c r="H473" i="14"/>
  <c r="H469" i="14"/>
  <c r="H468" i="14"/>
  <c r="H464" i="14"/>
  <c r="H463" i="14"/>
  <c r="H462" i="14"/>
  <c r="H459" i="14"/>
  <c r="H456" i="14"/>
  <c r="H452" i="14"/>
  <c r="H446" i="14"/>
  <c r="H433" i="14"/>
  <c r="H415" i="14"/>
  <c r="H397" i="14"/>
  <c r="H393" i="14"/>
  <c r="H371" i="14"/>
  <c r="H369" i="14"/>
  <c r="H361" i="14"/>
  <c r="H357" i="14"/>
  <c r="H353" i="14"/>
  <c r="H557" i="15"/>
  <c r="H546" i="15"/>
  <c r="H494" i="15"/>
  <c r="H493" i="15"/>
  <c r="H492" i="15"/>
  <c r="H488" i="15"/>
  <c r="H486" i="15"/>
  <c r="H485" i="15"/>
  <c r="H484" i="15"/>
  <c r="H468" i="15"/>
  <c r="H467" i="15"/>
  <c r="H466" i="15"/>
  <c r="H462" i="15"/>
  <c r="H451" i="15"/>
  <c r="H449" i="15"/>
  <c r="H448" i="15"/>
  <c r="H447" i="15"/>
  <c r="H403" i="15"/>
  <c r="H356" i="15"/>
  <c r="H350" i="15"/>
  <c r="H557" i="16"/>
  <c r="H556" i="16"/>
  <c r="H546" i="16"/>
  <c r="H545" i="16"/>
  <c r="H541" i="16"/>
  <c r="H515" i="16"/>
  <c r="H511" i="16"/>
  <c r="H510" i="16"/>
  <c r="H482" i="16"/>
  <c r="H477" i="16"/>
  <c r="H474" i="16"/>
  <c r="H420" i="16"/>
  <c r="H416" i="16"/>
  <c r="H394" i="16"/>
  <c r="H388" i="16"/>
  <c r="H377" i="16"/>
  <c r="H373" i="16"/>
  <c r="H367" i="16"/>
  <c r="H366" i="16"/>
  <c r="H354" i="16"/>
  <c r="H351" i="16"/>
  <c r="H503" i="17"/>
  <c r="H501" i="17"/>
  <c r="H497" i="17"/>
  <c r="H496" i="17"/>
  <c r="H494" i="17"/>
  <c r="H492" i="17"/>
  <c r="H487" i="17"/>
  <c r="H446" i="17"/>
  <c r="H409" i="17"/>
  <c r="H407" i="17"/>
  <c r="H405" i="17"/>
  <c r="H404" i="17"/>
  <c r="H386" i="17"/>
  <c r="H365" i="17"/>
  <c r="H359" i="17"/>
  <c r="H535" i="18"/>
  <c r="H483" i="18"/>
  <c r="H431" i="18"/>
  <c r="H356" i="18"/>
  <c r="H557" i="19"/>
  <c r="H530" i="19"/>
  <c r="H517" i="19"/>
  <c r="H516" i="19"/>
  <c r="H511" i="19"/>
  <c r="H500" i="19"/>
  <c r="H491" i="19"/>
  <c r="H481" i="19"/>
  <c r="H472" i="19"/>
  <c r="H461" i="19"/>
  <c r="H435" i="19"/>
  <c r="H373" i="19"/>
  <c r="H372" i="19"/>
  <c r="H558" i="20"/>
  <c r="H547" i="20"/>
  <c r="H529" i="20"/>
  <c r="H527" i="20"/>
  <c r="H495" i="20"/>
  <c r="H475" i="20"/>
  <c r="H473" i="20"/>
  <c r="H373" i="20"/>
  <c r="H371" i="20"/>
  <c r="H367" i="20"/>
  <c r="H365" i="20"/>
  <c r="H561" i="21"/>
  <c r="H538" i="21"/>
  <c r="H530" i="21"/>
  <c r="H502" i="21"/>
  <c r="H486" i="21"/>
  <c r="H484" i="21"/>
  <c r="H464" i="21"/>
  <c r="H438" i="21"/>
  <c r="H434" i="21"/>
  <c r="H398" i="21"/>
  <c r="H390" i="21"/>
  <c r="H386" i="21"/>
  <c r="H364" i="21"/>
  <c r="H348" i="21"/>
  <c r="H564" i="22"/>
  <c r="H559" i="22"/>
  <c r="H539" i="22"/>
  <c r="H497" i="22"/>
  <c r="H496" i="22"/>
  <c r="H488" i="22"/>
  <c r="H473" i="22"/>
  <c r="H460" i="22"/>
  <c r="H435" i="22"/>
  <c r="H414" i="22"/>
  <c r="H406" i="22"/>
  <c r="H404" i="22"/>
  <c r="H397" i="22"/>
  <c r="H389" i="22"/>
  <c r="H379" i="22"/>
  <c r="H368" i="22"/>
  <c r="H366" i="22"/>
  <c r="H359" i="22"/>
  <c r="H551" i="23"/>
  <c r="H549" i="23"/>
  <c r="H367" i="23"/>
  <c r="H352" i="23"/>
  <c r="H463" i="24"/>
  <c r="H450" i="24"/>
  <c r="H406" i="24"/>
  <c r="H400" i="24"/>
  <c r="H517" i="25"/>
  <c r="H447" i="25"/>
  <c r="H558" i="26"/>
  <c r="H556" i="26"/>
  <c r="H542" i="26"/>
  <c r="H487" i="26"/>
  <c r="H479" i="26"/>
  <c r="H473" i="26"/>
  <c r="H443" i="26"/>
  <c r="H434" i="26"/>
  <c r="H420" i="26"/>
  <c r="H413" i="26"/>
  <c r="H405" i="26"/>
  <c r="H401" i="26"/>
  <c r="H394" i="26"/>
  <c r="H383" i="17"/>
  <c r="H549" i="18"/>
  <c r="H462" i="18"/>
  <c r="H354" i="18"/>
  <c r="H504" i="19"/>
  <c r="H470" i="19"/>
  <c r="H445" i="19"/>
  <c r="H369" i="19"/>
  <c r="H359" i="19"/>
  <c r="H556" i="20"/>
  <c r="H499" i="20"/>
  <c r="H395" i="20"/>
  <c r="H369" i="20"/>
  <c r="H354" i="20"/>
  <c r="H562" i="21"/>
  <c r="H478" i="21"/>
  <c r="H458" i="21"/>
  <c r="H445" i="21"/>
  <c r="H413" i="21"/>
  <c r="H388" i="21"/>
  <c r="H383" i="21"/>
  <c r="H379" i="21"/>
  <c r="H547" i="22"/>
  <c r="H504" i="22"/>
  <c r="H474" i="22"/>
  <c r="H370" i="22"/>
  <c r="H386" i="23"/>
  <c r="H369" i="23"/>
  <c r="H360" i="23"/>
  <c r="H379" i="24"/>
  <c r="H381" i="25"/>
  <c r="H371" i="25"/>
  <c r="H562" i="26"/>
  <c r="H540" i="26"/>
  <c r="H509" i="26"/>
  <c r="H499" i="26"/>
  <c r="H475" i="26"/>
  <c r="H454" i="26"/>
  <c r="H445" i="26"/>
  <c r="H370" i="26"/>
  <c r="H357" i="26"/>
  <c r="H353" i="26"/>
  <c r="H347" i="26"/>
  <c r="H515" i="15"/>
  <c r="H513" i="15"/>
  <c r="H512" i="15"/>
  <c r="H510" i="15"/>
  <c r="H502" i="15"/>
  <c r="H476" i="15"/>
  <c r="H474" i="15"/>
  <c r="H470" i="15"/>
  <c r="H410" i="15"/>
  <c r="H408" i="15"/>
  <c r="H384" i="15"/>
  <c r="H561" i="16"/>
  <c r="H560" i="16"/>
  <c r="H559" i="16"/>
  <c r="H547" i="16"/>
  <c r="H526" i="16"/>
  <c r="H504" i="16"/>
  <c r="H503" i="16"/>
  <c r="H500" i="16"/>
  <c r="H499" i="16"/>
  <c r="H479" i="16"/>
  <c r="H452" i="16"/>
  <c r="H443" i="16"/>
  <c r="H442" i="16"/>
  <c r="H421" i="16"/>
  <c r="H409" i="16"/>
  <c r="H396" i="16"/>
  <c r="H389" i="16"/>
  <c r="H380" i="16"/>
  <c r="H363" i="16"/>
  <c r="H361" i="16"/>
  <c r="H355" i="16"/>
  <c r="H546" i="17"/>
  <c r="H545" i="17"/>
  <c r="H543" i="17"/>
  <c r="H541" i="17"/>
  <c r="H538" i="17"/>
  <c r="H536" i="17"/>
  <c r="H517" i="17"/>
  <c r="H465" i="17"/>
  <c r="H464" i="17"/>
  <c r="H459" i="17"/>
  <c r="H443" i="17"/>
  <c r="H387" i="17"/>
  <c r="H371" i="17"/>
  <c r="H369" i="17"/>
  <c r="H537" i="18"/>
  <c r="H525" i="18"/>
  <c r="H497" i="18"/>
  <c r="H491" i="18"/>
  <c r="H460" i="18"/>
  <c r="H451" i="18"/>
  <c r="H438" i="18"/>
  <c r="H393" i="18"/>
  <c r="H361" i="18"/>
  <c r="H564" i="19"/>
  <c r="H554" i="19"/>
  <c r="H536" i="19"/>
  <c r="H476" i="19"/>
  <c r="H421" i="19"/>
  <c r="H407" i="19"/>
  <c r="H406" i="19"/>
  <c r="H401" i="19"/>
  <c r="H364" i="19"/>
  <c r="H353" i="19"/>
  <c r="H554" i="20"/>
  <c r="H552" i="20"/>
  <c r="H549" i="20"/>
  <c r="H541" i="20"/>
  <c r="H540" i="20"/>
  <c r="H498" i="20"/>
  <c r="H477" i="20"/>
  <c r="H466" i="20"/>
  <c r="H464" i="20"/>
  <c r="H457" i="20"/>
  <c r="H456" i="20"/>
  <c r="H430" i="20"/>
  <c r="H420" i="20"/>
  <c r="H415" i="20"/>
  <c r="H413" i="20"/>
  <c r="H408" i="20"/>
  <c r="H406" i="20"/>
  <c r="H404" i="20"/>
  <c r="H383" i="20"/>
  <c r="H357" i="20"/>
  <c r="H350" i="20"/>
  <c r="H554" i="21"/>
  <c r="H552" i="21"/>
  <c r="H549" i="21"/>
  <c r="H545" i="21"/>
  <c r="H541" i="21"/>
  <c r="H533" i="21"/>
  <c r="H532" i="21"/>
  <c r="H507" i="21"/>
  <c r="H480" i="21"/>
  <c r="H477" i="21"/>
  <c r="H473" i="21"/>
  <c r="H468" i="21"/>
  <c r="H456" i="21"/>
  <c r="H405" i="21"/>
  <c r="H400" i="21"/>
  <c r="H372" i="21"/>
  <c r="H365" i="21"/>
  <c r="H561" i="22"/>
  <c r="H549" i="22"/>
  <c r="H546" i="22"/>
  <c r="H545" i="22"/>
  <c r="H543" i="22"/>
  <c r="H507" i="22"/>
  <c r="H505" i="22"/>
  <c r="H499" i="22"/>
  <c r="H479" i="22"/>
  <c r="H458" i="22"/>
  <c r="H429" i="22"/>
  <c r="H423" i="22"/>
  <c r="H387" i="22"/>
  <c r="H354" i="22"/>
  <c r="H349" i="22"/>
  <c r="H557" i="23"/>
  <c r="H524" i="23"/>
  <c r="H499" i="23"/>
  <c r="H493" i="23"/>
  <c r="H485" i="23"/>
  <c r="H465" i="23"/>
  <c r="H445" i="23"/>
  <c r="H413" i="23"/>
  <c r="H407" i="23"/>
  <c r="H394" i="23"/>
  <c r="H390" i="23"/>
  <c r="H373" i="23"/>
  <c r="H529" i="24"/>
  <c r="H516" i="24"/>
  <c r="H377" i="24"/>
  <c r="H399" i="26"/>
  <c r="H395" i="26"/>
  <c r="H389" i="26"/>
  <c r="H383" i="26"/>
  <c r="H375" i="26"/>
  <c r="H537" i="27"/>
  <c r="H476" i="27"/>
  <c r="H465" i="27"/>
  <c r="H457" i="27"/>
  <c r="H409" i="27"/>
  <c r="H373" i="27"/>
  <c r="H354" i="27"/>
  <c r="H348" i="27"/>
  <c r="H553" i="29"/>
  <c r="H549" i="29"/>
  <c r="H532" i="29"/>
  <c r="H498" i="29"/>
  <c r="H495" i="29"/>
  <c r="H489" i="29"/>
  <c r="H484" i="29"/>
  <c r="H478" i="29"/>
  <c r="H472" i="29"/>
  <c r="H457" i="29"/>
  <c r="H453" i="29"/>
  <c r="H442" i="29"/>
  <c r="H432" i="29"/>
  <c r="H421" i="29"/>
  <c r="H393" i="29"/>
  <c r="H360" i="29"/>
  <c r="H432" i="30"/>
  <c r="H510" i="31"/>
  <c r="H503" i="31"/>
  <c r="H498" i="31"/>
  <c r="H490" i="31"/>
  <c r="H482" i="31"/>
  <c r="H478" i="31"/>
  <c r="H472" i="31"/>
  <c r="H464" i="31"/>
  <c r="H456" i="31"/>
  <c r="H446" i="31"/>
  <c r="F578" i="5"/>
  <c r="F574" i="5"/>
  <c r="E573" i="16"/>
  <c r="H573" i="16" s="1"/>
  <c r="E592" i="16"/>
  <c r="H592" i="16" s="1"/>
  <c r="E585" i="16"/>
  <c r="H585" i="16" s="1"/>
  <c r="E579" i="19"/>
  <c r="H579" i="19" s="1"/>
  <c r="E589" i="19"/>
  <c r="H589" i="19" s="1"/>
  <c r="E583" i="20"/>
  <c r="H583" i="20" s="1"/>
  <c r="E580" i="20"/>
  <c r="H580" i="20" s="1"/>
  <c r="E574" i="20"/>
  <c r="H574" i="20" s="1"/>
  <c r="F577" i="26"/>
  <c r="D13" i="26"/>
  <c r="G13" i="26" s="1"/>
  <c r="H585" i="33"/>
  <c r="H577" i="33"/>
  <c r="H589" i="4"/>
  <c r="H580" i="5"/>
  <c r="H19" i="34"/>
  <c r="H384" i="26"/>
  <c r="H380" i="26"/>
  <c r="H365" i="26"/>
  <c r="H557" i="27"/>
  <c r="H554" i="27"/>
  <c r="H541" i="27"/>
  <c r="H540" i="27"/>
  <c r="H534" i="27"/>
  <c r="H527" i="27"/>
  <c r="H520" i="27"/>
  <c r="H507" i="27"/>
  <c r="H506" i="27"/>
  <c r="H453" i="27"/>
  <c r="H430" i="27"/>
  <c r="H407" i="27"/>
  <c r="H403" i="27"/>
  <c r="H398" i="27"/>
  <c r="H386" i="27"/>
  <c r="H366" i="27"/>
  <c r="H365" i="27"/>
  <c r="H360" i="27"/>
  <c r="H347" i="27"/>
  <c r="H556" i="29"/>
  <c r="H551" i="29"/>
  <c r="H542" i="29"/>
  <c r="H531" i="29"/>
  <c r="H527" i="29"/>
  <c r="H524" i="29"/>
  <c r="H508" i="29"/>
  <c r="H487" i="29"/>
  <c r="H474" i="29"/>
  <c r="H459" i="29"/>
  <c r="H455" i="29"/>
  <c r="H416" i="29"/>
  <c r="H411" i="29"/>
  <c r="H407" i="29"/>
  <c r="H398" i="29"/>
  <c r="H394" i="29"/>
  <c r="H381" i="29"/>
  <c r="H373" i="29"/>
  <c r="H363" i="29"/>
  <c r="H358" i="29"/>
  <c r="H355" i="29"/>
  <c r="H563" i="30"/>
  <c r="H562" i="30"/>
  <c r="H561" i="30"/>
  <c r="H560" i="30"/>
  <c r="H546" i="30"/>
  <c r="H544" i="30"/>
  <c r="H533" i="30"/>
  <c r="H532" i="30"/>
  <c r="H530" i="30"/>
  <c r="H527" i="30"/>
  <c r="H467" i="30"/>
  <c r="H464" i="30"/>
  <c r="H463" i="30"/>
  <c r="H461" i="30"/>
  <c r="H544" i="31"/>
  <c r="H421" i="31"/>
  <c r="H398" i="31"/>
  <c r="H394" i="31"/>
  <c r="H389" i="31"/>
  <c r="H361" i="31"/>
  <c r="H348" i="31"/>
  <c r="H543" i="32"/>
  <c r="H541" i="32"/>
  <c r="H535" i="32"/>
  <c r="H507" i="32"/>
  <c r="H503" i="32"/>
  <c r="H501" i="32"/>
  <c r="H494" i="32"/>
  <c r="H472" i="32"/>
  <c r="H461" i="32"/>
  <c r="H455" i="32"/>
  <c r="H453" i="32"/>
  <c r="H451" i="32"/>
  <c r="H367" i="32"/>
  <c r="H356" i="32"/>
  <c r="H354" i="32"/>
  <c r="H353" i="32"/>
  <c r="H535" i="24"/>
  <c r="H533" i="24"/>
  <c r="H490" i="24"/>
  <c r="H477" i="24"/>
  <c r="H455" i="24"/>
  <c r="H449" i="24"/>
  <c r="H448" i="24"/>
  <c r="H416" i="24"/>
  <c r="H403" i="24"/>
  <c r="H542" i="25"/>
  <c r="H528" i="25"/>
  <c r="H497" i="25"/>
  <c r="H485" i="25"/>
  <c r="H560" i="26"/>
  <c r="H517" i="26"/>
  <c r="H512" i="26"/>
  <c r="H504" i="26"/>
  <c r="H486" i="26"/>
  <c r="H481" i="26"/>
  <c r="H477" i="26"/>
  <c r="H460" i="26"/>
  <c r="H451" i="26"/>
  <c r="H442" i="26"/>
  <c r="H430" i="26"/>
  <c r="H409" i="26"/>
  <c r="H397" i="26"/>
  <c r="H392" i="26"/>
  <c r="H387" i="26"/>
  <c r="H368" i="26"/>
  <c r="H351" i="26"/>
  <c r="H546" i="27"/>
  <c r="H545" i="27"/>
  <c r="H543" i="27"/>
  <c r="H518" i="27"/>
  <c r="H514" i="27"/>
  <c r="H510" i="27"/>
  <c r="H509" i="27"/>
  <c r="H508" i="27"/>
  <c r="H499" i="27"/>
  <c r="H495" i="27"/>
  <c r="H494" i="27"/>
  <c r="H486" i="27"/>
  <c r="H470" i="27"/>
  <c r="H443" i="27"/>
  <c r="H423" i="27"/>
  <c r="H400" i="27"/>
  <c r="H388" i="27"/>
  <c r="H384" i="27"/>
  <c r="H380" i="27"/>
  <c r="H369" i="27"/>
  <c r="H356" i="27"/>
  <c r="H355" i="27"/>
  <c r="H540" i="28"/>
  <c r="H462" i="28"/>
  <c r="H558" i="29"/>
  <c r="H547" i="29"/>
  <c r="H525" i="29"/>
  <c r="H521" i="29"/>
  <c r="H518" i="29"/>
  <c r="H483" i="29"/>
  <c r="H480" i="29"/>
  <c r="H470" i="29"/>
  <c r="H446" i="29"/>
  <c r="H434" i="29"/>
  <c r="H375" i="29"/>
  <c r="H370" i="29"/>
  <c r="H366" i="29"/>
  <c r="H347" i="29"/>
  <c r="H525" i="30"/>
  <c r="H521" i="30"/>
  <c r="H520" i="30"/>
  <c r="H518" i="30"/>
  <c r="H516" i="30"/>
  <c r="H507" i="30"/>
  <c r="H391" i="30"/>
  <c r="H389" i="30"/>
  <c r="H359" i="30"/>
  <c r="H357" i="30"/>
  <c r="H350" i="30"/>
  <c r="H560" i="31"/>
  <c r="H548" i="31"/>
  <c r="H542" i="31"/>
  <c r="H511" i="31"/>
  <c r="H496" i="31"/>
  <c r="H488" i="31"/>
  <c r="H476" i="31"/>
  <c r="H469" i="31"/>
  <c r="H459" i="31"/>
  <c r="H454" i="31"/>
  <c r="H444" i="31"/>
  <c r="H412" i="31"/>
  <c r="H375" i="31"/>
  <c r="H356" i="31"/>
  <c r="H587" i="2"/>
  <c r="H579" i="2"/>
  <c r="H575" i="2"/>
  <c r="H590" i="3"/>
  <c r="H586" i="3"/>
  <c r="H585" i="4"/>
  <c r="H574" i="4"/>
  <c r="H499" i="30"/>
  <c r="H498" i="30"/>
  <c r="H496" i="30"/>
  <c r="H493" i="30"/>
  <c r="H492" i="30"/>
  <c r="H490" i="30"/>
  <c r="H489" i="30"/>
  <c r="H488" i="30"/>
  <c r="H483" i="30"/>
  <c r="H468" i="30"/>
  <c r="H457" i="30"/>
  <c r="H455" i="30"/>
  <c r="H453" i="30"/>
  <c r="H443" i="30"/>
  <c r="H442" i="30"/>
  <c r="H438" i="30"/>
  <c r="H430" i="30"/>
  <c r="H424" i="30"/>
  <c r="H382" i="30"/>
  <c r="H370" i="30"/>
  <c r="H364" i="30"/>
  <c r="H355" i="30"/>
  <c r="H564" i="31"/>
  <c r="H529" i="31"/>
  <c r="H518" i="31"/>
  <c r="H509" i="31"/>
  <c r="H506" i="31"/>
  <c r="H500" i="31"/>
  <c r="H486" i="31"/>
  <c r="H474" i="31"/>
  <c r="H457" i="31"/>
  <c r="H452" i="31"/>
  <c r="H442" i="31"/>
  <c r="H431" i="31"/>
  <c r="H354" i="31"/>
  <c r="H552" i="32"/>
  <c r="H477" i="32"/>
  <c r="H471" i="32"/>
  <c r="H469" i="32"/>
  <c r="H467" i="32"/>
  <c r="H465" i="32"/>
  <c r="H400" i="32"/>
  <c r="H398" i="32"/>
  <c r="H347" i="32"/>
  <c r="F570" i="19"/>
  <c r="F570" i="29"/>
  <c r="E571" i="10"/>
  <c r="H571" i="10" s="1"/>
  <c r="F571" i="29"/>
  <c r="H592" i="33"/>
  <c r="H573" i="33"/>
  <c r="H588" i="34"/>
  <c r="H586" i="34"/>
  <c r="H585" i="34"/>
  <c r="H579" i="34"/>
  <c r="H576" i="34"/>
  <c r="H589" i="1"/>
  <c r="H574" i="1"/>
  <c r="H596" i="2"/>
  <c r="H589" i="2"/>
  <c r="H585" i="2"/>
  <c r="H578" i="2"/>
  <c r="H576" i="2"/>
  <c r="F595" i="4"/>
  <c r="H587" i="4"/>
  <c r="H578" i="4"/>
  <c r="H591" i="5"/>
  <c r="H589" i="6"/>
  <c r="H586" i="6"/>
  <c r="H590" i="7"/>
  <c r="H593" i="8"/>
  <c r="H591" i="8"/>
  <c r="H588" i="9"/>
  <c r="H579" i="10"/>
  <c r="H593" i="11"/>
  <c r="H592" i="11"/>
  <c r="H585" i="11"/>
  <c r="H578" i="11"/>
  <c r="H575" i="11"/>
  <c r="H588" i="12"/>
  <c r="H585" i="12"/>
  <c r="H583" i="12"/>
  <c r="H580" i="12"/>
  <c r="E576" i="12"/>
  <c r="H576" i="12" s="1"/>
  <c r="H588" i="14"/>
  <c r="H579" i="14"/>
  <c r="H573" i="15"/>
  <c r="H591" i="16"/>
  <c r="H583" i="16"/>
  <c r="H579" i="16"/>
  <c r="H572" i="16"/>
  <c r="H593" i="17"/>
  <c r="H592" i="17"/>
  <c r="H577" i="18"/>
  <c r="H590" i="19"/>
  <c r="H580" i="19"/>
  <c r="H584" i="20"/>
  <c r="H579" i="20"/>
  <c r="H590" i="21"/>
  <c r="H589" i="21"/>
  <c r="H587" i="21"/>
  <c r="H577" i="21"/>
  <c r="H575" i="21"/>
  <c r="H573" i="21"/>
  <c r="H590" i="22"/>
  <c r="H576" i="22"/>
  <c r="H574" i="23"/>
  <c r="H587" i="24"/>
  <c r="H583" i="24"/>
  <c r="H591" i="26"/>
  <c r="H587" i="26"/>
  <c r="H580" i="26"/>
  <c r="H593" i="27"/>
  <c r="H578" i="27"/>
  <c r="H590" i="29"/>
  <c r="H583" i="29"/>
  <c r="F578" i="29"/>
  <c r="H583" i="30"/>
  <c r="H30" i="34"/>
  <c r="H67" i="1"/>
  <c r="H66" i="1"/>
  <c r="H65" i="1"/>
  <c r="H62" i="1"/>
  <c r="H61" i="1"/>
  <c r="H60" i="1"/>
  <c r="H55" i="1"/>
  <c r="H54" i="1"/>
  <c r="H66" i="7"/>
  <c r="H46" i="7"/>
  <c r="H40" i="7"/>
  <c r="H48" i="8"/>
  <c r="H33" i="8"/>
  <c r="H56" i="10"/>
  <c r="H52" i="10"/>
  <c r="H49" i="10"/>
  <c r="H41" i="12"/>
  <c r="H594" i="33"/>
  <c r="H575" i="33"/>
  <c r="H592" i="3"/>
  <c r="H578" i="7"/>
  <c r="H589" i="10"/>
  <c r="H572" i="11"/>
  <c r="H592" i="12"/>
  <c r="H579" i="12"/>
  <c r="H575" i="12"/>
  <c r="E589" i="13"/>
  <c r="H589" i="13" s="1"/>
  <c r="E586" i="13"/>
  <c r="H586" i="13" s="1"/>
  <c r="H589" i="14"/>
  <c r="H589" i="18"/>
  <c r="H580" i="18"/>
  <c r="H574" i="18"/>
  <c r="H575" i="19"/>
  <c r="H572" i="19"/>
  <c r="E585" i="22"/>
  <c r="H585" i="22" s="1"/>
  <c r="H577" i="22"/>
  <c r="H575" i="24"/>
  <c r="H586" i="25"/>
  <c r="H575" i="25"/>
  <c r="H574" i="27"/>
  <c r="H591" i="28"/>
  <c r="H579" i="28"/>
  <c r="H591" i="29"/>
  <c r="H584" i="29"/>
  <c r="H61" i="3"/>
  <c r="H42" i="4"/>
  <c r="H53" i="5"/>
  <c r="H52" i="6"/>
  <c r="H38" i="8"/>
  <c r="H66" i="13"/>
  <c r="H588" i="7"/>
  <c r="E580" i="7"/>
  <c r="H580" i="7" s="1"/>
  <c r="H578" i="8"/>
  <c r="H592" i="9"/>
  <c r="H573" i="9"/>
  <c r="H588" i="10"/>
  <c r="H588" i="11"/>
  <c r="H574" i="12"/>
  <c r="H592" i="14"/>
  <c r="H574" i="14"/>
  <c r="H593" i="16"/>
  <c r="H585" i="19"/>
  <c r="H573" i="20"/>
  <c r="H573" i="22"/>
  <c r="F589" i="23"/>
  <c r="F586" i="23"/>
  <c r="H576" i="29"/>
  <c r="H28" i="3"/>
  <c r="H67" i="7"/>
  <c r="H55" i="8"/>
  <c r="H42" i="11"/>
  <c r="H38" i="13"/>
  <c r="H23" i="13"/>
  <c r="H596" i="25"/>
  <c r="H585" i="25"/>
  <c r="H596" i="26"/>
  <c r="H586" i="26"/>
  <c r="H577" i="26"/>
  <c r="H575" i="27"/>
  <c r="H588" i="28"/>
  <c r="H573" i="28"/>
  <c r="H587" i="29"/>
  <c r="H573" i="29"/>
  <c r="H593" i="30"/>
  <c r="H585" i="31"/>
  <c r="H583" i="31"/>
  <c r="H579" i="31"/>
  <c r="H593" i="32"/>
  <c r="H588" i="32"/>
  <c r="H584" i="32"/>
  <c r="H48" i="33"/>
  <c r="H44" i="33"/>
  <c r="H36" i="33"/>
  <c r="H59" i="34"/>
  <c r="H43" i="34"/>
  <c r="H40" i="34"/>
  <c r="H28" i="34"/>
  <c r="H41" i="1"/>
  <c r="H39" i="1"/>
  <c r="H38" i="1"/>
  <c r="H37" i="1"/>
  <c r="H36" i="1"/>
  <c r="H34" i="1"/>
  <c r="H32" i="1"/>
  <c r="H31" i="1"/>
  <c r="H27" i="1"/>
  <c r="H26" i="1"/>
  <c r="H24" i="1"/>
  <c r="H23" i="1"/>
  <c r="H21" i="1"/>
  <c r="H56" i="2"/>
  <c r="H23" i="2"/>
  <c r="H56" i="3"/>
  <c r="H26" i="3"/>
  <c r="H21" i="3"/>
  <c r="H53" i="6"/>
  <c r="H37" i="6"/>
  <c r="H27" i="6"/>
  <c r="H55" i="7"/>
  <c r="H53" i="7"/>
  <c r="H42" i="7"/>
  <c r="H26" i="7"/>
  <c r="H65" i="8"/>
  <c r="H50" i="8"/>
  <c r="H43" i="8"/>
  <c r="H42" i="8"/>
  <c r="H40" i="8"/>
  <c r="H23" i="8"/>
  <c r="H21" i="8"/>
  <c r="H30" i="9"/>
  <c r="H65" i="10"/>
  <c r="H54" i="10"/>
  <c r="H51" i="10"/>
  <c r="H26" i="10"/>
  <c r="H55" i="11"/>
  <c r="H45" i="11"/>
  <c r="H44" i="11"/>
  <c r="H24" i="11"/>
  <c r="H50" i="12"/>
  <c r="H38" i="12"/>
  <c r="H34" i="12"/>
  <c r="H33" i="12"/>
  <c r="H31" i="12"/>
  <c r="H24" i="12"/>
  <c r="H23" i="12"/>
  <c r="H68" i="13"/>
  <c r="H47" i="13"/>
  <c r="H28" i="13"/>
  <c r="H46" i="14"/>
  <c r="H45" i="14"/>
  <c r="H44" i="14"/>
  <c r="H42" i="15"/>
  <c r="H37" i="15"/>
  <c r="H36" i="15"/>
  <c r="H34" i="15"/>
  <c r="H33" i="15"/>
  <c r="H55" i="16"/>
  <c r="H54" i="16"/>
  <c r="H47" i="16"/>
  <c r="H46" i="16"/>
  <c r="H37" i="16"/>
  <c r="H36" i="16"/>
  <c r="H24" i="16"/>
  <c r="H37" i="19"/>
  <c r="H36" i="19"/>
  <c r="H38" i="21"/>
  <c r="H59" i="8"/>
  <c r="H54" i="8"/>
  <c r="H29" i="8"/>
  <c r="H51" i="9"/>
  <c r="H50" i="9"/>
  <c r="H49" i="9"/>
  <c r="H44" i="9"/>
  <c r="H43" i="9"/>
  <c r="H42" i="9"/>
  <c r="H35" i="9"/>
  <c r="H34" i="9"/>
  <c r="H21" i="9"/>
  <c r="H20" i="9"/>
  <c r="H66" i="10"/>
  <c r="H48" i="10"/>
  <c r="H41" i="10"/>
  <c r="H34" i="10"/>
  <c r="H31" i="10"/>
  <c r="H29" i="10"/>
  <c r="H52" i="11"/>
  <c r="H22" i="11"/>
  <c r="H59" i="12"/>
  <c r="H56" i="12"/>
  <c r="H55" i="12"/>
  <c r="H54" i="12"/>
  <c r="H37" i="12"/>
  <c r="H53" i="13"/>
  <c r="H34" i="13"/>
  <c r="H33" i="13"/>
  <c r="H32" i="13"/>
  <c r="H21" i="13"/>
  <c r="H28" i="14"/>
  <c r="H47" i="15"/>
  <c r="H46" i="15"/>
  <c r="H28" i="15"/>
  <c r="H68" i="16"/>
  <c r="H33" i="16"/>
  <c r="H26" i="16"/>
  <c r="H26" i="17"/>
  <c r="H62" i="18"/>
  <c r="H47" i="18"/>
  <c r="H37" i="18"/>
  <c r="H55" i="20"/>
  <c r="H54" i="20"/>
  <c r="H48" i="20"/>
  <c r="H47" i="20"/>
  <c r="H37" i="20"/>
  <c r="H35" i="20"/>
  <c r="H33" i="20"/>
  <c r="H23" i="20"/>
  <c r="H21" i="20"/>
  <c r="H61" i="21"/>
  <c r="H54" i="21"/>
  <c r="H42" i="21"/>
  <c r="H40" i="21"/>
  <c r="H21" i="21"/>
  <c r="H67" i="17"/>
  <c r="H66" i="17"/>
  <c r="H40" i="17"/>
  <c r="H37" i="17"/>
  <c r="H36" i="17"/>
  <c r="H33" i="17"/>
  <c r="H32" i="17"/>
  <c r="H30" i="17"/>
  <c r="H24" i="17"/>
  <c r="H23" i="17"/>
  <c r="H21" i="17"/>
  <c r="H60" i="18"/>
  <c r="H66" i="19"/>
  <c r="H60" i="19"/>
  <c r="H59" i="19"/>
  <c r="H54" i="19"/>
  <c r="H22" i="19"/>
  <c r="H67" i="20"/>
  <c r="H66" i="20"/>
  <c r="H62" i="20"/>
  <c r="H61" i="20"/>
  <c r="H31" i="21"/>
  <c r="H60" i="22"/>
  <c r="H65" i="23"/>
  <c r="H52" i="23"/>
  <c r="H50" i="23"/>
  <c r="H42" i="23"/>
  <c r="H41" i="23"/>
  <c r="H33" i="23"/>
  <c r="H30" i="23"/>
  <c r="H28" i="23"/>
  <c r="H67" i="24"/>
  <c r="H49" i="24"/>
  <c r="H44" i="24"/>
  <c r="H36" i="24"/>
  <c r="H30" i="24"/>
  <c r="H21" i="24"/>
  <c r="H41" i="25"/>
  <c r="H36" i="25"/>
  <c r="H47" i="26"/>
  <c r="H41" i="26"/>
  <c r="H33" i="26"/>
  <c r="H24" i="26"/>
  <c r="H68" i="27"/>
  <c r="H38" i="27"/>
  <c r="H51" i="29"/>
  <c r="H38" i="29"/>
  <c r="H29" i="29"/>
  <c r="H26" i="31"/>
  <c r="H52" i="32"/>
  <c r="H51" i="32"/>
  <c r="H50" i="32"/>
  <c r="H47" i="32"/>
  <c r="H46" i="32"/>
  <c r="H42" i="32"/>
  <c r="H37" i="32"/>
  <c r="H36" i="32"/>
  <c r="H30" i="32"/>
  <c r="H91" i="28"/>
  <c r="H176" i="28"/>
  <c r="H257" i="28"/>
  <c r="H277" i="28"/>
  <c r="H288" i="28"/>
  <c r="H322" i="28"/>
  <c r="H390" i="28"/>
  <c r="H438" i="28"/>
  <c r="H451" i="28"/>
  <c r="H554" i="28"/>
  <c r="H577" i="28"/>
  <c r="H122" i="33"/>
  <c r="H128" i="33"/>
  <c r="H370" i="33"/>
  <c r="H384" i="33"/>
  <c r="H410" i="33"/>
  <c r="H429" i="33"/>
  <c r="H494" i="33"/>
  <c r="H506" i="33"/>
  <c r="H514" i="33"/>
  <c r="H539" i="33"/>
  <c r="H33" i="31"/>
  <c r="H41" i="31"/>
  <c r="H182" i="31"/>
  <c r="H204" i="31"/>
  <c r="H234" i="31"/>
  <c r="H80" i="30"/>
  <c r="H178" i="30"/>
  <c r="H226" i="30"/>
  <c r="H53" i="26"/>
  <c r="H39" i="26"/>
  <c r="H34" i="26"/>
  <c r="H43" i="27"/>
  <c r="H67" i="29"/>
  <c r="H62" i="29"/>
  <c r="H28" i="29"/>
  <c r="H24" i="29"/>
  <c r="H24" i="28"/>
  <c r="H44" i="28"/>
  <c r="H139" i="28"/>
  <c r="H143" i="28"/>
  <c r="H149" i="28"/>
  <c r="H174" i="28"/>
  <c r="H196" i="28"/>
  <c r="H216" i="28"/>
  <c r="H310" i="28"/>
  <c r="H319" i="28"/>
  <c r="H586" i="28"/>
  <c r="H393" i="33"/>
  <c r="H406" i="33"/>
  <c r="H442" i="33"/>
  <c r="H454" i="33"/>
  <c r="H478" i="33"/>
  <c r="H522" i="33"/>
  <c r="H24" i="31"/>
  <c r="H37" i="31"/>
  <c r="H53" i="31"/>
  <c r="H216" i="31"/>
  <c r="H187" i="30"/>
  <c r="H20" i="22"/>
  <c r="H61" i="24"/>
  <c r="H48" i="24"/>
  <c r="H68" i="25"/>
  <c r="H46" i="25"/>
  <c r="H32" i="25"/>
  <c r="H65" i="27"/>
  <c r="H55" i="27"/>
  <c r="H53" i="27"/>
  <c r="H46" i="28"/>
  <c r="H52" i="29"/>
  <c r="H27" i="29"/>
  <c r="H60" i="30"/>
  <c r="H56" i="30"/>
  <c r="H54" i="30"/>
  <c r="H40" i="30"/>
  <c r="H38" i="30"/>
  <c r="H35" i="30"/>
  <c r="H34" i="30"/>
  <c r="H33" i="30"/>
  <c r="H32" i="30"/>
  <c r="H29" i="30"/>
  <c r="H22" i="30"/>
  <c r="H40" i="31"/>
  <c r="H36" i="31"/>
  <c r="H35" i="32"/>
  <c r="H34" i="32"/>
  <c r="H20" i="32"/>
  <c r="H52" i="28"/>
  <c r="H62" i="28"/>
  <c r="H84" i="28"/>
  <c r="H212" i="28"/>
  <c r="H222" i="28"/>
  <c r="H536" i="28"/>
  <c r="H78" i="33"/>
  <c r="H85" i="33"/>
  <c r="H349" i="33"/>
  <c r="H361" i="33"/>
  <c r="H401" i="33"/>
  <c r="H414" i="33"/>
  <c r="H433" i="33"/>
  <c r="H450" i="33"/>
  <c r="H486" i="33"/>
  <c r="H498" i="33"/>
  <c r="H531" i="33"/>
  <c r="H585" i="32"/>
  <c r="H309" i="31"/>
  <c r="H332" i="31"/>
  <c r="H575" i="29"/>
  <c r="H50" i="28"/>
  <c r="H199" i="28"/>
  <c r="H251" i="28"/>
  <c r="H494" i="28"/>
  <c r="H264" i="25"/>
  <c r="H326" i="25"/>
  <c r="H27" i="24"/>
  <c r="H43" i="24"/>
  <c r="H246" i="23"/>
  <c r="H382" i="23"/>
  <c r="H408" i="23"/>
  <c r="H468" i="23"/>
  <c r="H492" i="23"/>
  <c r="H525" i="23"/>
  <c r="H539" i="23"/>
  <c r="H575" i="23"/>
  <c r="H68" i="21"/>
  <c r="H150" i="20"/>
  <c r="H575" i="18"/>
  <c r="E172" i="9"/>
  <c r="H172" i="9" s="1"/>
  <c r="E210" i="9"/>
  <c r="H210" i="9" s="1"/>
  <c r="H592" i="8"/>
  <c r="H349" i="6"/>
  <c r="H30" i="5"/>
  <c r="H54" i="5"/>
  <c r="H349" i="5"/>
  <c r="H374" i="5"/>
  <c r="H382" i="5"/>
  <c r="H401" i="5"/>
  <c r="H408" i="5"/>
  <c r="H486" i="5"/>
  <c r="H492" i="5"/>
  <c r="H531" i="5"/>
  <c r="H29" i="4"/>
  <c r="H33" i="4"/>
  <c r="E130" i="4"/>
  <c r="H130" i="4" s="1"/>
  <c r="E139" i="4"/>
  <c r="H139" i="4" s="1"/>
  <c r="H41" i="3"/>
  <c r="H33" i="2"/>
  <c r="H19" i="1"/>
  <c r="H174" i="1"/>
  <c r="H185" i="1"/>
  <c r="H195" i="1"/>
  <c r="H206" i="1"/>
  <c r="H212" i="1"/>
  <c r="H224" i="1"/>
  <c r="H232" i="1"/>
  <c r="H242" i="1"/>
  <c r="H248" i="1"/>
  <c r="H257" i="1"/>
  <c r="H264" i="1"/>
  <c r="H286" i="1"/>
  <c r="H299" i="1"/>
  <c r="H309" i="1"/>
  <c r="H315" i="1"/>
  <c r="H326" i="1"/>
  <c r="H332" i="1"/>
  <c r="H45" i="34"/>
  <c r="H575" i="34"/>
  <c r="H88" i="33"/>
  <c r="H140" i="33"/>
  <c r="H592" i="29"/>
  <c r="H235" i="28"/>
  <c r="H514" i="28"/>
  <c r="H31" i="25"/>
  <c r="H85" i="25"/>
  <c r="H307" i="25"/>
  <c r="H334" i="25"/>
  <c r="H66" i="24"/>
  <c r="H200" i="23"/>
  <c r="H230" i="23"/>
  <c r="H254" i="23"/>
  <c r="H351" i="23"/>
  <c r="H364" i="23"/>
  <c r="H377" i="23"/>
  <c r="H416" i="23"/>
  <c r="H435" i="23"/>
  <c r="H452" i="23"/>
  <c r="H476" i="23"/>
  <c r="H508" i="23"/>
  <c r="H547" i="23"/>
  <c r="H53" i="21"/>
  <c r="H122" i="20"/>
  <c r="H130" i="20"/>
  <c r="E222" i="9"/>
  <c r="H222" i="9" s="1"/>
  <c r="H585" i="8"/>
  <c r="H575" i="6"/>
  <c r="H32" i="5"/>
  <c r="H38" i="5"/>
  <c r="H364" i="5"/>
  <c r="H391" i="5"/>
  <c r="H452" i="5"/>
  <c r="H476" i="5"/>
  <c r="H500" i="5"/>
  <c r="H514" i="5"/>
  <c r="H520" i="5"/>
  <c r="H545" i="5"/>
  <c r="H579" i="4"/>
  <c r="H68" i="3"/>
  <c r="H22" i="2"/>
  <c r="H47" i="2"/>
  <c r="H53" i="34"/>
  <c r="H125" i="33"/>
  <c r="H149" i="33"/>
  <c r="H585" i="29"/>
  <c r="H59" i="28"/>
  <c r="H211" i="28"/>
  <c r="H316" i="28"/>
  <c r="H578" i="28"/>
  <c r="H317" i="25"/>
  <c r="H55" i="24"/>
  <c r="H208" i="23"/>
  <c r="H238" i="23"/>
  <c r="H264" i="23"/>
  <c r="H347" i="23"/>
  <c r="H359" i="23"/>
  <c r="H372" i="23"/>
  <c r="H399" i="23"/>
  <c r="H431" i="23"/>
  <c r="H448" i="23"/>
  <c r="H460" i="23"/>
  <c r="H484" i="23"/>
  <c r="H496" i="23"/>
  <c r="H516" i="23"/>
  <c r="H531" i="23"/>
  <c r="H594" i="23"/>
  <c r="H20" i="21"/>
  <c r="H577" i="8"/>
  <c r="H348" i="7"/>
  <c r="H384" i="6"/>
  <c r="H410" i="6"/>
  <c r="H21" i="5"/>
  <c r="H34" i="5"/>
  <c r="H347" i="5"/>
  <c r="H372" i="5"/>
  <c r="H421" i="5"/>
  <c r="H431" i="5"/>
  <c r="H454" i="5"/>
  <c r="H460" i="5"/>
  <c r="H478" i="5"/>
  <c r="H484" i="5"/>
  <c r="H529" i="5"/>
  <c r="H554" i="5"/>
  <c r="H24" i="4"/>
  <c r="H41" i="4"/>
  <c r="H22" i="3"/>
  <c r="H39" i="3"/>
  <c r="H45" i="3"/>
  <c r="H172" i="1"/>
  <c r="H192" i="1"/>
  <c r="H210" i="1"/>
  <c r="H230" i="1"/>
  <c r="H246" i="1"/>
  <c r="H262" i="1"/>
  <c r="H292" i="1"/>
  <c r="H313" i="1"/>
  <c r="H330" i="1"/>
  <c r="H49" i="34"/>
  <c r="H68" i="34"/>
  <c r="H84" i="33"/>
  <c r="H117" i="33"/>
  <c r="H127" i="33"/>
  <c r="H154" i="33"/>
  <c r="F345" i="34"/>
  <c r="F544" i="34"/>
  <c r="F366" i="34"/>
  <c r="F351" i="34"/>
  <c r="F409" i="34"/>
  <c r="F172" i="34"/>
  <c r="F304" i="34"/>
  <c r="D8" i="34"/>
  <c r="F9" i="34" s="1"/>
  <c r="G169" i="34"/>
  <c r="F184" i="34"/>
  <c r="F174" i="34"/>
  <c r="D8" i="1"/>
  <c r="F13" i="1" s="1"/>
  <c r="F74" i="1"/>
  <c r="F88" i="1"/>
  <c r="F101" i="1"/>
  <c r="F137" i="1"/>
  <c r="F75" i="1"/>
  <c r="F145" i="1"/>
  <c r="F103" i="1"/>
  <c r="D10" i="1"/>
  <c r="F130" i="1"/>
  <c r="F53" i="1"/>
  <c r="D9" i="1"/>
  <c r="F578" i="2"/>
  <c r="G570" i="2"/>
  <c r="H570" i="2" s="1"/>
  <c r="F575" i="2"/>
  <c r="F583" i="2"/>
  <c r="F588" i="2"/>
  <c r="F576" i="2"/>
  <c r="F584" i="2"/>
  <c r="F571" i="2"/>
  <c r="F573" i="2"/>
  <c r="F579" i="2"/>
  <c r="F586" i="2"/>
  <c r="F590" i="2"/>
  <c r="F596" i="2"/>
  <c r="F551" i="2"/>
  <c r="F530" i="2"/>
  <c r="F526" i="2"/>
  <c r="F515" i="2"/>
  <c r="F489" i="2"/>
  <c r="F414" i="2"/>
  <c r="F406" i="2"/>
  <c r="F392" i="2"/>
  <c r="F374" i="2"/>
  <c r="F539" i="2"/>
  <c r="F533" i="2"/>
  <c r="F531" i="2"/>
  <c r="F525" i="2"/>
  <c r="F503" i="2"/>
  <c r="F475" i="2"/>
  <c r="F394" i="2"/>
  <c r="F391" i="2"/>
  <c r="F330" i="2"/>
  <c r="F317" i="2"/>
  <c r="F314" i="2"/>
  <c r="F286" i="2"/>
  <c r="F223" i="2"/>
  <c r="F331" i="2"/>
  <c r="F323" i="2"/>
  <c r="F310" i="2"/>
  <c r="F285" i="2"/>
  <c r="F227" i="2"/>
  <c r="F156" i="2"/>
  <c r="F106" i="2"/>
  <c r="G74" i="2"/>
  <c r="H74" i="2" s="1"/>
  <c r="F83" i="2"/>
  <c r="F91" i="2"/>
  <c r="F98" i="2"/>
  <c r="F104" i="2"/>
  <c r="F111" i="2"/>
  <c r="F115" i="2"/>
  <c r="F123" i="2"/>
  <c r="F128" i="2"/>
  <c r="F132" i="2"/>
  <c r="F139" i="2"/>
  <c r="D8" i="2"/>
  <c r="F158" i="2"/>
  <c r="F152" i="2"/>
  <c r="F121" i="2"/>
  <c r="F87" i="2"/>
  <c r="F155" i="2"/>
  <c r="F116" i="2"/>
  <c r="F79" i="2"/>
  <c r="F88" i="2"/>
  <c r="F93" i="2"/>
  <c r="F102" i="2"/>
  <c r="F109" i="2"/>
  <c r="F113" i="2"/>
  <c r="F119" i="2"/>
  <c r="F126" i="2"/>
  <c r="F130" i="2"/>
  <c r="F135" i="2"/>
  <c r="F143" i="2"/>
  <c r="F151" i="2"/>
  <c r="D10" i="2"/>
  <c r="F74" i="2"/>
  <c r="F76" i="2"/>
  <c r="F157" i="2"/>
  <c r="F490" i="3"/>
  <c r="F430" i="3"/>
  <c r="F390" i="3"/>
  <c r="F540" i="3"/>
  <c r="F498" i="3"/>
  <c r="F484" i="3"/>
  <c r="F477" i="3"/>
  <c r="F422" i="3"/>
  <c r="F282" i="3"/>
  <c r="F244" i="3"/>
  <c r="F176" i="3"/>
  <c r="F184" i="3"/>
  <c r="F198" i="3"/>
  <c r="F202" i="3"/>
  <c r="F222" i="3"/>
  <c r="F275" i="3"/>
  <c r="F302" i="3"/>
  <c r="F309" i="3"/>
  <c r="F239" i="3"/>
  <c r="F192" i="3"/>
  <c r="F172" i="3"/>
  <c r="F174" i="3"/>
  <c r="F191" i="3"/>
  <c r="F200" i="3"/>
  <c r="F211" i="3"/>
  <c r="F263" i="3"/>
  <c r="F291" i="3"/>
  <c r="F315" i="3"/>
  <c r="F127" i="3"/>
  <c r="F120" i="3"/>
  <c r="F83" i="3"/>
  <c r="F151" i="3"/>
  <c r="F35" i="3"/>
  <c r="F27" i="3"/>
  <c r="F65" i="3"/>
  <c r="F38" i="3"/>
  <c r="G18" i="3"/>
  <c r="F23" i="3"/>
  <c r="F41" i="3"/>
  <c r="D8" i="3"/>
  <c r="F590" i="4"/>
  <c r="F588" i="4"/>
  <c r="F347" i="4"/>
  <c r="F358" i="4"/>
  <c r="F360" i="4"/>
  <c r="F370" i="4"/>
  <c r="F500" i="4"/>
  <c r="F388" i="4"/>
  <c r="F345" i="4"/>
  <c r="F353" i="4"/>
  <c r="F357" i="4"/>
  <c r="F369" i="4"/>
  <c r="F373" i="4"/>
  <c r="F375" i="4"/>
  <c r="F398" i="4"/>
  <c r="F401" i="4"/>
  <c r="F472" i="4"/>
  <c r="F547" i="4"/>
  <c r="F379" i="4"/>
  <c r="F368" i="4"/>
  <c r="G345" i="4"/>
  <c r="H345" i="4" s="1"/>
  <c r="F389" i="4"/>
  <c r="F380" i="4"/>
  <c r="F382" i="4"/>
  <c r="F412" i="4"/>
  <c r="F453" i="4"/>
  <c r="F455" i="4"/>
  <c r="F460" i="4"/>
  <c r="F465" i="4"/>
  <c r="F496" i="4"/>
  <c r="F524" i="4"/>
  <c r="F549" i="4"/>
  <c r="F556" i="4"/>
  <c r="F383" i="4"/>
  <c r="F399" i="4"/>
  <c r="F438" i="4"/>
  <c r="F454" i="4"/>
  <c r="F468" i="4"/>
  <c r="F479" i="4"/>
  <c r="F346" i="4"/>
  <c r="F386" i="4"/>
  <c r="F387" i="4"/>
  <c r="D12" i="4"/>
  <c r="F276" i="4"/>
  <c r="D11" i="4"/>
  <c r="G11" i="4" s="1"/>
  <c r="F315" i="4"/>
  <c r="F287" i="4"/>
  <c r="F237" i="4"/>
  <c r="F170" i="4"/>
  <c r="F304" i="4"/>
  <c r="F198" i="4"/>
  <c r="F222" i="4"/>
  <c r="F291" i="4"/>
  <c r="G169" i="4"/>
  <c r="H169" i="4" s="1"/>
  <c r="F329" i="4"/>
  <c r="F313" i="4"/>
  <c r="F282" i="4"/>
  <c r="F263" i="4"/>
  <c r="F236" i="4"/>
  <c r="F231" i="4"/>
  <c r="F145" i="4"/>
  <c r="F126" i="4"/>
  <c r="F122" i="4"/>
  <c r="F76" i="4"/>
  <c r="F123" i="4"/>
  <c r="F139" i="4"/>
  <c r="F78" i="4"/>
  <c r="F124" i="4"/>
  <c r="F120" i="4"/>
  <c r="F98" i="4"/>
  <c r="F62" i="4"/>
  <c r="F65" i="4"/>
  <c r="F18" i="4"/>
  <c r="F60" i="4"/>
  <c r="F35" i="4"/>
  <c r="F30" i="4"/>
  <c r="F44" i="4"/>
  <c r="F67" i="4"/>
  <c r="F38" i="4"/>
  <c r="F52" i="4"/>
  <c r="D8" i="4"/>
  <c r="F66" i="4"/>
  <c r="F51" i="4"/>
  <c r="F49" i="4"/>
  <c r="F586" i="5"/>
  <c r="F589" i="5"/>
  <c r="F572" i="5"/>
  <c r="F571" i="5"/>
  <c r="F579" i="5"/>
  <c r="F577" i="5"/>
  <c r="F575" i="5"/>
  <c r="D13" i="5"/>
  <c r="G13" i="5" s="1"/>
  <c r="G570" i="5"/>
  <c r="F590" i="5"/>
  <c r="F588" i="5"/>
  <c r="F570" i="5"/>
  <c r="F526" i="5"/>
  <c r="F518" i="5"/>
  <c r="F517" i="5"/>
  <c r="F513" i="5"/>
  <c r="F495" i="5"/>
  <c r="F481" i="5"/>
  <c r="F465" i="5"/>
  <c r="F431" i="5"/>
  <c r="F406" i="5"/>
  <c r="F371" i="5"/>
  <c r="F537" i="5"/>
  <c r="F469" i="5"/>
  <c r="F434" i="5"/>
  <c r="F396" i="5"/>
  <c r="F375" i="5"/>
  <c r="F311" i="5"/>
  <c r="F306" i="5"/>
  <c r="F249" i="5"/>
  <c r="F227" i="5"/>
  <c r="F181" i="5"/>
  <c r="F191" i="5"/>
  <c r="F234" i="5"/>
  <c r="F178" i="5"/>
  <c r="F222" i="5"/>
  <c r="F175" i="5"/>
  <c r="F199" i="5"/>
  <c r="F210" i="5"/>
  <c r="F242" i="5"/>
  <c r="F275" i="5"/>
  <c r="F263" i="5"/>
  <c r="F329" i="5"/>
  <c r="F282" i="5"/>
  <c r="F277" i="5"/>
  <c r="F251" i="5"/>
  <c r="F250" i="5"/>
  <c r="F219" i="5"/>
  <c r="F212" i="5"/>
  <c r="F193" i="5"/>
  <c r="F182" i="5"/>
  <c r="F176" i="5"/>
  <c r="F287" i="5"/>
  <c r="F170" i="5"/>
  <c r="F201" i="5"/>
  <c r="F304" i="5"/>
  <c r="F185" i="5"/>
  <c r="F203" i="5"/>
  <c r="F225" i="5"/>
  <c r="F299" i="5"/>
  <c r="F313" i="5"/>
  <c r="F318" i="5"/>
  <c r="F331" i="5"/>
  <c r="F314" i="5"/>
  <c r="F262" i="5"/>
  <c r="F226" i="5"/>
  <c r="F223" i="5"/>
  <c r="F221" i="5"/>
  <c r="F152" i="5"/>
  <c r="F151" i="5"/>
  <c r="F112" i="5"/>
  <c r="F99" i="5"/>
  <c r="F86" i="5"/>
  <c r="F91" i="5"/>
  <c r="F98" i="5"/>
  <c r="F121" i="5"/>
  <c r="F127" i="5"/>
  <c r="F156" i="5"/>
  <c r="F154" i="5"/>
  <c r="F145" i="5"/>
  <c r="F139" i="5"/>
  <c r="F137" i="5"/>
  <c r="F131" i="5"/>
  <c r="F76" i="5"/>
  <c r="F140" i="5"/>
  <c r="F106" i="5"/>
  <c r="D8" i="5"/>
  <c r="G74" i="5"/>
  <c r="H74" i="5" s="1"/>
  <c r="F79" i="5"/>
  <c r="F88" i="5"/>
  <c r="F93" i="5"/>
  <c r="F102" i="5"/>
  <c r="F111" i="5"/>
  <c r="F118" i="5"/>
  <c r="F124" i="5"/>
  <c r="F129" i="5"/>
  <c r="F135" i="5"/>
  <c r="F143" i="5"/>
  <c r="F157" i="5"/>
  <c r="F52" i="5"/>
  <c r="F67" i="5"/>
  <c r="F68" i="5"/>
  <c r="F53" i="5"/>
  <c r="F51" i="5"/>
  <c r="F31" i="5"/>
  <c r="D8" i="6"/>
  <c r="F587" i="6"/>
  <c r="F577" i="6"/>
  <c r="F580" i="6"/>
  <c r="G570" i="6"/>
  <c r="F579" i="6"/>
  <c r="F588" i="6"/>
  <c r="F586" i="6"/>
  <c r="F575" i="6"/>
  <c r="F558" i="6"/>
  <c r="F447" i="6"/>
  <c r="F413" i="6"/>
  <c r="F382" i="6"/>
  <c r="F347" i="6"/>
  <c r="F310" i="6"/>
  <c r="F198" i="6"/>
  <c r="F263" i="6"/>
  <c r="F170" i="6"/>
  <c r="F315" i="6"/>
  <c r="F276" i="6"/>
  <c r="F211" i="6"/>
  <c r="F207" i="6"/>
  <c r="F178" i="6"/>
  <c r="F201" i="6"/>
  <c r="F196" i="6"/>
  <c r="F184" i="6"/>
  <c r="F175" i="6"/>
  <c r="G169" i="6"/>
  <c r="H169" i="6" s="1"/>
  <c r="F169" i="6"/>
  <c r="F222" i="6"/>
  <c r="F227" i="6"/>
  <c r="F210" i="6"/>
  <c r="F182" i="6"/>
  <c r="F135" i="6"/>
  <c r="F123" i="6"/>
  <c r="F104" i="6"/>
  <c r="F90" i="6"/>
  <c r="F93" i="6"/>
  <c r="F129" i="6"/>
  <c r="F127" i="6"/>
  <c r="F150" i="6"/>
  <c r="F98" i="6"/>
  <c r="G74" i="6"/>
  <c r="D10" i="6"/>
  <c r="F126" i="6"/>
  <c r="F74" i="6"/>
  <c r="F139" i="6"/>
  <c r="F18" i="6"/>
  <c r="F66" i="6"/>
  <c r="F23" i="6"/>
  <c r="D9" i="6"/>
  <c r="F48" i="6"/>
  <c r="F562" i="7"/>
  <c r="F537" i="7"/>
  <c r="F462" i="7"/>
  <c r="F432" i="7"/>
  <c r="F353" i="7"/>
  <c r="F380" i="7"/>
  <c r="F398" i="7"/>
  <c r="F351" i="7"/>
  <c r="F387" i="7"/>
  <c r="F401" i="7"/>
  <c r="F447" i="7"/>
  <c r="F504" i="7"/>
  <c r="F547" i="7"/>
  <c r="F473" i="7"/>
  <c r="F365" i="7"/>
  <c r="F348" i="7"/>
  <c r="F542" i="7"/>
  <c r="F503" i="7"/>
  <c r="F495" i="7"/>
  <c r="F477" i="7"/>
  <c r="F463" i="7"/>
  <c r="F456" i="7"/>
  <c r="F423" i="7"/>
  <c r="F355" i="7"/>
  <c r="F382" i="7"/>
  <c r="F391" i="7"/>
  <c r="F444" i="7"/>
  <c r="F468" i="7"/>
  <c r="F500" i="7"/>
  <c r="F358" i="7"/>
  <c r="F368" i="7"/>
  <c r="F455" i="7"/>
  <c r="F472" i="7"/>
  <c r="F556" i="7"/>
  <c r="F346" i="7"/>
  <c r="F360" i="7"/>
  <c r="F379" i="7"/>
  <c r="F400" i="7"/>
  <c r="F383" i="7"/>
  <c r="F347" i="7"/>
  <c r="F498" i="7"/>
  <c r="F497" i="7"/>
  <c r="F465" i="7"/>
  <c r="F459" i="7"/>
  <c r="F452" i="7"/>
  <c r="F415" i="7"/>
  <c r="F177" i="7"/>
  <c r="F185" i="7"/>
  <c r="F199" i="7"/>
  <c r="F210" i="7"/>
  <c r="F258" i="7"/>
  <c r="F285" i="7"/>
  <c r="F291" i="7"/>
  <c r="F313" i="7"/>
  <c r="F329" i="7"/>
  <c r="F170" i="7"/>
  <c r="F169" i="7"/>
  <c r="F178" i="7"/>
  <c r="F191" i="7"/>
  <c r="F200" i="7"/>
  <c r="F211" i="7"/>
  <c r="F244" i="7"/>
  <c r="F275" i="7"/>
  <c r="F286" i="7"/>
  <c r="F302" i="7"/>
  <c r="F315" i="7"/>
  <c r="D11" i="7"/>
  <c r="G11" i="7" s="1"/>
  <c r="F317" i="7"/>
  <c r="F195" i="7"/>
  <c r="F182" i="7"/>
  <c r="F323" i="7"/>
  <c r="F223" i="7"/>
  <c r="F176" i="7"/>
  <c r="F184" i="7"/>
  <c r="F198" i="7"/>
  <c r="F202" i="7"/>
  <c r="F207" i="7"/>
  <c r="F222" i="7"/>
  <c r="F257" i="7"/>
  <c r="F306" i="7"/>
  <c r="F320" i="7"/>
  <c r="F236" i="7"/>
  <c r="F224" i="7"/>
  <c r="F131" i="7"/>
  <c r="F122" i="7"/>
  <c r="F121" i="7"/>
  <c r="F41" i="7"/>
  <c r="F28" i="7"/>
  <c r="F27" i="7"/>
  <c r="F18" i="7"/>
  <c r="F49" i="7"/>
  <c r="F61" i="7"/>
  <c r="F68" i="7"/>
  <c r="F43" i="7"/>
  <c r="F35" i="7"/>
  <c r="F53" i="7"/>
  <c r="F67" i="7"/>
  <c r="F475" i="8"/>
  <c r="F396" i="8"/>
  <c r="F372" i="8"/>
  <c r="F401" i="8"/>
  <c r="F412" i="8"/>
  <c r="F478" i="8"/>
  <c r="F549" i="8"/>
  <c r="F352" i="8"/>
  <c r="F405" i="8"/>
  <c r="F347" i="8"/>
  <c r="F361" i="8"/>
  <c r="F452" i="8"/>
  <c r="F348" i="8"/>
  <c r="F383" i="8"/>
  <c r="F458" i="8"/>
  <c r="F432" i="8"/>
  <c r="F370" i="8"/>
  <c r="F558" i="8"/>
  <c r="F381" i="8"/>
  <c r="F386" i="8"/>
  <c r="F395" i="8"/>
  <c r="F504" i="8"/>
  <c r="F556" i="8"/>
  <c r="F369" i="8"/>
  <c r="F413" i="8"/>
  <c r="F353" i="8"/>
  <c r="F380" i="8"/>
  <c r="F389" i="8"/>
  <c r="F398" i="8"/>
  <c r="F468" i="8"/>
  <c r="F365" i="8"/>
  <c r="F445" i="8"/>
  <c r="F345" i="8"/>
  <c r="D12" i="8"/>
  <c r="G12" i="8" s="1"/>
  <c r="F455" i="8"/>
  <c r="F277" i="8"/>
  <c r="F224" i="8"/>
  <c r="F196" i="8"/>
  <c r="F171" i="8"/>
  <c r="F177" i="8"/>
  <c r="F198" i="8"/>
  <c r="F222" i="8"/>
  <c r="F291" i="8"/>
  <c r="F172" i="8"/>
  <c r="F254" i="8"/>
  <c r="F238" i="8"/>
  <c r="F221" i="8"/>
  <c r="F320" i="8"/>
  <c r="F309" i="8"/>
  <c r="F203" i="8"/>
  <c r="F185" i="8"/>
  <c r="D8" i="8"/>
  <c r="F9" i="8" s="1"/>
  <c r="F175" i="8"/>
  <c r="F184" i="8"/>
  <c r="F201" i="8"/>
  <c r="F210" i="8"/>
  <c r="F236" i="8"/>
  <c r="F304" i="8"/>
  <c r="D11" i="8"/>
  <c r="G11" i="8" s="1"/>
  <c r="F281" i="8"/>
  <c r="F250" i="8"/>
  <c r="D10" i="8"/>
  <c r="F110" i="8"/>
  <c r="F44" i="8"/>
  <c r="F18" i="8"/>
  <c r="F27" i="8"/>
  <c r="F51" i="8"/>
  <c r="G18" i="8"/>
  <c r="H18" i="8" s="1"/>
  <c r="F574" i="9"/>
  <c r="F570" i="9"/>
  <c r="F571" i="9"/>
  <c r="F596" i="9"/>
  <c r="F595" i="9"/>
  <c r="F576" i="9"/>
  <c r="F572" i="9"/>
  <c r="D8" i="9"/>
  <c r="F588" i="9"/>
  <c r="F543" i="9"/>
  <c r="F537" i="9"/>
  <c r="F490" i="9"/>
  <c r="F480" i="9"/>
  <c r="F399" i="9"/>
  <c r="F380" i="9"/>
  <c r="F287" i="9"/>
  <c r="F178" i="9"/>
  <c r="G169" i="9"/>
  <c r="H169" i="9" s="1"/>
  <c r="F175" i="9"/>
  <c r="F202" i="9"/>
  <c r="F237" i="9"/>
  <c r="F263" i="9"/>
  <c r="D11" i="9"/>
  <c r="G11" i="9" s="1"/>
  <c r="F200" i="9"/>
  <c r="F222" i="9"/>
  <c r="F291" i="9"/>
  <c r="F169" i="9"/>
  <c r="F309" i="9"/>
  <c r="F132" i="9"/>
  <c r="F113" i="9"/>
  <c r="F92" i="9"/>
  <c r="F111" i="9"/>
  <c r="F27" i="9"/>
  <c r="F596" i="10"/>
  <c r="F586" i="10"/>
  <c r="F590" i="10"/>
  <c r="F584" i="10"/>
  <c r="F574" i="10"/>
  <c r="F592" i="10"/>
  <c r="F570" i="10"/>
  <c r="F589" i="10"/>
  <c r="F580" i="10"/>
  <c r="F588" i="10"/>
  <c r="F595" i="10"/>
  <c r="F573" i="10"/>
  <c r="G570" i="10"/>
  <c r="H570" i="10" s="1"/>
  <c r="F467" i="10"/>
  <c r="F456" i="10"/>
  <c r="F453" i="10"/>
  <c r="D8" i="10"/>
  <c r="F8" i="10" s="1"/>
  <c r="F357" i="10"/>
  <c r="F387" i="10"/>
  <c r="F412" i="10"/>
  <c r="F447" i="10"/>
  <c r="F455" i="10"/>
  <c r="F487" i="10"/>
  <c r="F548" i="10"/>
  <c r="F558" i="10"/>
  <c r="F360" i="10"/>
  <c r="F379" i="10"/>
  <c r="F361" i="10"/>
  <c r="F382" i="10"/>
  <c r="F398" i="10"/>
  <c r="F442" i="10"/>
  <c r="F450" i="10"/>
  <c r="F460" i="10"/>
  <c r="F474" i="10"/>
  <c r="F499" i="10"/>
  <c r="F409" i="10"/>
  <c r="F348" i="10"/>
  <c r="F345" i="10"/>
  <c r="D12" i="10"/>
  <c r="G12" i="10" s="1"/>
  <c r="F497" i="10"/>
  <c r="F434" i="10"/>
  <c r="F430" i="10"/>
  <c r="F411" i="10"/>
  <c r="F498" i="10"/>
  <c r="F484" i="10"/>
  <c r="F459" i="10"/>
  <c r="F355" i="10"/>
  <c r="F368" i="10"/>
  <c r="F384" i="10"/>
  <c r="F470" i="10"/>
  <c r="F478" i="10"/>
  <c r="F504" i="10"/>
  <c r="F532" i="10"/>
  <c r="F413" i="10"/>
  <c r="F473" i="10"/>
  <c r="F353" i="10"/>
  <c r="F370" i="10"/>
  <c r="F380" i="10"/>
  <c r="F527" i="10"/>
  <c r="F562" i="10"/>
  <c r="F445" i="10"/>
  <c r="F351" i="10"/>
  <c r="F557" i="10"/>
  <c r="F521" i="10"/>
  <c r="F452" i="10"/>
  <c r="F177" i="10"/>
  <c r="F176" i="10"/>
  <c r="F44" i="10"/>
  <c r="F26" i="10"/>
  <c r="D9" i="10"/>
  <c r="F43" i="10"/>
  <c r="F49" i="10"/>
  <c r="F22" i="10"/>
  <c r="F551" i="11"/>
  <c r="F452" i="11"/>
  <c r="F434" i="11"/>
  <c r="F370" i="11"/>
  <c r="F542" i="11"/>
  <c r="F536" i="11"/>
  <c r="F528" i="11"/>
  <c r="F414" i="11"/>
  <c r="F373" i="11"/>
  <c r="F258" i="11"/>
  <c r="F208" i="11"/>
  <c r="F174" i="11"/>
  <c r="F185" i="11"/>
  <c r="F199" i="11"/>
  <c r="F210" i="11"/>
  <c r="F225" i="11"/>
  <c r="F239" i="11"/>
  <c r="F276" i="11"/>
  <c r="F288" i="11"/>
  <c r="F170" i="11"/>
  <c r="D11" i="11"/>
  <c r="F310" i="11"/>
  <c r="F200" i="11"/>
  <c r="F182" i="11"/>
  <c r="F177" i="11"/>
  <c r="F171" i="11"/>
  <c r="F196" i="11"/>
  <c r="F202" i="11"/>
  <c r="F222" i="11"/>
  <c r="F231" i="11"/>
  <c r="F282" i="11"/>
  <c r="F299" i="11"/>
  <c r="G169" i="11"/>
  <c r="F169" i="11"/>
  <c r="F242" i="11"/>
  <c r="F139" i="11"/>
  <c r="F115" i="11"/>
  <c r="F90" i="11"/>
  <c r="F76" i="11"/>
  <c r="F80" i="11"/>
  <c r="F124" i="11"/>
  <c r="F150" i="11"/>
  <c r="G74" i="11"/>
  <c r="F104" i="11"/>
  <c r="F114" i="11"/>
  <c r="F122" i="11"/>
  <c r="F130" i="11"/>
  <c r="F156" i="11"/>
  <c r="F143" i="11"/>
  <c r="F140" i="11"/>
  <c r="F109" i="11"/>
  <c r="F98" i="11"/>
  <c r="F106" i="11"/>
  <c r="F78" i="11"/>
  <c r="F88" i="11"/>
  <c r="F135" i="11"/>
  <c r="F75" i="11"/>
  <c r="F127" i="11"/>
  <c r="F74" i="11"/>
  <c r="F145" i="11"/>
  <c r="F93" i="11"/>
  <c r="F29" i="11"/>
  <c r="F49" i="11"/>
  <c r="F62" i="11"/>
  <c r="D8" i="11"/>
  <c r="F44" i="11"/>
  <c r="F38" i="11"/>
  <c r="F18" i="11"/>
  <c r="G18" i="11"/>
  <c r="H18" i="11" s="1"/>
  <c r="F66" i="11"/>
  <c r="F59" i="11"/>
  <c r="G570" i="12"/>
  <c r="F571" i="12"/>
  <c r="F589" i="12"/>
  <c r="F500" i="12"/>
  <c r="F446" i="12"/>
  <c r="F380" i="12"/>
  <c r="F213" i="12"/>
  <c r="F191" i="12"/>
  <c r="F277" i="12"/>
  <c r="F225" i="12"/>
  <c r="F91" i="12"/>
  <c r="F156" i="12"/>
  <c r="F29" i="12"/>
  <c r="F53" i="12"/>
  <c r="F26" i="12"/>
  <c r="F43" i="12"/>
  <c r="D8" i="12"/>
  <c r="F400" i="13"/>
  <c r="F370" i="13"/>
  <c r="F546" i="13"/>
  <c r="F521" i="13"/>
  <c r="F448" i="13"/>
  <c r="F239" i="13"/>
  <c r="F187" i="13"/>
  <c r="F178" i="13"/>
  <c r="F200" i="13"/>
  <c r="F175" i="13"/>
  <c r="F275" i="13"/>
  <c r="F301" i="13"/>
  <c r="F202" i="13"/>
  <c r="D11" i="13"/>
  <c r="G11" i="13" s="1"/>
  <c r="F314" i="13"/>
  <c r="F311" i="13"/>
  <c r="F234" i="13"/>
  <c r="F185" i="13"/>
  <c r="F222" i="13"/>
  <c r="F191" i="13"/>
  <c r="F277" i="13"/>
  <c r="F198" i="13"/>
  <c r="F210" i="13"/>
  <c r="F177" i="13"/>
  <c r="F174" i="13"/>
  <c r="F120" i="13"/>
  <c r="F111" i="13"/>
  <c r="F74" i="13"/>
  <c r="F93" i="13"/>
  <c r="F123" i="13"/>
  <c r="F110" i="13"/>
  <c r="F150" i="13"/>
  <c r="F75" i="13"/>
  <c r="F139" i="13"/>
  <c r="F88" i="13"/>
  <c r="F114" i="13"/>
  <c r="F130" i="13"/>
  <c r="F156" i="13"/>
  <c r="F78" i="13"/>
  <c r="F124" i="13"/>
  <c r="F574" i="14"/>
  <c r="F572" i="14"/>
  <c r="F588" i="14"/>
  <c r="F571" i="14"/>
  <c r="D13" i="14"/>
  <c r="F592" i="14"/>
  <c r="F585" i="14"/>
  <c r="F595" i="14"/>
  <c r="F570" i="14"/>
  <c r="F573" i="14"/>
  <c r="F584" i="14"/>
  <c r="F557" i="14"/>
  <c r="F532" i="14"/>
  <c r="F394" i="14"/>
  <c r="F352" i="14"/>
  <c r="F357" i="14"/>
  <c r="F366" i="14"/>
  <c r="F383" i="14"/>
  <c r="F389" i="14"/>
  <c r="F398" i="14"/>
  <c r="F409" i="14"/>
  <c r="F421" i="14"/>
  <c r="F445" i="14"/>
  <c r="F454" i="14"/>
  <c r="F460" i="14"/>
  <c r="F542" i="14"/>
  <c r="F556" i="14"/>
  <c r="G345" i="14"/>
  <c r="H345" i="14" s="1"/>
  <c r="F544" i="14"/>
  <c r="F473" i="14"/>
  <c r="F371" i="14"/>
  <c r="F361" i="14"/>
  <c r="F347" i="14"/>
  <c r="F353" i="14"/>
  <c r="F368" i="14"/>
  <c r="F386" i="14"/>
  <c r="F399" i="14"/>
  <c r="F412" i="14"/>
  <c r="F431" i="14"/>
  <c r="F475" i="14"/>
  <c r="F547" i="14"/>
  <c r="F558" i="14"/>
  <c r="F476" i="14"/>
  <c r="F372" i="14"/>
  <c r="F348" i="14"/>
  <c r="F354" i="14"/>
  <c r="F360" i="14"/>
  <c r="F369" i="14"/>
  <c r="F379" i="14"/>
  <c r="F387" i="14"/>
  <c r="F393" i="14"/>
  <c r="F400" i="14"/>
  <c r="F413" i="14"/>
  <c r="F432" i="14"/>
  <c r="F456" i="14"/>
  <c r="F468" i="14"/>
  <c r="F478" i="14"/>
  <c r="F499" i="14"/>
  <c r="F549" i="14"/>
  <c r="F346" i="14"/>
  <c r="F562" i="14"/>
  <c r="F521" i="14"/>
  <c r="F282" i="14"/>
  <c r="F277" i="14"/>
  <c r="F227" i="14"/>
  <c r="F224" i="14"/>
  <c r="F203" i="14"/>
  <c r="F200" i="14"/>
  <c r="F184" i="14"/>
  <c r="F206" i="14"/>
  <c r="F207" i="14"/>
  <c r="F263" i="14"/>
  <c r="F170" i="14"/>
  <c r="F285" i="14"/>
  <c r="F258" i="14"/>
  <c r="F212" i="14"/>
  <c r="F177" i="14"/>
  <c r="F319" i="14"/>
  <c r="F299" i="14"/>
  <c r="F250" i="14"/>
  <c r="F209" i="14"/>
  <c r="F244" i="14"/>
  <c r="F315" i="14"/>
  <c r="F196" i="14"/>
  <c r="F291" i="14"/>
  <c r="F198" i="14"/>
  <c r="F225" i="14"/>
  <c r="D11" i="14"/>
  <c r="G11" i="14" s="1"/>
  <c r="F236" i="14"/>
  <c r="F121" i="14"/>
  <c r="F101" i="14"/>
  <c r="F76" i="14"/>
  <c r="F111" i="14"/>
  <c r="F92" i="14"/>
  <c r="F43" i="14"/>
  <c r="F24" i="14"/>
  <c r="F41" i="14"/>
  <c r="D9" i="14"/>
  <c r="G18" i="14"/>
  <c r="H18" i="14" s="1"/>
  <c r="F67" i="14"/>
  <c r="D8" i="15"/>
  <c r="F8" i="15" s="1"/>
  <c r="D13" i="15"/>
  <c r="F573" i="15"/>
  <c r="F587" i="15"/>
  <c r="F574" i="15"/>
  <c r="F556" i="15"/>
  <c r="F389" i="15"/>
  <c r="F380" i="15"/>
  <c r="F348" i="15"/>
  <c r="F198" i="15"/>
  <c r="F140" i="15"/>
  <c r="F135" i="15"/>
  <c r="F145" i="15"/>
  <c r="F584" i="16"/>
  <c r="F574" i="16"/>
  <c r="F592" i="16"/>
  <c r="F570" i="16"/>
  <c r="F572" i="16"/>
  <c r="F351" i="16"/>
  <c r="F521" i="16"/>
  <c r="F459" i="16"/>
  <c r="F258" i="16"/>
  <c r="F170" i="16"/>
  <c r="F140" i="16"/>
  <c r="F120" i="16"/>
  <c r="F76" i="16"/>
  <c r="F80" i="16"/>
  <c r="F75" i="16"/>
  <c r="F102" i="16"/>
  <c r="F79" i="16"/>
  <c r="F104" i="16"/>
  <c r="F129" i="16"/>
  <c r="F131" i="16"/>
  <c r="F141" i="16"/>
  <c r="F121" i="16"/>
  <c r="F118" i="16"/>
  <c r="F145" i="16"/>
  <c r="F130" i="16"/>
  <c r="F122" i="16"/>
  <c r="F112" i="16"/>
  <c r="D10" i="16"/>
  <c r="G10" i="16" s="1"/>
  <c r="F103" i="16"/>
  <c r="F123" i="16"/>
  <c r="D9" i="16"/>
  <c r="F44" i="16"/>
  <c r="F28" i="16"/>
  <c r="G570" i="17"/>
  <c r="H570" i="17" s="1"/>
  <c r="D11" i="17"/>
  <c r="G11" i="17" s="1"/>
  <c r="F207" i="17"/>
  <c r="F184" i="17"/>
  <c r="F78" i="17"/>
  <c r="F103" i="17"/>
  <c r="G74" i="17"/>
  <c r="D8" i="17"/>
  <c r="F102" i="17"/>
  <c r="F79" i="17"/>
  <c r="F596" i="18"/>
  <c r="F585" i="18"/>
  <c r="F574" i="18"/>
  <c r="F587" i="18"/>
  <c r="F577" i="18"/>
  <c r="G570" i="18"/>
  <c r="H570" i="18" s="1"/>
  <c r="F573" i="18"/>
  <c r="F571" i="18"/>
  <c r="F586" i="18"/>
  <c r="F595" i="18"/>
  <c r="F528" i="18"/>
  <c r="F386" i="18"/>
  <c r="F361" i="18"/>
  <c r="F355" i="18"/>
  <c r="F393" i="18"/>
  <c r="F547" i="18"/>
  <c r="F520" i="18"/>
  <c r="F412" i="18"/>
  <c r="F479" i="18"/>
  <c r="F368" i="18"/>
  <c r="F389" i="18"/>
  <c r="F414" i="18"/>
  <c r="F560" i="18"/>
  <c r="F398" i="18"/>
  <c r="F431" i="18"/>
  <c r="F460" i="18"/>
  <c r="F346" i="18"/>
  <c r="F357" i="18"/>
  <c r="F383" i="18"/>
  <c r="F399" i="18"/>
  <c r="F433" i="18"/>
  <c r="F470" i="18"/>
  <c r="F556" i="18"/>
  <c r="F518" i="18"/>
  <c r="F456" i="18"/>
  <c r="F473" i="18"/>
  <c r="F524" i="18"/>
  <c r="F352" i="18"/>
  <c r="F379" i="18"/>
  <c r="F388" i="18"/>
  <c r="D12" i="18"/>
  <c r="F468" i="18"/>
  <c r="F500" i="18"/>
  <c r="F562" i="18"/>
  <c r="G345" i="18"/>
  <c r="H345" i="18" s="1"/>
  <c r="F435" i="18"/>
  <c r="F429" i="18"/>
  <c r="F413" i="18"/>
  <c r="F447" i="18"/>
  <c r="F487" i="18"/>
  <c r="F504" i="18"/>
  <c r="F548" i="18"/>
  <c r="F558" i="18"/>
  <c r="F369" i="18"/>
  <c r="F397" i="18"/>
  <c r="F458" i="18"/>
  <c r="F527" i="18"/>
  <c r="F354" i="18"/>
  <c r="F381" i="18"/>
  <c r="F409" i="18"/>
  <c r="F432" i="18"/>
  <c r="F445" i="18"/>
  <c r="F512" i="18"/>
  <c r="F537" i="18"/>
  <c r="F347" i="18"/>
  <c r="F365" i="18"/>
  <c r="F391" i="18"/>
  <c r="F400" i="18"/>
  <c r="F478" i="18"/>
  <c r="F358" i="18"/>
  <c r="F530" i="18"/>
  <c r="F380" i="18"/>
  <c r="F476" i="18"/>
  <c r="F452" i="18"/>
  <c r="F384" i="18"/>
  <c r="F382" i="18"/>
  <c r="F323" i="18"/>
  <c r="F282" i="18"/>
  <c r="F262" i="18"/>
  <c r="F216" i="18"/>
  <c r="G169" i="18"/>
  <c r="H169" i="18" s="1"/>
  <c r="D8" i="18"/>
  <c r="F175" i="18"/>
  <c r="F196" i="18"/>
  <c r="F201" i="18"/>
  <c r="F206" i="18"/>
  <c r="F236" i="18"/>
  <c r="F244" i="18"/>
  <c r="F275" i="18"/>
  <c r="F287" i="18"/>
  <c r="F304" i="18"/>
  <c r="D11" i="18"/>
  <c r="F171" i="18"/>
  <c r="F329" i="18"/>
  <c r="F226" i="18"/>
  <c r="F195" i="18"/>
  <c r="F182" i="18"/>
  <c r="F303" i="18"/>
  <c r="F288" i="18"/>
  <c r="F254" i="18"/>
  <c r="F212" i="18"/>
  <c r="F177" i="18"/>
  <c r="F185" i="18"/>
  <c r="F210" i="18"/>
  <c r="F222" i="18"/>
  <c r="F263" i="18"/>
  <c r="F285" i="18"/>
  <c r="F301" i="18"/>
  <c r="F334" i="18"/>
  <c r="F277" i="18"/>
  <c r="F249" i="18"/>
  <c r="F213" i="18"/>
  <c r="F150" i="18"/>
  <c r="F53" i="18"/>
  <c r="F35" i="18"/>
  <c r="F67" i="18"/>
  <c r="G18" i="18"/>
  <c r="F41" i="18"/>
  <c r="F62" i="18"/>
  <c r="F43" i="18"/>
  <c r="F66" i="18"/>
  <c r="F60" i="18"/>
  <c r="F38" i="18"/>
  <c r="F18" i="18"/>
  <c r="F49" i="18"/>
  <c r="F27" i="18"/>
  <c r="F596" i="19"/>
  <c r="F593" i="19"/>
  <c r="F577" i="19"/>
  <c r="F589" i="19"/>
  <c r="F573" i="19"/>
  <c r="F572" i="19"/>
  <c r="F580" i="19"/>
  <c r="F588" i="19"/>
  <c r="F595" i="19"/>
  <c r="F574" i="19"/>
  <c r="F540" i="19"/>
  <c r="F462" i="19"/>
  <c r="F459" i="19"/>
  <c r="F350" i="19"/>
  <c r="F521" i="19"/>
  <c r="F400" i="19"/>
  <c r="F358" i="19"/>
  <c r="F518" i="19"/>
  <c r="F483" i="19"/>
  <c r="F455" i="19"/>
  <c r="F434" i="19"/>
  <c r="F236" i="19"/>
  <c r="F231" i="19"/>
  <c r="F75" i="19"/>
  <c r="F94" i="19"/>
  <c r="F114" i="19"/>
  <c r="F139" i="19"/>
  <c r="F123" i="19"/>
  <c r="F80" i="19"/>
  <c r="F142" i="19"/>
  <c r="F120" i="19"/>
  <c r="G74" i="19"/>
  <c r="F103" i="19"/>
  <c r="F121" i="19"/>
  <c r="F98" i="19"/>
  <c r="F88" i="19"/>
  <c r="F124" i="19"/>
  <c r="F135" i="19"/>
  <c r="F156" i="19"/>
  <c r="F155" i="19"/>
  <c r="F112" i="19"/>
  <c r="F111" i="19"/>
  <c r="F119" i="19"/>
  <c r="F102" i="19"/>
  <c r="F83" i="19"/>
  <c r="F104" i="19"/>
  <c r="F129" i="19"/>
  <c r="F78" i="19"/>
  <c r="F90" i="19"/>
  <c r="F118" i="19"/>
  <c r="F126" i="19"/>
  <c r="F141" i="19"/>
  <c r="D10" i="19"/>
  <c r="G10" i="19" s="1"/>
  <c r="D8" i="19"/>
  <c r="F29" i="19"/>
  <c r="D9" i="19"/>
  <c r="F46" i="19"/>
  <c r="F35" i="19"/>
  <c r="G18" i="19"/>
  <c r="F66" i="19"/>
  <c r="F589" i="20"/>
  <c r="F574" i="20"/>
  <c r="F570" i="20"/>
  <c r="D13" i="20"/>
  <c r="G570" i="20"/>
  <c r="H570" i="20" s="1"/>
  <c r="F596" i="20"/>
  <c r="F587" i="20"/>
  <c r="F499" i="20"/>
  <c r="F397" i="20"/>
  <c r="D11" i="20"/>
  <c r="F211" i="20"/>
  <c r="F206" i="20"/>
  <c r="F287" i="20"/>
  <c r="F104" i="20"/>
  <c r="F79" i="20"/>
  <c r="F132" i="20"/>
  <c r="F90" i="20"/>
  <c r="F78" i="20"/>
  <c r="F127" i="20"/>
  <c r="F74" i="20"/>
  <c r="F75" i="20"/>
  <c r="F131" i="20"/>
  <c r="F118" i="20"/>
  <c r="F114" i="20"/>
  <c r="F102" i="20"/>
  <c r="F150" i="20"/>
  <c r="F103" i="20"/>
  <c r="D10" i="20"/>
  <c r="G74" i="20"/>
  <c r="H74" i="20" s="1"/>
  <c r="F135" i="20"/>
  <c r="F123" i="20"/>
  <c r="F156" i="20"/>
  <c r="F109" i="20"/>
  <c r="D8" i="20"/>
  <c r="G18" i="20"/>
  <c r="H18" i="20" s="1"/>
  <c r="F49" i="20"/>
  <c r="F27" i="20"/>
  <c r="F24" i="20"/>
  <c r="F18" i="20"/>
  <c r="D9" i="20"/>
  <c r="F570" i="21"/>
  <c r="F585" i="21"/>
  <c r="F573" i="21"/>
  <c r="F588" i="21"/>
  <c r="F589" i="21"/>
  <c r="F351" i="21"/>
  <c r="F360" i="21"/>
  <c r="F528" i="21"/>
  <c r="F348" i="21"/>
  <c r="F409" i="21"/>
  <c r="F544" i="21"/>
  <c r="F489" i="21"/>
  <c r="F460" i="21"/>
  <c r="F382" i="21"/>
  <c r="F369" i="21"/>
  <c r="F387" i="21"/>
  <c r="F442" i="21"/>
  <c r="F357" i="21"/>
  <c r="F421" i="21"/>
  <c r="F468" i="21"/>
  <c r="F386" i="21"/>
  <c r="F478" i="21"/>
  <c r="F458" i="21"/>
  <c r="F453" i="21"/>
  <c r="F352" i="21"/>
  <c r="F556" i="21"/>
  <c r="F540" i="21"/>
  <c r="F537" i="21"/>
  <c r="F479" i="21"/>
  <c r="F474" i="21"/>
  <c r="F444" i="21"/>
  <c r="G345" i="21"/>
  <c r="H345" i="21" s="1"/>
  <c r="F346" i="21"/>
  <c r="F389" i="21"/>
  <c r="F542" i="21"/>
  <c r="F399" i="21"/>
  <c r="F445" i="21"/>
  <c r="F345" i="21"/>
  <c r="D12" i="21"/>
  <c r="G12" i="21" s="1"/>
  <c r="F527" i="21"/>
  <c r="F250" i="21"/>
  <c r="F191" i="21"/>
  <c r="F200" i="21"/>
  <c r="F304" i="21"/>
  <c r="D11" i="21"/>
  <c r="F170" i="21"/>
  <c r="F251" i="21"/>
  <c r="F238" i="21"/>
  <c r="F223" i="21"/>
  <c r="F219" i="21"/>
  <c r="F207" i="21"/>
  <c r="F282" i="21"/>
  <c r="F276" i="21"/>
  <c r="F131" i="21"/>
  <c r="F80" i="21"/>
  <c r="F124" i="21"/>
  <c r="F150" i="21"/>
  <c r="F91" i="21"/>
  <c r="F127" i="21"/>
  <c r="F145" i="21"/>
  <c r="F120" i="21"/>
  <c r="F130" i="21"/>
  <c r="F74" i="21"/>
  <c r="D10" i="21"/>
  <c r="F123" i="21"/>
  <c r="F90" i="21"/>
  <c r="F118" i="21"/>
  <c r="F126" i="21"/>
  <c r="F102" i="21"/>
  <c r="F103" i="21"/>
  <c r="F115" i="21"/>
  <c r="F98" i="21"/>
  <c r="F78" i="21"/>
  <c r="G74" i="21"/>
  <c r="H74" i="21" s="1"/>
  <c r="D8" i="21"/>
  <c r="F75" i="21"/>
  <c r="F100" i="21"/>
  <c r="F135" i="21"/>
  <c r="F93" i="21"/>
  <c r="F122" i="21"/>
  <c r="F86" i="21"/>
  <c r="F52" i="21"/>
  <c r="F38" i="21"/>
  <c r="F28" i="21"/>
  <c r="F29" i="21"/>
  <c r="F587" i="22"/>
  <c r="F596" i="22"/>
  <c r="D13" i="22"/>
  <c r="G13" i="22" s="1"/>
  <c r="F576" i="22"/>
  <c r="F575" i="22"/>
  <c r="F580" i="22"/>
  <c r="F572" i="22"/>
  <c r="F592" i="22"/>
  <c r="F478" i="22"/>
  <c r="F355" i="22"/>
  <c r="F366" i="22"/>
  <c r="F409" i="22"/>
  <c r="F547" i="22"/>
  <c r="F495" i="22"/>
  <c r="F360" i="22"/>
  <c r="F370" i="22"/>
  <c r="F549" i="22"/>
  <c r="F475" i="22"/>
  <c r="F346" i="22"/>
  <c r="D12" i="22"/>
  <c r="G12" i="22" s="1"/>
  <c r="F504" i="22"/>
  <c r="F483" i="22"/>
  <c r="F468" i="22"/>
  <c r="F445" i="22"/>
  <c r="F434" i="22"/>
  <c r="F367" i="22"/>
  <c r="F363" i="22"/>
  <c r="G345" i="22"/>
  <c r="H345" i="22" s="1"/>
  <c r="F357" i="22"/>
  <c r="F399" i="22"/>
  <c r="F454" i="22"/>
  <c r="F562" i="22"/>
  <c r="F386" i="22"/>
  <c r="F524" i="22"/>
  <c r="F368" i="22"/>
  <c r="F388" i="22"/>
  <c r="F413" i="22"/>
  <c r="F473" i="22"/>
  <c r="F527" i="22"/>
  <c r="F398" i="22"/>
  <c r="F469" i="22"/>
  <c r="F462" i="22"/>
  <c r="F315" i="22"/>
  <c r="F245" i="22"/>
  <c r="F243" i="22"/>
  <c r="F202" i="22"/>
  <c r="F184" i="22"/>
  <c r="F211" i="22"/>
  <c r="F170" i="22"/>
  <c r="F276" i="22"/>
  <c r="F304" i="22"/>
  <c r="F309" i="22"/>
  <c r="F287" i="22"/>
  <c r="F236" i="22"/>
  <c r="F227" i="22"/>
  <c r="F203" i="22"/>
  <c r="F177" i="22"/>
  <c r="F285" i="22"/>
  <c r="F275" i="22"/>
  <c r="F191" i="22"/>
  <c r="F201" i="22"/>
  <c r="F291" i="22"/>
  <c r="F169" i="22"/>
  <c r="F302" i="22"/>
  <c r="F237" i="22"/>
  <c r="F234" i="22"/>
  <c r="F155" i="22"/>
  <c r="F120" i="22"/>
  <c r="F106" i="22"/>
  <c r="F74" i="22"/>
  <c r="D10" i="22"/>
  <c r="G10" i="22" s="1"/>
  <c r="F79" i="22"/>
  <c r="F90" i="22"/>
  <c r="F104" i="22"/>
  <c r="F123" i="22"/>
  <c r="F129" i="22"/>
  <c r="F135" i="22"/>
  <c r="F156" i="22"/>
  <c r="F111" i="22"/>
  <c r="F83" i="22"/>
  <c r="F151" i="22"/>
  <c r="F116" i="22"/>
  <c r="G74" i="22"/>
  <c r="F75" i="22"/>
  <c r="F92" i="22"/>
  <c r="F102" i="22"/>
  <c r="F113" i="22"/>
  <c r="F119" i="22"/>
  <c r="F126" i="22"/>
  <c r="F131" i="22"/>
  <c r="F139" i="22"/>
  <c r="F145" i="22"/>
  <c r="F67" i="22"/>
  <c r="F38" i="22"/>
  <c r="F22" i="22"/>
  <c r="F43" i="22"/>
  <c r="F18" i="22"/>
  <c r="F62" i="22"/>
  <c r="F35" i="22"/>
  <c r="D8" i="22"/>
  <c r="F29" i="22"/>
  <c r="F49" i="22"/>
  <c r="D9" i="22"/>
  <c r="F383" i="23"/>
  <c r="F531" i="23"/>
  <c r="F474" i="23"/>
  <c r="F445" i="23"/>
  <c r="F414" i="23"/>
  <c r="F358" i="23"/>
  <c r="F473" i="23"/>
  <c r="F460" i="23"/>
  <c r="F452" i="23"/>
  <c r="F444" i="23"/>
  <c r="F381" i="23"/>
  <c r="F560" i="23"/>
  <c r="F413" i="23"/>
  <c r="F206" i="23"/>
  <c r="F196" i="23"/>
  <c r="F184" i="23"/>
  <c r="F113" i="23"/>
  <c r="F109" i="23"/>
  <c r="F49" i="23"/>
  <c r="F18" i="23"/>
  <c r="F27" i="23"/>
  <c r="F62" i="23"/>
  <c r="D9" i="23"/>
  <c r="F577" i="24"/>
  <c r="F524" i="24"/>
  <c r="F365" i="24"/>
  <c r="F360" i="24"/>
  <c r="F474" i="24"/>
  <c r="F445" i="24"/>
  <c r="F291" i="24"/>
  <c r="F287" i="24"/>
  <c r="F182" i="24"/>
  <c r="F259" i="24"/>
  <c r="F207" i="24"/>
  <c r="F186" i="24"/>
  <c r="F132" i="24"/>
  <c r="F119" i="24"/>
  <c r="F115" i="24"/>
  <c r="F113" i="24"/>
  <c r="F75" i="24"/>
  <c r="F123" i="24"/>
  <c r="F150" i="24"/>
  <c r="F135" i="24"/>
  <c r="F102" i="24"/>
  <c r="F114" i="24"/>
  <c r="F103" i="24"/>
  <c r="F76" i="24"/>
  <c r="F74" i="24"/>
  <c r="D8" i="24"/>
  <c r="F587" i="25"/>
  <c r="F596" i="25"/>
  <c r="D13" i="25"/>
  <c r="G13" i="25" s="1"/>
  <c r="F586" i="25"/>
  <c r="F573" i="25"/>
  <c r="G570" i="25"/>
  <c r="H570" i="25" s="1"/>
  <c r="F580" i="25"/>
  <c r="F481" i="25"/>
  <c r="F459" i="25"/>
  <c r="F444" i="25"/>
  <c r="F363" i="25"/>
  <c r="F353" i="25"/>
  <c r="F383" i="25"/>
  <c r="F478" i="25"/>
  <c r="F527" i="25"/>
  <c r="F347" i="25"/>
  <c r="F360" i="25"/>
  <c r="F369" i="25"/>
  <c r="F386" i="25"/>
  <c r="F432" i="25"/>
  <c r="F446" i="25"/>
  <c r="F458" i="25"/>
  <c r="D12" i="25"/>
  <c r="F532" i="25"/>
  <c r="F528" i="25"/>
  <c r="F524" i="25"/>
  <c r="F562" i="25"/>
  <c r="F452" i="25"/>
  <c r="F442" i="25"/>
  <c r="F431" i="25"/>
  <c r="F406" i="25"/>
  <c r="F352" i="25"/>
  <c r="G345" i="25"/>
  <c r="F357" i="25"/>
  <c r="F500" i="25"/>
  <c r="F518" i="25"/>
  <c r="F351" i="25"/>
  <c r="F389" i="25"/>
  <c r="F454" i="25"/>
  <c r="F470" i="25"/>
  <c r="F499" i="25"/>
  <c r="F547" i="25"/>
  <c r="F533" i="25"/>
  <c r="F391" i="25"/>
  <c r="G169" i="25"/>
  <c r="F169" i="25"/>
  <c r="F198" i="25"/>
  <c r="F206" i="25"/>
  <c r="F222" i="25"/>
  <c r="D11" i="25"/>
  <c r="F317" i="25"/>
  <c r="F313" i="25"/>
  <c r="F301" i="25"/>
  <c r="F207" i="25"/>
  <c r="F203" i="25"/>
  <c r="F200" i="25"/>
  <c r="F263" i="25"/>
  <c r="F201" i="25"/>
  <c r="F211" i="25"/>
  <c r="F246" i="25"/>
  <c r="F184" i="25"/>
  <c r="F123" i="25"/>
  <c r="F127" i="25"/>
  <c r="F78" i="25"/>
  <c r="F126" i="25"/>
  <c r="F128" i="25"/>
  <c r="F102" i="25"/>
  <c r="F136" i="25"/>
  <c r="F94" i="25"/>
  <c r="F93" i="25"/>
  <c r="D8" i="25"/>
  <c r="F129" i="25"/>
  <c r="F80" i="25"/>
  <c r="F118" i="25"/>
  <c r="F574" i="26"/>
  <c r="F351" i="26"/>
  <c r="F355" i="26"/>
  <c r="F365" i="26"/>
  <c r="F370" i="26"/>
  <c r="F380" i="26"/>
  <c r="F388" i="26"/>
  <c r="F401" i="26"/>
  <c r="F420" i="26"/>
  <c r="F448" i="26"/>
  <c r="F454" i="26"/>
  <c r="F459" i="26"/>
  <c r="F473" i="26"/>
  <c r="F484" i="26"/>
  <c r="F515" i="26"/>
  <c r="F542" i="26"/>
  <c r="F549" i="26"/>
  <c r="F562" i="26"/>
  <c r="F345" i="26"/>
  <c r="F557" i="26"/>
  <c r="F357" i="26"/>
  <c r="F366" i="26"/>
  <c r="F374" i="26"/>
  <c r="F383" i="26"/>
  <c r="F389" i="26"/>
  <c r="F398" i="26"/>
  <c r="F409" i="26"/>
  <c r="F430" i="26"/>
  <c r="F444" i="26"/>
  <c r="F450" i="26"/>
  <c r="F455" i="26"/>
  <c r="F460" i="26"/>
  <c r="F468" i="26"/>
  <c r="F474" i="26"/>
  <c r="F478" i="26"/>
  <c r="F499" i="26"/>
  <c r="F509" i="26"/>
  <c r="F524" i="26"/>
  <c r="F556" i="26"/>
  <c r="F346" i="26"/>
  <c r="G345" i="26"/>
  <c r="H345" i="26" s="1"/>
  <c r="F531" i="26"/>
  <c r="F517" i="26"/>
  <c r="F449" i="26"/>
  <c r="F447" i="26"/>
  <c r="F442" i="26"/>
  <c r="F391" i="26"/>
  <c r="F359" i="26"/>
  <c r="F533" i="26"/>
  <c r="F521" i="26"/>
  <c r="F518" i="26"/>
  <c r="F489" i="26"/>
  <c r="F472" i="26"/>
  <c r="F433" i="26"/>
  <c r="F414" i="26"/>
  <c r="F361" i="26"/>
  <c r="F350" i="26"/>
  <c r="F348" i="26"/>
  <c r="F354" i="26"/>
  <c r="F360" i="26"/>
  <c r="F369" i="26"/>
  <c r="F379" i="26"/>
  <c r="F387" i="26"/>
  <c r="F395" i="26"/>
  <c r="F400" i="26"/>
  <c r="F413" i="26"/>
  <c r="F432" i="26"/>
  <c r="F446" i="26"/>
  <c r="F452" i="26"/>
  <c r="F465" i="26"/>
  <c r="F470" i="26"/>
  <c r="F476" i="26"/>
  <c r="F504" i="26"/>
  <c r="F513" i="26"/>
  <c r="F528" i="26"/>
  <c r="F548" i="26"/>
  <c r="F560" i="26"/>
  <c r="F329" i="26"/>
  <c r="F309" i="26"/>
  <c r="F245" i="26"/>
  <c r="F320" i="26"/>
  <c r="F135" i="26"/>
  <c r="F116" i="26"/>
  <c r="D8" i="26"/>
  <c r="F100" i="26"/>
  <c r="F133" i="26"/>
  <c r="F102" i="26"/>
  <c r="F143" i="26"/>
  <c r="F76" i="26"/>
  <c r="F99" i="26"/>
  <c r="F115" i="26"/>
  <c r="F127" i="26"/>
  <c r="F121" i="26"/>
  <c r="F106" i="26"/>
  <c r="F75" i="26"/>
  <c r="F83" i="26"/>
  <c r="F91" i="26"/>
  <c r="F110" i="26"/>
  <c r="F126" i="26"/>
  <c r="F93" i="26"/>
  <c r="F94" i="26"/>
  <c r="F124" i="26"/>
  <c r="F140" i="26"/>
  <c r="F156" i="26"/>
  <c r="D10" i="26"/>
  <c r="G10" i="26" s="1"/>
  <c r="F154" i="26"/>
  <c r="F111" i="26"/>
  <c r="G18" i="26"/>
  <c r="F35" i="26"/>
  <c r="F38" i="26"/>
  <c r="F23" i="26"/>
  <c r="D9" i="26"/>
  <c r="F590" i="27"/>
  <c r="F576" i="27"/>
  <c r="F574" i="27"/>
  <c r="F586" i="27"/>
  <c r="F592" i="27"/>
  <c r="F596" i="27"/>
  <c r="F588" i="27"/>
  <c r="F573" i="27"/>
  <c r="F580" i="27"/>
  <c r="F595" i="27"/>
  <c r="F577" i="27"/>
  <c r="F570" i="27"/>
  <c r="F579" i="27"/>
  <c r="F531" i="27"/>
  <c r="F504" i="27"/>
  <c r="F432" i="27"/>
  <c r="F387" i="27"/>
  <c r="F377" i="27"/>
  <c r="F530" i="27"/>
  <c r="F431" i="27"/>
  <c r="F414" i="27"/>
  <c r="F400" i="27"/>
  <c r="F374" i="27"/>
  <c r="F311" i="27"/>
  <c r="F203" i="27"/>
  <c r="G169" i="27"/>
  <c r="H169" i="27" s="1"/>
  <c r="F218" i="27"/>
  <c r="F237" i="27"/>
  <c r="F313" i="27"/>
  <c r="F200" i="27"/>
  <c r="F211" i="27"/>
  <c r="F185" i="27"/>
  <c r="F175" i="27"/>
  <c r="F177" i="27"/>
  <c r="F244" i="27"/>
  <c r="F191" i="27"/>
  <c r="F201" i="27"/>
  <c r="F210" i="27"/>
  <c r="F170" i="27"/>
  <c r="F287" i="27"/>
  <c r="F282" i="27"/>
  <c r="F196" i="27"/>
  <c r="F171" i="27"/>
  <c r="F299" i="27"/>
  <c r="F219" i="27"/>
  <c r="F178" i="27"/>
  <c r="F174" i="27"/>
  <c r="F275" i="27"/>
  <c r="F222" i="27"/>
  <c r="F263" i="27"/>
  <c r="F199" i="27"/>
  <c r="F202" i="27"/>
  <c r="F169" i="27"/>
  <c r="F315" i="27"/>
  <c r="F288" i="27"/>
  <c r="F278" i="27"/>
  <c r="F158" i="27"/>
  <c r="F154" i="27"/>
  <c r="F131" i="27"/>
  <c r="F130" i="27"/>
  <c r="F155" i="27"/>
  <c r="F121" i="27"/>
  <c r="F18" i="27"/>
  <c r="F67" i="27"/>
  <c r="F37" i="27"/>
  <c r="F24" i="27"/>
  <c r="D8" i="27"/>
  <c r="G18" i="27"/>
  <c r="F61" i="27"/>
  <c r="F51" i="27"/>
  <c r="F48" i="27"/>
  <c r="F26" i="27"/>
  <c r="F66" i="27"/>
  <c r="F35" i="27"/>
  <c r="F22" i="27"/>
  <c r="F29" i="27"/>
  <c r="D9" i="27"/>
  <c r="F53" i="27"/>
  <c r="F49" i="27"/>
  <c r="F41" i="27"/>
  <c r="F27" i="27"/>
  <c r="F590" i="28"/>
  <c r="F570" i="28"/>
  <c r="F571" i="28"/>
  <c r="F573" i="28"/>
  <c r="F575" i="28"/>
  <c r="F585" i="28"/>
  <c r="F592" i="28"/>
  <c r="F555" i="29"/>
  <c r="F544" i="29"/>
  <c r="F537" i="29"/>
  <c r="F520" i="29"/>
  <c r="F517" i="29"/>
  <c r="F477" i="29"/>
  <c r="F430" i="29"/>
  <c r="F371" i="29"/>
  <c r="G345" i="29"/>
  <c r="H345" i="29" s="1"/>
  <c r="F353" i="29"/>
  <c r="F370" i="29"/>
  <c r="F380" i="29"/>
  <c r="F389" i="29"/>
  <c r="F398" i="29"/>
  <c r="F347" i="29"/>
  <c r="F399" i="29"/>
  <c r="F348" i="29"/>
  <c r="F357" i="29"/>
  <c r="F374" i="29"/>
  <c r="F383" i="29"/>
  <c r="F409" i="29"/>
  <c r="F460" i="29"/>
  <c r="F468" i="29"/>
  <c r="F473" i="29"/>
  <c r="F479" i="29"/>
  <c r="F489" i="29"/>
  <c r="F500" i="29"/>
  <c r="F518" i="29"/>
  <c r="F527" i="29"/>
  <c r="F539" i="29"/>
  <c r="F549" i="29"/>
  <c r="F558" i="29"/>
  <c r="F395" i="29"/>
  <c r="F346" i="29"/>
  <c r="F345" i="29"/>
  <c r="D12" i="29"/>
  <c r="F563" i="29"/>
  <c r="F562" i="29"/>
  <c r="F532" i="29"/>
  <c r="F508" i="29"/>
  <c r="F448" i="29"/>
  <c r="F435" i="29"/>
  <c r="F381" i="29"/>
  <c r="F377" i="29"/>
  <c r="F372" i="29"/>
  <c r="F515" i="29"/>
  <c r="F514" i="29"/>
  <c r="F511" i="29"/>
  <c r="F509" i="29"/>
  <c r="F505" i="29"/>
  <c r="F490" i="29"/>
  <c r="F476" i="29"/>
  <c r="F360" i="29"/>
  <c r="F382" i="29"/>
  <c r="F444" i="29"/>
  <c r="F365" i="29"/>
  <c r="F392" i="29"/>
  <c r="F400" i="29"/>
  <c r="F432" i="29"/>
  <c r="F453" i="29"/>
  <c r="F458" i="29"/>
  <c r="F464" i="29"/>
  <c r="F471" i="29"/>
  <c r="F475" i="29"/>
  <c r="F485" i="29"/>
  <c r="F503" i="29"/>
  <c r="F521" i="29"/>
  <c r="F530" i="29"/>
  <c r="F547" i="29"/>
  <c r="F556" i="29"/>
  <c r="F368" i="29"/>
  <c r="F482" i="29"/>
  <c r="F469" i="29"/>
  <c r="F466" i="29"/>
  <c r="F434" i="29"/>
  <c r="F325" i="29"/>
  <c r="F277" i="29"/>
  <c r="F256" i="29"/>
  <c r="F171" i="29"/>
  <c r="F327" i="29"/>
  <c r="F305" i="29"/>
  <c r="F122" i="29"/>
  <c r="F106" i="29"/>
  <c r="D8" i="29"/>
  <c r="F98" i="29"/>
  <c r="F79" i="29"/>
  <c r="F90" i="29"/>
  <c r="F109" i="29"/>
  <c r="F118" i="29"/>
  <c r="F126" i="29"/>
  <c r="F141" i="29"/>
  <c r="F150" i="29"/>
  <c r="F91" i="29"/>
  <c r="F75" i="29"/>
  <c r="F112" i="29"/>
  <c r="F76" i="29"/>
  <c r="F155" i="29"/>
  <c r="F148" i="29"/>
  <c r="F121" i="29"/>
  <c r="F123" i="29"/>
  <c r="F129" i="29"/>
  <c r="F133" i="29"/>
  <c r="F139" i="29"/>
  <c r="F145" i="29"/>
  <c r="F154" i="29"/>
  <c r="F102" i="29"/>
  <c r="F93" i="29"/>
  <c r="F103" i="29"/>
  <c r="F114" i="29"/>
  <c r="F51" i="29"/>
  <c r="F22" i="29"/>
  <c r="D13" i="30"/>
  <c r="G13" i="30" s="1"/>
  <c r="F587" i="30"/>
  <c r="F588" i="30"/>
  <c r="F595" i="30"/>
  <c r="F460" i="30"/>
  <c r="F421" i="30"/>
  <c r="F347" i="30"/>
  <c r="F379" i="30"/>
  <c r="D12" i="30"/>
  <c r="F558" i="30"/>
  <c r="F380" i="30"/>
  <c r="F355" i="30"/>
  <c r="G345" i="30"/>
  <c r="F412" i="30"/>
  <c r="F360" i="30"/>
  <c r="F527" i="30"/>
  <c r="F225" i="30"/>
  <c r="F140" i="30"/>
  <c r="F132" i="30"/>
  <c r="F129" i="30"/>
  <c r="F126" i="30"/>
  <c r="F75" i="30"/>
  <c r="F102" i="30"/>
  <c r="F135" i="30"/>
  <c r="F121" i="30"/>
  <c r="F119" i="30"/>
  <c r="F98" i="30"/>
  <c r="F74" i="30"/>
  <c r="G74" i="30"/>
  <c r="H74" i="30" s="1"/>
  <c r="G9" i="30"/>
  <c r="F18" i="30"/>
  <c r="D8" i="30"/>
  <c r="G570" i="31"/>
  <c r="H570" i="31" s="1"/>
  <c r="F572" i="31"/>
  <c r="F575" i="31"/>
  <c r="F590" i="31"/>
  <c r="F577" i="31"/>
  <c r="F593" i="31"/>
  <c r="D13" i="31"/>
  <c r="G13" i="31" s="1"/>
  <c r="F580" i="31"/>
  <c r="F588" i="31"/>
  <c r="F595" i="31"/>
  <c r="F571" i="31"/>
  <c r="F574" i="31"/>
  <c r="F570" i="31"/>
  <c r="F512" i="31"/>
  <c r="F414" i="31"/>
  <c r="F520" i="31"/>
  <c r="F562" i="31"/>
  <c r="F372" i="31"/>
  <c r="F389" i="31"/>
  <c r="F530" i="31"/>
  <c r="F548" i="31"/>
  <c r="F549" i="31"/>
  <c r="F351" i="31"/>
  <c r="F393" i="31"/>
  <c r="F412" i="31"/>
  <c r="F431" i="31"/>
  <c r="F443" i="31"/>
  <c r="F447" i="31"/>
  <c r="F454" i="31"/>
  <c r="F459" i="31"/>
  <c r="F465" i="31"/>
  <c r="F472" i="31"/>
  <c r="F487" i="31"/>
  <c r="F495" i="31"/>
  <c r="F499" i="31"/>
  <c r="F504" i="31"/>
  <c r="F519" i="31"/>
  <c r="F560" i="31"/>
  <c r="F345" i="31"/>
  <c r="F510" i="31"/>
  <c r="F415" i="31"/>
  <c r="F352" i="31"/>
  <c r="F535" i="31"/>
  <c r="F526" i="31"/>
  <c r="F505" i="31"/>
  <c r="F493" i="31"/>
  <c r="F405" i="31"/>
  <c r="F391" i="31"/>
  <c r="F379" i="31"/>
  <c r="F347" i="31"/>
  <c r="F354" i="31"/>
  <c r="F361" i="31"/>
  <c r="F370" i="31"/>
  <c r="F398" i="31"/>
  <c r="F521" i="31"/>
  <c r="F532" i="31"/>
  <c r="F556" i="31"/>
  <c r="F365" i="31"/>
  <c r="F400" i="31"/>
  <c r="F358" i="31"/>
  <c r="F368" i="31"/>
  <c r="F375" i="31"/>
  <c r="F386" i="31"/>
  <c r="F395" i="31"/>
  <c r="F409" i="31"/>
  <c r="F434" i="31"/>
  <c r="F445" i="31"/>
  <c r="F452" i="31"/>
  <c r="F456" i="31"/>
  <c r="F462" i="31"/>
  <c r="F474" i="31"/>
  <c r="F478" i="31"/>
  <c r="F489" i="31"/>
  <c r="F497" i="31"/>
  <c r="F501" i="31"/>
  <c r="F517" i="31"/>
  <c r="F528" i="31"/>
  <c r="G345" i="31"/>
  <c r="H345" i="31" s="1"/>
  <c r="F360" i="31"/>
  <c r="F511" i="31"/>
  <c r="F171" i="31"/>
  <c r="F211" i="31"/>
  <c r="F172" i="31"/>
  <c r="F201" i="31"/>
  <c r="F291" i="31"/>
  <c r="F313" i="31"/>
  <c r="F330" i="31"/>
  <c r="F184" i="31"/>
  <c r="F301" i="31"/>
  <c r="F203" i="31"/>
  <c r="F331" i="31"/>
  <c r="F250" i="31"/>
  <c r="F177" i="31"/>
  <c r="F186" i="31"/>
  <c r="F207" i="31"/>
  <c r="F225" i="31"/>
  <c r="F315" i="31"/>
  <c r="F169" i="31"/>
  <c r="F298" i="31"/>
  <c r="F328" i="31"/>
  <c r="F282" i="31"/>
  <c r="F191" i="31"/>
  <c r="F209" i="31"/>
  <c r="F237" i="31"/>
  <c r="F277" i="31"/>
  <c r="F321" i="31"/>
  <c r="F175" i="31"/>
  <c r="F198" i="31"/>
  <c r="F323" i="31"/>
  <c r="F247" i="31"/>
  <c r="F196" i="31"/>
  <c r="F285" i="31"/>
  <c r="F251" i="31"/>
  <c r="F84" i="31"/>
  <c r="F74" i="31"/>
  <c r="F113" i="31"/>
  <c r="F120" i="31"/>
  <c r="F86" i="31"/>
  <c r="F157" i="31"/>
  <c r="F90" i="31"/>
  <c r="F108" i="31"/>
  <c r="F124" i="31"/>
  <c r="F152" i="31"/>
  <c r="G74" i="31"/>
  <c r="F145" i="31"/>
  <c r="F83" i="31"/>
  <c r="F158" i="31"/>
  <c r="F139" i="31"/>
  <c r="F92" i="31"/>
  <c r="F122" i="31"/>
  <c r="F129" i="31"/>
  <c r="F137" i="31"/>
  <c r="F148" i="31"/>
  <c r="F156" i="31"/>
  <c r="F131" i="31"/>
  <c r="F79" i="31"/>
  <c r="F87" i="31"/>
  <c r="F110" i="31"/>
  <c r="F135" i="31"/>
  <c r="F143" i="31"/>
  <c r="F102" i="31"/>
  <c r="F119" i="31"/>
  <c r="D8" i="31"/>
  <c r="F67" i="31"/>
  <c r="F62" i="31"/>
  <c r="F49" i="31"/>
  <c r="D9" i="31"/>
  <c r="D13" i="32"/>
  <c r="F580" i="32"/>
  <c r="F574" i="32"/>
  <c r="F549" i="32"/>
  <c r="F533" i="32"/>
  <c r="F398" i="32"/>
  <c r="F369" i="32"/>
  <c r="F351" i="32"/>
  <c r="F347" i="32"/>
  <c r="F170" i="32"/>
  <c r="F239" i="32"/>
  <c r="F236" i="32"/>
  <c r="G169" i="32"/>
  <c r="H169" i="32" s="1"/>
  <c r="D11" i="32"/>
  <c r="F237" i="32"/>
  <c r="F175" i="32"/>
  <c r="F172" i="32"/>
  <c r="F275" i="32"/>
  <c r="D8" i="32"/>
  <c r="F291" i="32"/>
  <c r="F287" i="32"/>
  <c r="F250" i="32"/>
  <c r="F145" i="32"/>
  <c r="F137" i="32"/>
  <c r="F131" i="32"/>
  <c r="F124" i="32"/>
  <c r="F156" i="32"/>
  <c r="F135" i="32"/>
  <c r="F126" i="32"/>
  <c r="F121" i="32"/>
  <c r="F41" i="32"/>
  <c r="F36" i="32"/>
  <c r="F193" i="33"/>
  <c r="F113" i="33"/>
  <c r="F133" i="33"/>
  <c r="F142" i="33"/>
  <c r="F76" i="33"/>
  <c r="F79" i="33"/>
  <c r="F86" i="33"/>
  <c r="F98" i="33"/>
  <c r="F104" i="33"/>
  <c r="F114" i="33"/>
  <c r="F123" i="33"/>
  <c r="F132" i="33"/>
  <c r="F141" i="33"/>
  <c r="F151" i="33"/>
  <c r="F106" i="33"/>
  <c r="F115" i="33"/>
  <c r="F145" i="33"/>
  <c r="F105" i="33"/>
  <c r="F109" i="33"/>
  <c r="F129" i="33"/>
  <c r="F84" i="33"/>
  <c r="F91" i="33"/>
  <c r="F102" i="33"/>
  <c r="F110" i="33"/>
  <c r="F119" i="33"/>
  <c r="F128" i="33"/>
  <c r="F137" i="33"/>
  <c r="F78" i="33"/>
  <c r="F83" i="33"/>
  <c r="F87" i="33"/>
  <c r="F92" i="33"/>
  <c r="F99" i="33"/>
  <c r="F118" i="33"/>
  <c r="F122" i="33"/>
  <c r="F127" i="33"/>
  <c r="F131" i="33"/>
  <c r="F136" i="33"/>
  <c r="F140" i="33"/>
  <c r="F150" i="33"/>
  <c r="F155" i="33"/>
  <c r="F75" i="33"/>
  <c r="F158" i="33"/>
  <c r="F146" i="33"/>
  <c r="D8" i="33"/>
  <c r="F8" i="33" s="1"/>
  <c r="D10" i="33"/>
  <c r="F80" i="33"/>
  <c r="F90" i="33"/>
  <c r="F94" i="33"/>
  <c r="F101" i="33"/>
  <c r="F111" i="33"/>
  <c r="F120" i="33"/>
  <c r="F124" i="33"/>
  <c r="F148" i="33"/>
  <c r="F152" i="33"/>
  <c r="F156" i="33"/>
  <c r="F59" i="33"/>
  <c r="H74" i="9" l="1"/>
  <c r="H74" i="15"/>
  <c r="G10" i="33"/>
  <c r="E13" i="27"/>
  <c r="E12" i="27"/>
  <c r="E13" i="30"/>
  <c r="H13" i="30" s="1"/>
  <c r="H570" i="5"/>
  <c r="G13" i="2"/>
  <c r="E13" i="21"/>
  <c r="E8" i="22"/>
  <c r="E13" i="22"/>
  <c r="H13" i="22" s="1"/>
  <c r="E8" i="21"/>
  <c r="G13" i="4"/>
  <c r="G13" i="15"/>
  <c r="E10" i="22"/>
  <c r="H10" i="22" s="1"/>
  <c r="E9" i="21"/>
  <c r="G13" i="14"/>
  <c r="H570" i="32"/>
  <c r="H74" i="32"/>
  <c r="E13" i="29"/>
  <c r="G12" i="18"/>
  <c r="E11" i="29"/>
  <c r="H11" i="29" s="1"/>
  <c r="E9" i="29"/>
  <c r="H9" i="29" s="1"/>
  <c r="E12" i="29"/>
  <c r="E10" i="29"/>
  <c r="G12" i="12"/>
  <c r="H18" i="13"/>
  <c r="E8" i="30"/>
  <c r="E11" i="30"/>
  <c r="H345" i="30"/>
  <c r="G11" i="25"/>
  <c r="G11" i="22"/>
  <c r="G12" i="3"/>
  <c r="H169" i="7"/>
  <c r="H18" i="23"/>
  <c r="E9" i="13"/>
  <c r="H169" i="25"/>
  <c r="G11" i="11"/>
  <c r="H18" i="3"/>
  <c r="G11" i="26"/>
  <c r="G9" i="18"/>
  <c r="H74" i="14"/>
  <c r="G9" i="21"/>
  <c r="H9" i="21" s="1"/>
  <c r="H74" i="4"/>
  <c r="E9" i="17"/>
  <c r="H570" i="34"/>
  <c r="E10" i="17"/>
  <c r="G11" i="20"/>
  <c r="H11" i="20" s="1"/>
  <c r="H18" i="19"/>
  <c r="H18" i="18"/>
  <c r="G12" i="4"/>
  <c r="H169" i="34"/>
  <c r="H74" i="7"/>
  <c r="G13" i="3"/>
  <c r="H169" i="11"/>
  <c r="G13" i="20"/>
  <c r="H13" i="20" s="1"/>
  <c r="H570" i="1"/>
  <c r="E8" i="3"/>
  <c r="E13" i="3"/>
  <c r="E12" i="14"/>
  <c r="E11" i="14"/>
  <c r="H11" i="14" s="1"/>
  <c r="E13" i="14"/>
  <c r="H13" i="14" s="1"/>
  <c r="E9" i="14"/>
  <c r="E11" i="31"/>
  <c r="E9" i="31"/>
  <c r="E12" i="31"/>
  <c r="H12" i="31" s="1"/>
  <c r="H18" i="1"/>
  <c r="H11" i="22"/>
  <c r="E10" i="31"/>
  <c r="G12" i="34"/>
  <c r="G10" i="23"/>
  <c r="G9" i="3"/>
  <c r="G10" i="32"/>
  <c r="G11" i="24"/>
  <c r="H18" i="12"/>
  <c r="G10" i="10"/>
  <c r="E10" i="14"/>
  <c r="H10" i="14" s="1"/>
  <c r="H169" i="13"/>
  <c r="G9" i="33"/>
  <c r="G11" i="33"/>
  <c r="G13" i="8"/>
  <c r="G9" i="32"/>
  <c r="E9" i="28"/>
  <c r="H9" i="28" s="1"/>
  <c r="H12" i="26"/>
  <c r="H74" i="28"/>
  <c r="H12" i="14"/>
  <c r="E11" i="28"/>
  <c r="H11" i="28" s="1"/>
  <c r="E9" i="30"/>
  <c r="E10" i="30"/>
  <c r="E11" i="17"/>
  <c r="H11" i="17" s="1"/>
  <c r="E13" i="17"/>
  <c r="H13" i="17" s="1"/>
  <c r="E10" i="26"/>
  <c r="H10" i="26" s="1"/>
  <c r="E10" i="28"/>
  <c r="H10" i="28" s="1"/>
  <c r="H74" i="29"/>
  <c r="H115" i="33"/>
  <c r="E13" i="16"/>
  <c r="H13" i="16" s="1"/>
  <c r="E10" i="7"/>
  <c r="H74" i="6"/>
  <c r="E9" i="3"/>
  <c r="E11" i="32"/>
  <c r="H74" i="3"/>
  <c r="E8" i="28"/>
  <c r="E11" i="24"/>
  <c r="E13" i="24"/>
  <c r="E12" i="24"/>
  <c r="E13" i="28"/>
  <c r="H74" i="16"/>
  <c r="H74" i="17"/>
  <c r="E12" i="32"/>
  <c r="E10" i="32"/>
  <c r="H12" i="5"/>
  <c r="E13" i="32"/>
  <c r="E8" i="31"/>
  <c r="E13" i="31"/>
  <c r="H13" i="31" s="1"/>
  <c r="H74" i="19"/>
  <c r="H74" i="31"/>
  <c r="E9" i="32"/>
  <c r="E9" i="18"/>
  <c r="G13" i="24"/>
  <c r="G13" i="28"/>
  <c r="E9" i="1"/>
  <c r="E10" i="1"/>
  <c r="E11" i="19"/>
  <c r="G10" i="17"/>
  <c r="H10" i="17" s="1"/>
  <c r="G13" i="19"/>
  <c r="H13" i="19" s="1"/>
  <c r="H18" i="27"/>
  <c r="H18" i="26"/>
  <c r="H345" i="25"/>
  <c r="E12" i="8"/>
  <c r="H12" i="8" s="1"/>
  <c r="G9" i="5"/>
  <c r="G13" i="34"/>
  <c r="E8" i="1"/>
  <c r="G10" i="13"/>
  <c r="H18" i="2"/>
  <c r="H9" i="30"/>
  <c r="H74" i="22"/>
  <c r="G11" i="21"/>
  <c r="H11" i="21" s="1"/>
  <c r="G11" i="18"/>
  <c r="H13" i="1"/>
  <c r="G10" i="25"/>
  <c r="G11" i="19"/>
  <c r="G10" i="3"/>
  <c r="H18" i="10"/>
  <c r="G12" i="32"/>
  <c r="H169" i="22"/>
  <c r="H12" i="1"/>
  <c r="H74" i="34"/>
  <c r="H11" i="34"/>
  <c r="H18" i="5"/>
  <c r="F9" i="2"/>
  <c r="H570" i="7"/>
  <c r="H570" i="4"/>
  <c r="G13" i="6"/>
  <c r="F13" i="6"/>
  <c r="H10" i="24"/>
  <c r="H18" i="22"/>
  <c r="F10" i="7"/>
  <c r="G11" i="12"/>
  <c r="H18" i="15"/>
  <c r="F13" i="13"/>
  <c r="H18" i="32"/>
  <c r="F12" i="26"/>
  <c r="F10" i="23"/>
  <c r="G11" i="27"/>
  <c r="H11" i="31"/>
  <c r="H18" i="30"/>
  <c r="H169" i="31"/>
  <c r="F9" i="29"/>
  <c r="F9" i="18"/>
  <c r="F13" i="7"/>
  <c r="F8" i="7"/>
  <c r="F8" i="23"/>
  <c r="F13" i="23"/>
  <c r="F9" i="7"/>
  <c r="F11" i="23"/>
  <c r="G8" i="16"/>
  <c r="G11" i="23"/>
  <c r="F13" i="16"/>
  <c r="F12" i="16"/>
  <c r="F10" i="25"/>
  <c r="F12" i="23"/>
  <c r="H74" i="33"/>
  <c r="G8" i="23"/>
  <c r="F9" i="12"/>
  <c r="G9" i="7"/>
  <c r="H18" i="25"/>
  <c r="E11" i="2"/>
  <c r="H11" i="2" s="1"/>
  <c r="E10" i="3"/>
  <c r="E13" i="8"/>
  <c r="E12" i="30"/>
  <c r="E12" i="3"/>
  <c r="E11" i="3"/>
  <c r="H11" i="3" s="1"/>
  <c r="G13" i="12"/>
  <c r="H570" i="28"/>
  <c r="H570" i="12"/>
  <c r="E9" i="24"/>
  <c r="H9" i="24" s="1"/>
  <c r="H9" i="12"/>
  <c r="G8" i="5"/>
  <c r="E8" i="19"/>
  <c r="E11" i="5"/>
  <c r="H11" i="5" s="1"/>
  <c r="E8" i="5"/>
  <c r="G12" i="24"/>
  <c r="G12" i="20"/>
  <c r="H12" i="20" s="1"/>
  <c r="G12" i="30"/>
  <c r="E12" i="19"/>
  <c r="H12" i="19" s="1"/>
  <c r="E8" i="18"/>
  <c r="E12" i="18"/>
  <c r="G12" i="9"/>
  <c r="G12" i="27"/>
  <c r="H12" i="27" s="1"/>
  <c r="E11" i="27"/>
  <c r="E13" i="5"/>
  <c r="H13" i="5" s="1"/>
  <c r="E9" i="5"/>
  <c r="H11" i="1"/>
  <c r="E9" i="10"/>
  <c r="E10" i="8"/>
  <c r="E12" i="25"/>
  <c r="G10" i="8"/>
  <c r="G8" i="7"/>
  <c r="E8" i="12"/>
  <c r="E13" i="7"/>
  <c r="H13" i="7" s="1"/>
  <c r="E9" i="8"/>
  <c r="H9" i="8" s="1"/>
  <c r="E8" i="9"/>
  <c r="E12" i="9"/>
  <c r="E13" i="34"/>
  <c r="E13" i="12"/>
  <c r="H106" i="33"/>
  <c r="H11" i="7"/>
  <c r="E10" i="19"/>
  <c r="H10" i="19" s="1"/>
  <c r="E8" i="26"/>
  <c r="E8" i="7"/>
  <c r="H10" i="29"/>
  <c r="H74" i="13"/>
  <c r="E12" i="7"/>
  <c r="H12" i="7" s="1"/>
  <c r="E12" i="12"/>
  <c r="H12" i="12" s="1"/>
  <c r="E13" i="9"/>
  <c r="H13" i="9" s="1"/>
  <c r="E11" i="8"/>
  <c r="H11" i="8" s="1"/>
  <c r="E13" i="26"/>
  <c r="H13" i="26" s="1"/>
  <c r="E11" i="26"/>
  <c r="E9" i="19"/>
  <c r="E11" i="11"/>
  <c r="E9" i="26"/>
  <c r="E11" i="12"/>
  <c r="E9" i="11"/>
  <c r="H9" i="11" s="1"/>
  <c r="E11" i="9"/>
  <c r="H11" i="9" s="1"/>
  <c r="H74" i="27"/>
  <c r="H13" i="27"/>
  <c r="E8" i="13"/>
  <c r="E13" i="18"/>
  <c r="H13" i="18" s="1"/>
  <c r="G9" i="17"/>
  <c r="H9" i="17" s="1"/>
  <c r="H9" i="9"/>
  <c r="E11" i="13"/>
  <c r="H11" i="13" s="1"/>
  <c r="E13" i="13"/>
  <c r="H13" i="13" s="1"/>
  <c r="E10" i="13"/>
  <c r="H12" i="16"/>
  <c r="H13" i="29"/>
  <c r="H18" i="7"/>
  <c r="E11" i="18"/>
  <c r="H10" i="18"/>
  <c r="H18" i="9"/>
  <c r="H18" i="33"/>
  <c r="E9" i="7"/>
  <c r="F10" i="9"/>
  <c r="F8" i="9"/>
  <c r="E10" i="5"/>
  <c r="G10" i="5"/>
  <c r="F10" i="13"/>
  <c r="F12" i="13"/>
  <c r="E12" i="13"/>
  <c r="G12" i="13"/>
  <c r="E10" i="23"/>
  <c r="E11" i="23"/>
  <c r="E13" i="6"/>
  <c r="E9" i="6"/>
  <c r="E8" i="6"/>
  <c r="E11" i="6"/>
  <c r="H11" i="6" s="1"/>
  <c r="E10" i="6"/>
  <c r="E12" i="6"/>
  <c r="H12" i="6" s="1"/>
  <c r="E8" i="34"/>
  <c r="E10" i="34"/>
  <c r="H10" i="34" s="1"/>
  <c r="E9" i="34"/>
  <c r="H9" i="34" s="1"/>
  <c r="E12" i="34"/>
  <c r="H12" i="34" s="1"/>
  <c r="E11" i="4"/>
  <c r="H11" i="4" s="1"/>
  <c r="E8" i="4"/>
  <c r="E12" i="4"/>
  <c r="E13" i="4"/>
  <c r="H13" i="4" s="1"/>
  <c r="E9" i="4"/>
  <c r="H9" i="4" s="1"/>
  <c r="E10" i="4"/>
  <c r="H10" i="4" s="1"/>
  <c r="E10" i="9"/>
  <c r="G10" i="9"/>
  <c r="E8" i="16"/>
  <c r="E11" i="16"/>
  <c r="H11" i="16" s="1"/>
  <c r="E9" i="16"/>
  <c r="E10" i="16"/>
  <c r="H10" i="16" s="1"/>
  <c r="H169" i="20"/>
  <c r="H12" i="22"/>
  <c r="G10" i="20"/>
  <c r="H10" i="20" s="1"/>
  <c r="H74" i="11"/>
  <c r="H12" i="10"/>
  <c r="H570" i="6"/>
  <c r="H169" i="28"/>
  <c r="G9" i="15"/>
  <c r="E8" i="10"/>
  <c r="E10" i="10"/>
  <c r="E13" i="10"/>
  <c r="H13" i="10" s="1"/>
  <c r="E11" i="10"/>
  <c r="H11" i="10" s="1"/>
  <c r="H169" i="5"/>
  <c r="G12" i="29"/>
  <c r="H12" i="29" s="1"/>
  <c r="G12" i="25"/>
  <c r="H12" i="21"/>
  <c r="E9" i="23"/>
  <c r="G10" i="7"/>
  <c r="H345" i="12"/>
  <c r="F12" i="7"/>
  <c r="H74" i="10"/>
  <c r="H345" i="15"/>
  <c r="E10" i="2"/>
  <c r="G12" i="17"/>
  <c r="E12" i="17"/>
  <c r="H9" i="2"/>
  <c r="E12" i="2"/>
  <c r="H12" i="2" s="1"/>
  <c r="E8" i="2"/>
  <c r="E13" i="2"/>
  <c r="G10" i="30"/>
  <c r="H10" i="11"/>
  <c r="E12" i="23"/>
  <c r="H12" i="23" s="1"/>
  <c r="E13" i="23"/>
  <c r="H13" i="23" s="1"/>
  <c r="E8" i="23"/>
  <c r="E8" i="11"/>
  <c r="E13" i="11"/>
  <c r="H13" i="11" s="1"/>
  <c r="E12" i="11"/>
  <c r="H12" i="11" s="1"/>
  <c r="G13" i="32"/>
  <c r="G11" i="32"/>
  <c r="G8" i="32"/>
  <c r="H8" i="32" s="1"/>
  <c r="H11" i="30"/>
  <c r="F11" i="16"/>
  <c r="H13" i="21"/>
  <c r="F10" i="28"/>
  <c r="F13" i="28"/>
  <c r="E9" i="33"/>
  <c r="E13" i="15"/>
  <c r="E12" i="15"/>
  <c r="H12" i="15" s="1"/>
  <c r="E11" i="15"/>
  <c r="H11" i="15" s="1"/>
  <c r="E9" i="15"/>
  <c r="E10" i="15"/>
  <c r="H10" i="15" s="1"/>
  <c r="E8" i="15"/>
  <c r="G10" i="31"/>
  <c r="F12" i="14"/>
  <c r="E9" i="25"/>
  <c r="H9" i="25" s="1"/>
  <c r="E8" i="25"/>
  <c r="E13" i="25"/>
  <c r="H13" i="25" s="1"/>
  <c r="E10" i="25"/>
  <c r="E11" i="25"/>
  <c r="E11" i="33"/>
  <c r="E8" i="33"/>
  <c r="E13" i="33"/>
  <c r="H13" i="33" s="1"/>
  <c r="E12" i="33"/>
  <c r="H12" i="33" s="1"/>
  <c r="E10" i="33"/>
  <c r="H10" i="33" s="1"/>
  <c r="F8" i="13"/>
  <c r="G8" i="13"/>
  <c r="F9" i="13"/>
  <c r="F11" i="13"/>
  <c r="G8" i="28"/>
  <c r="F9" i="28"/>
  <c r="F10" i="14"/>
  <c r="G8" i="14"/>
  <c r="H8" i="14" s="1"/>
  <c r="F11" i="28"/>
  <c r="F12" i="28"/>
  <c r="F8" i="14"/>
  <c r="F13" i="14"/>
  <c r="F11" i="14"/>
  <c r="H9" i="13"/>
  <c r="H12" i="28"/>
  <c r="F8" i="6"/>
  <c r="F11" i="6"/>
  <c r="G8" i="8"/>
  <c r="H8" i="8" s="1"/>
  <c r="F11" i="1"/>
  <c r="F13" i="26"/>
  <c r="F12" i="32"/>
  <c r="F11" i="15"/>
  <c r="F10" i="15"/>
  <c r="F9" i="9"/>
  <c r="F12" i="15"/>
  <c r="F9" i="15"/>
  <c r="F12" i="9"/>
  <c r="E10" i="27"/>
  <c r="G10" i="27"/>
  <c r="F13" i="15"/>
  <c r="F10" i="10"/>
  <c r="F11" i="9"/>
  <c r="G8" i="9"/>
  <c r="F11" i="7"/>
  <c r="F12" i="6"/>
  <c r="E10" i="12"/>
  <c r="G10" i="12"/>
  <c r="G8" i="34"/>
  <c r="F8" i="34"/>
  <c r="F10" i="34"/>
  <c r="F11" i="34"/>
  <c r="F13" i="34"/>
  <c r="F12" i="34"/>
  <c r="G8" i="1"/>
  <c r="G10" i="1"/>
  <c r="F10" i="1"/>
  <c r="F8" i="1"/>
  <c r="F12" i="1"/>
  <c r="G9" i="1"/>
  <c r="F9" i="1"/>
  <c r="G10" i="2"/>
  <c r="F10" i="2"/>
  <c r="G8" i="2"/>
  <c r="F11" i="2"/>
  <c r="F8" i="2"/>
  <c r="F12" i="2"/>
  <c r="F13" i="2"/>
  <c r="F10" i="3"/>
  <c r="F8" i="3"/>
  <c r="G8" i="3"/>
  <c r="F9" i="3"/>
  <c r="F13" i="3"/>
  <c r="F12" i="3"/>
  <c r="F11" i="3"/>
  <c r="G8" i="4"/>
  <c r="F11" i="4"/>
  <c r="F13" i="4"/>
  <c r="F12" i="4"/>
  <c r="F10" i="4"/>
  <c r="F8" i="4"/>
  <c r="F9" i="4"/>
  <c r="F13" i="5"/>
  <c r="F12" i="5"/>
  <c r="F11" i="5"/>
  <c r="F8" i="5"/>
  <c r="F9" i="5"/>
  <c r="F10" i="5"/>
  <c r="G8" i="6"/>
  <c r="G10" i="6"/>
  <c r="F10" i="6"/>
  <c r="G9" i="6"/>
  <c r="F9" i="6"/>
  <c r="F11" i="8"/>
  <c r="F12" i="8"/>
  <c r="F8" i="8"/>
  <c r="F13" i="8"/>
  <c r="F10" i="8"/>
  <c r="F13" i="9"/>
  <c r="F11" i="10"/>
  <c r="G8" i="10"/>
  <c r="F12" i="10"/>
  <c r="F13" i="10"/>
  <c r="F9" i="10"/>
  <c r="G9" i="10"/>
  <c r="F13" i="11"/>
  <c r="F12" i="11"/>
  <c r="F10" i="11"/>
  <c r="F11" i="11"/>
  <c r="F8" i="11"/>
  <c r="G8" i="11"/>
  <c r="F9" i="11"/>
  <c r="F8" i="12"/>
  <c r="F13" i="12"/>
  <c r="F12" i="12"/>
  <c r="F10" i="12"/>
  <c r="F11" i="12"/>
  <c r="G8" i="12"/>
  <c r="G9" i="14"/>
  <c r="F9" i="14"/>
  <c r="G8" i="15"/>
  <c r="F10" i="16"/>
  <c r="F9" i="16"/>
  <c r="G9" i="16"/>
  <c r="F12" i="17"/>
  <c r="G8" i="17"/>
  <c r="H8" i="17" s="1"/>
  <c r="F9" i="17"/>
  <c r="F11" i="17"/>
  <c r="F13" i="17"/>
  <c r="F8" i="17"/>
  <c r="F10" i="17"/>
  <c r="F12" i="18"/>
  <c r="F10" i="18"/>
  <c r="F8" i="18"/>
  <c r="F13" i="18"/>
  <c r="G8" i="18"/>
  <c r="F11" i="18"/>
  <c r="F9" i="19"/>
  <c r="G9" i="19"/>
  <c r="F10" i="19"/>
  <c r="G8" i="19"/>
  <c r="F13" i="19"/>
  <c r="F11" i="19"/>
  <c r="F12" i="19"/>
  <c r="F8" i="19"/>
  <c r="G9" i="20"/>
  <c r="H9" i="20" s="1"/>
  <c r="F9" i="20"/>
  <c r="F10" i="20"/>
  <c r="F12" i="20"/>
  <c r="F13" i="20"/>
  <c r="G8" i="20"/>
  <c r="H8" i="20" s="1"/>
  <c r="F11" i="20"/>
  <c r="F8" i="20"/>
  <c r="G10" i="21"/>
  <c r="H10" i="21" s="1"/>
  <c r="F10" i="21"/>
  <c r="F12" i="21"/>
  <c r="G8" i="21"/>
  <c r="H8" i="21" s="1"/>
  <c r="F8" i="21"/>
  <c r="F11" i="21"/>
  <c r="F13" i="21"/>
  <c r="F9" i="21"/>
  <c r="F10" i="22"/>
  <c r="F8" i="22"/>
  <c r="F11" i="22"/>
  <c r="F12" i="22"/>
  <c r="G8" i="22"/>
  <c r="F13" i="22"/>
  <c r="G9" i="22"/>
  <c r="H9" i="22" s="1"/>
  <c r="F9" i="22"/>
  <c r="F9" i="23"/>
  <c r="G9" i="23"/>
  <c r="F11" i="24"/>
  <c r="F13" i="24"/>
  <c r="F8" i="24"/>
  <c r="F9" i="24"/>
  <c r="G8" i="24"/>
  <c r="H8" i="24" s="1"/>
  <c r="F12" i="24"/>
  <c r="F10" i="24"/>
  <c r="F11" i="25"/>
  <c r="F9" i="25"/>
  <c r="F12" i="25"/>
  <c r="F13" i="25"/>
  <c r="G8" i="25"/>
  <c r="F8" i="25"/>
  <c r="F8" i="26"/>
  <c r="G8" i="26"/>
  <c r="F11" i="26"/>
  <c r="F10" i="26"/>
  <c r="G9" i="26"/>
  <c r="F9" i="26"/>
  <c r="G9" i="27"/>
  <c r="H9" i="27" s="1"/>
  <c r="F9" i="27"/>
  <c r="G8" i="27"/>
  <c r="H8" i="27" s="1"/>
  <c r="F11" i="27"/>
  <c r="F10" i="27"/>
  <c r="F8" i="27"/>
  <c r="F12" i="27"/>
  <c r="F13" i="27"/>
  <c r="G8" i="29"/>
  <c r="H8" i="29" s="1"/>
  <c r="F10" i="29"/>
  <c r="F11" i="29"/>
  <c r="F12" i="29"/>
  <c r="F13" i="29"/>
  <c r="F8" i="29"/>
  <c r="F8" i="30"/>
  <c r="F13" i="30"/>
  <c r="G8" i="30"/>
  <c r="H8" i="30" s="1"/>
  <c r="F10" i="30"/>
  <c r="F12" i="30"/>
  <c r="F11" i="30"/>
  <c r="F9" i="30"/>
  <c r="G9" i="31"/>
  <c r="F9" i="31"/>
  <c r="F12" i="31"/>
  <c r="F11" i="31"/>
  <c r="G8" i="31"/>
  <c r="F8" i="31"/>
  <c r="F13" i="31"/>
  <c r="F10" i="31"/>
  <c r="F11" i="32"/>
  <c r="F13" i="32"/>
  <c r="F9" i="32"/>
  <c r="F8" i="32"/>
  <c r="F10" i="32"/>
  <c r="F10" i="33"/>
  <c r="F9" i="33"/>
  <c r="F12" i="33"/>
  <c r="F13" i="33"/>
  <c r="G8" i="33"/>
  <c r="F11" i="33"/>
  <c r="H13" i="2" l="1"/>
  <c r="H10" i="10"/>
  <c r="H12" i="18"/>
  <c r="H11" i="26"/>
  <c r="H13" i="15"/>
  <c r="H13" i="24"/>
  <c r="H9" i="1"/>
  <c r="H8" i="3"/>
  <c r="H8" i="22"/>
  <c r="H10" i="13"/>
  <c r="H9" i="3"/>
  <c r="H8" i="19"/>
  <c r="H8" i="10"/>
  <c r="H8" i="28"/>
  <c r="H13" i="3"/>
  <c r="H11" i="25"/>
  <c r="H10" i="25"/>
  <c r="H10" i="23"/>
  <c r="H13" i="28"/>
  <c r="H9" i="14"/>
  <c r="H8" i="1"/>
  <c r="H12" i="30"/>
  <c r="H12" i="4"/>
  <c r="H12" i="3"/>
  <c r="H11" i="11"/>
  <c r="H12" i="24"/>
  <c r="H10" i="32"/>
  <c r="H9" i="18"/>
  <c r="H9" i="31"/>
  <c r="H10" i="31"/>
  <c r="H10" i="30"/>
  <c r="H9" i="32"/>
  <c r="H11" i="24"/>
  <c r="H9" i="7"/>
  <c r="H10" i="7"/>
  <c r="H9" i="33"/>
  <c r="H10" i="3"/>
  <c r="H9" i="5"/>
  <c r="H13" i="8"/>
  <c r="H11" i="33"/>
  <c r="H11" i="18"/>
  <c r="H11" i="19"/>
  <c r="H12" i="32"/>
  <c r="H9" i="19"/>
  <c r="H8" i="12"/>
  <c r="H8" i="31"/>
  <c r="H10" i="1"/>
  <c r="H11" i="32"/>
  <c r="H9" i="10"/>
  <c r="H13" i="32"/>
  <c r="H8" i="18"/>
  <c r="H13" i="34"/>
  <c r="H12" i="9"/>
  <c r="H11" i="27"/>
  <c r="H13" i="6"/>
  <c r="H8" i="16"/>
  <c r="H11" i="12"/>
  <c r="H9" i="15"/>
  <c r="H13" i="12"/>
  <c r="H11" i="23"/>
  <c r="H8" i="23"/>
  <c r="H12" i="25"/>
  <c r="H9" i="23"/>
  <c r="H8" i="26"/>
  <c r="H8" i="5"/>
  <c r="H8" i="33"/>
  <c r="H9" i="6"/>
  <c r="H8" i="7"/>
  <c r="H8" i="15"/>
  <c r="H8" i="6"/>
  <c r="H8" i="34"/>
  <c r="H10" i="5"/>
  <c r="H10" i="8"/>
  <c r="H8" i="9"/>
  <c r="H8" i="25"/>
  <c r="H9" i="26"/>
  <c r="H8" i="11"/>
  <c r="H8" i="13"/>
  <c r="H10" i="9"/>
  <c r="H9" i="16"/>
  <c r="H8" i="4"/>
  <c r="H8" i="2"/>
  <c r="H10" i="6"/>
  <c r="H10" i="2"/>
  <c r="H12" i="13"/>
  <c r="H12" i="17"/>
  <c r="H10" i="27"/>
  <c r="H10" i="12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<sst xmlns="http://schemas.openxmlformats.org/spreadsheetml/2006/main" count="20808" uniqueCount="636">
  <si>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</si>
  <si>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</si>
  <si>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</si>
  <si>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</si>
  <si>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</si>
  <si>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</si>
  <si>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</si>
  <si>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</si>
  <si>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</si>
  <si>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</si>
  <si>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</si>
  <si>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</si>
  <si>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</si>
  <si>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</si>
  <si>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</si>
  <si>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</si>
  <si>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</si>
  <si>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</si>
  <si>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</si>
  <si>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</si>
  <si>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</si>
  <si>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</si>
  <si>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</si>
  <si>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</si>
  <si>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</si>
  <si>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</si>
  <si>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</si>
  <si>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</si>
  <si>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</si>
  <si>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</si>
  <si>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</si>
  <si>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</si>
  <si>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</si>
  <si>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</si>
  <si>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</si>
  <si>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</si>
  <si>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</si>
  <si>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</si>
  <si>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</si>
  <si>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</si>
  <si>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</si>
  <si>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</si>
  <si>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</si>
  <si>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</si>
  <si>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</si>
  <si>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</si>
  <si>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</si>
  <si>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</si>
  <si>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</si>
  <si>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</si>
  <si>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</si>
  <si>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</si>
  <si>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</si>
  <si>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</si>
  <si>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</si>
  <si>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</si>
  <si>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</si>
  <si>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</si>
  <si>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</si>
  <si>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</si>
  <si>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</si>
  <si>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</si>
  <si>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</si>
  <si>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</si>
  <si>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</si>
  <si>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</si>
  <si>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</si>
  <si>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</si>
  <si>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</si>
  <si>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</si>
  <si>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</si>
  <si>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</si>
  <si>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</si>
  <si>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</si>
  <si>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</si>
  <si>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</si>
  <si>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</si>
  <si>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</si>
  <si>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</si>
  <si>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</si>
  <si>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</si>
  <si>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</si>
  <si>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</si>
  <si>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</si>
  <si>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</si>
  <si>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</si>
  <si>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</si>
  <si>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</si>
  <si>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</si>
  <si>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</si>
  <si>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</si>
  <si>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</si>
  <si>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</si>
  <si>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</si>
  <si>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</si>
  <si>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</si>
  <si>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</si>
  <si>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</si>
  <si>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</si>
  <si>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</si>
  <si>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</si>
  <si>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</si>
  <si>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</si>
  <si>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</si>
  <si>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</si>
  <si>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</si>
  <si>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</si>
  <si>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</si>
  <si>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</si>
  <si>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</si>
  <si>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</si>
  <si>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</si>
  <si>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</si>
  <si>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</si>
  <si>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</si>
  <si>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</si>
  <si>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</si>
  <si>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</si>
  <si>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</si>
  <si>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</si>
  <si>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</si>
  <si>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</si>
  <si>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</si>
  <si>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</si>
  <si>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</si>
  <si>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</si>
  <si>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</si>
  <si>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</si>
  <si>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</si>
  <si>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</si>
  <si>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</si>
  <si>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</si>
  <si>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</si>
  <si>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</si>
  <si>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</si>
  <si>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</si>
  <si>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</si>
  <si>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</si>
  <si>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</si>
  <si>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</si>
  <si>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</si>
  <si>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</si>
  <si>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</si>
  <si>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</si>
  <si>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</si>
  <si>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</si>
  <si>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</si>
  <si>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</si>
  <si>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</si>
  <si>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</si>
  <si>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</si>
  <si>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</si>
  <si>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</si>
  <si>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</si>
  <si>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</si>
  <si>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</si>
  <si>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</si>
  <si>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</si>
  <si>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</si>
  <si>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</si>
  <si>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</si>
  <si>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</si>
  <si>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</si>
  <si>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</si>
  <si>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</si>
  <si>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</si>
  <si>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</si>
  <si>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</si>
  <si>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</si>
  <si>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</si>
  <si>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</si>
  <si>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</si>
  <si>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</si>
  <si>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</si>
  <si>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</si>
  <si>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</si>
  <si>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</si>
  <si>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</si>
  <si>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</si>
  <si>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</si>
  <si>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</si>
  <si>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</si>
  <si>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</si>
  <si>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</si>
  <si>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</si>
  <si>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</si>
  <si>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</si>
  <si>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</si>
  <si>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</si>
  <si>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</si>
  <si>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</si>
  <si>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</si>
  <si>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</si>
  <si>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</si>
  <si>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</si>
  <si>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</si>
  <si>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</si>
  <si>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</si>
  <si>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</si>
  <si>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</si>
  <si>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</si>
  <si>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</si>
  <si>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</si>
  <si>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</si>
  <si>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</si>
  <si>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</si>
  <si>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</si>
  <si>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</si>
  <si>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</si>
  <si>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</si>
  <si>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</si>
  <si>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</si>
  <si>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</si>
  <si>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</si>
  <si>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</si>
  <si>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</si>
  <si>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</si>
  <si>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</si>
  <si>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</si>
  <si>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</si>
  <si>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</si>
  <si>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</si>
  <si>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</si>
  <si>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</si>
  <si>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</si>
  <si>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</si>
  <si>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</si>
  <si>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</si>
  <si>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</si>
  <si>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</si>
  <si>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</si>
  <si>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</si>
  <si>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</si>
  <si>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</si>
  <si>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</si>
  <si>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</si>
  <si>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</si>
  <si>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</si>
  <si>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</si>
  <si>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</si>
  <si>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</si>
  <si>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</si>
  <si>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</si>
  <si>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</si>
  <si>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</si>
  <si>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</si>
  <si>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</si>
  <si>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</si>
  <si>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</si>
  <si>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</si>
  <si>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</si>
  <si>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</si>
  <si>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</si>
  <si>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</si>
  <si>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</si>
  <si>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</si>
  <si>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</si>
  <si>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</si>
  <si>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</si>
  <si>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</si>
  <si>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</si>
  <si>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</si>
  <si>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</si>
  <si>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</si>
  <si>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</si>
  <si>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</si>
  <si>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</si>
  <si>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</si>
  <si>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</si>
  <si>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</si>
  <si>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</si>
  <si>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</si>
  <si>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</si>
  <si>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</si>
  <si>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</si>
  <si>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</si>
  <si>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</si>
  <si>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</si>
  <si>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</si>
  <si>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</si>
  <si>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</si>
  <si>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</si>
  <si>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</si>
  <si>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</si>
  <si>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</si>
  <si>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</si>
  <si>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</si>
  <si>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</si>
  <si>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</si>
  <si>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</si>
  <si>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</si>
  <si>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</si>
  <si>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</si>
  <si>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</si>
  <si>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</si>
  <si>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</si>
  <si>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</si>
  <si>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</si>
  <si>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</si>
  <si>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</si>
  <si>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</si>
  <si>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</si>
  <si>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</si>
  <si>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</si>
  <si>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</si>
  <si>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</si>
  <si>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</si>
  <si>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</si>
  <si>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</si>
  <si>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</si>
  <si>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</si>
  <si>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</si>
  <si>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</si>
  <si>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</si>
  <si>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</si>
  <si>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</si>
  <si>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</si>
  <si>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</si>
  <si>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</si>
  <si>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</si>
  <si>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</si>
  <si>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</si>
  <si>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</si>
  <si>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</si>
  <si>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</si>
  <si>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</si>
  <si>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</si>
  <si>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</si>
  <si>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</si>
  <si>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</si>
  <si>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</si>
  <si>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</si>
  <si>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</si>
  <si>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</si>
  <si>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</si>
  <si>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</si>
  <si>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</si>
  <si>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</si>
  <si>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</si>
  <si>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</si>
  <si>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</si>
  <si>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</si>
  <si>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</si>
  <si>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</si>
  <si>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</si>
  <si>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</si>
  <si>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</si>
  <si>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</si>
  <si>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</si>
  <si>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</si>
  <si>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</si>
  <si>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</si>
  <si>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</si>
  <si>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</si>
  <si>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</si>
  <si>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</si>
  <si>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</si>
  <si>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</si>
  <si>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</si>
  <si>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</si>
  <si>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</si>
  <si>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</si>
  <si>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</si>
  <si>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</si>
  <si>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</si>
  <si>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</si>
  <si>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</si>
  <si>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</si>
  <si>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</si>
  <si>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</si>
  <si>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</si>
  <si>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</si>
  <si>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</si>
  <si>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</si>
  <si>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</si>
  <si>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</si>
  <si>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</si>
  <si>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</si>
  <si>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</si>
  <si>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</si>
  <si>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</si>
  <si>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</si>
  <si>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</si>
  <si>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</si>
  <si>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</si>
  <si>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</si>
  <si>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</si>
  <si>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</si>
  <si>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</si>
  <si>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</si>
  <si>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</si>
  <si>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</si>
  <si>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</si>
  <si>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</si>
  <si>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</si>
  <si>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</si>
  <si>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</si>
  <si>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</si>
  <si>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</si>
  <si>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</si>
  <si>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</si>
  <si>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</si>
  <si>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</si>
  <si>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</si>
  <si>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</si>
  <si>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</si>
  <si>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</si>
  <si>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</si>
  <si>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</si>
  <si>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</si>
  <si>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</si>
  <si>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</si>
  <si>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</si>
  <si>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</si>
  <si>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</si>
  <si>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</si>
  <si>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</si>
  <si>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</si>
  <si>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>Fuente: Aplicativo WEB de la Agencia pública de Empleo.  Cálculos Observatorio Laboral y Ocupacional</t>
  </si>
  <si>
    <t>Chapistas, Caldereros y Paileros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</si>
  <si>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</si>
  <si>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</si>
  <si>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</si>
  <si>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</si>
  <si>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</si>
  <si>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</si>
  <si>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</si>
  <si>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</si>
  <si>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</si>
  <si>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</si>
  <si>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</si>
  <si>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</si>
  <si>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</si>
  <si>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</si>
  <si>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</si>
  <si>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</si>
  <si>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</si>
  <si>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</si>
  <si>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</si>
  <si>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</si>
  <si>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</si>
  <si>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</si>
  <si>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</si>
  <si>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</si>
  <si>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</si>
  <si>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</si>
  <si>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</si>
  <si>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</si>
  <si>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</si>
  <si>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</si>
  <si>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</si>
  <si>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</si>
  <si>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</si>
  <si>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</si>
  <si>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</si>
  <si>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</si>
  <si>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</si>
  <si>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</si>
  <si>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</si>
  <si>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</si>
  <si>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</si>
  <si>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</si>
  <si>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</si>
  <si>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</si>
  <si>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</si>
  <si>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</si>
  <si>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</si>
  <si>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</si>
  <si>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</si>
  <si>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</si>
  <si>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</si>
  <si>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</si>
  <si>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</si>
  <si>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</si>
  <si>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</si>
  <si>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</si>
  <si>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</si>
  <si>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</si>
  <si>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</si>
  <si>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</si>
  <si>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</si>
  <si>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</si>
  <si>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</si>
  <si>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</si>
  <si>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</si>
  <si>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</si>
  <si>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</si>
  <si>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</si>
  <si>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</si>
  <si>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</si>
  <si>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</si>
  <si>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</si>
  <si>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</si>
  <si>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</si>
  <si>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</si>
  <si>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</si>
  <si>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</si>
  <si>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</si>
  <si>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</si>
  <si>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</si>
  <si>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</si>
  <si>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</si>
  <si>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</si>
  <si>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</si>
  <si>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</si>
  <si>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</si>
  <si>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</si>
  <si>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</si>
  <si>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</si>
  <si>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</si>
  <si>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</si>
  <si>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</si>
  <si>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</si>
  <si>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</si>
  <si>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</si>
  <si>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</si>
  <si>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</si>
  <si>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</si>
  <si>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</si>
  <si>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</si>
  <si>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</si>
  <si>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</si>
  <si>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</si>
  <si>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</si>
  <si>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</si>
  <si>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</si>
  <si>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</si>
  <si>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</si>
  <si>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</si>
  <si>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</si>
  <si>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</si>
  <si>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</si>
  <si>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</si>
  <si>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</si>
  <si>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</si>
  <si>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</si>
  <si>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</si>
  <si>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</si>
  <si>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</si>
  <si>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</si>
  <si>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</si>
  <si>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</si>
  <si>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</si>
  <si>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</si>
  <si>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</si>
  <si>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</si>
  <si>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</si>
  <si>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</si>
  <si>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</si>
  <si>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</si>
  <si>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</si>
  <si>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</si>
  <si>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</si>
  <si>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</si>
  <si>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</si>
  <si>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</si>
  <si>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</si>
  <si>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</si>
  <si>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</si>
  <si>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Gerentes de Talento Humano</t>
  </si>
  <si>
    <t>Directores de Programas de Esparcimiento y Administradores de Deportes</t>
  </si>
  <si>
    <t>Gerentes de Comercio Exterior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</si>
  <si>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</si>
  <si>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</si>
  <si>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</si>
  <si>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</si>
  <si>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</si>
  <si>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</si>
  <si>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</si>
  <si>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</si>
  <si>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</si>
  <si>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</si>
  <si>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</si>
  <si>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</si>
  <si>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</si>
  <si>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</si>
  <si>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</si>
  <si>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</si>
  <si>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</si>
  <si>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</si>
  <si>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</si>
  <si>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</si>
  <si>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</si>
  <si>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</si>
  <si>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Gerentes de Logística</t>
  </si>
  <si>
    <t>Gerentes Cadena de Suministro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</si>
  <si>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</si>
  <si>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</si>
  <si>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</si>
  <si>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</si>
  <si>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</si>
  <si>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</si>
  <si>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</si>
  <si>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</si>
  <si>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</si>
  <si>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NUEVA</t>
  </si>
  <si>
    <t>% Variacion   enero - diciembre  2019 vs  enero -diciembre  2018</t>
  </si>
  <si>
    <t xml:space="preserve">COLOCACIONES POR OCUPACIÓN Y NIVEL DE CUALIFICACIÓN </t>
  </si>
  <si>
    <t>AGENCIA PÚBLICA DE EMPLEO</t>
  </si>
  <si>
    <t>ENERO - DICIEMBRE 2019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</si>
  <si>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</si>
  <si>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</si>
  <si>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</si>
  <si>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</si>
  <si>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</si>
  <si>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</si>
  <si>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</si>
  <si>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</si>
  <si>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</si>
  <si>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</si>
  <si>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</si>
  <si>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</si>
  <si>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</si>
  <si>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</si>
  <si>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</si>
  <si>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</si>
  <si>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</si>
  <si>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</si>
  <si>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</si>
  <si>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</si>
  <si>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</si>
  <si>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</si>
  <si>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</si>
  <si>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</si>
  <si>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</si>
  <si>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Asistentes de Mercadeo, Publicidad y Comunicaciones</t>
  </si>
  <si>
    <t>Coordinadores de Sistemas Integrados de Gestión</t>
  </si>
  <si>
    <t>Auxiliares de Seguridad en el Trabajo</t>
  </si>
  <si>
    <t>Regentes de farmacia</t>
  </si>
  <si>
    <t>Publicistas</t>
  </si>
  <si>
    <t>Directores e Investigadores Musicales</t>
  </si>
  <si>
    <t xml:space="preserve">Operadores de producción de hidrocarburos </t>
  </si>
  <si>
    <t>Operarios de servicios a pozos de hidrocarburos</t>
  </si>
  <si>
    <t>Operarios torres de perforación de hidrocarburos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</si>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</sst>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8"/>
      <color theme="8" tint="-0.249977111117893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4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3" fillId="3" borderId="0" applyNumberFormat="0" applyBorder="0" applyAlignment="0" applyProtection="0"/>
    <xf numFmtId="0" fontId="14" fillId="22" borderId="0" applyNumberFormat="0" applyBorder="0" applyAlignment="0" applyProtection="0"/>
    <xf numFmtId="0" fontId="5" fillId="23" borderId="4" applyNumberFormat="0" applyFont="0" applyAlignment="0" applyProtection="0"/>
    <xf numFmtId="9" fontId="5" fillId="0" borderId="0" applyFont="0" applyFill="0" applyBorder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21" fillId="0" borderId="9" applyNumberFormat="0" applyFill="0" applyAlignment="0" applyProtection="0"/>
    <xf numFmtId="164" fontId="33" fillId="0" borderId="0" applyFont="0" applyFill="0" applyBorder="0" applyAlignment="0" applyProtection="0"/>
  </cellStyleXfs>
  <cellXfs count="8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8" fillId="24" borderId="0" xfId="0" applyFont="1" applyFill="1" applyBorder="1" applyAlignment="1">
      <alignment horizontal="center" vertical="center" wrapText="1"/>
    </xf>
    <xf numFmtId="0" fontId="23" fillId="24" borderId="0" xfId="0" applyFont="1" applyFill="1" applyBorder="1" applyAlignment="1">
      <alignment horizontal="center" vertical="top"/>
    </xf>
    <xf numFmtId="0" fontId="29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5" fontId="24" fillId="24" borderId="10" xfId="34" applyNumberFormat="1" applyFont="1" applyFill="1" applyBorder="1" applyAlignment="1">
      <alignment vertical="center"/>
    </xf>
    <xf numFmtId="165" fontId="0" fillId="0" borderId="10" xfId="34" applyNumberFormat="1" applyFont="1" applyBorder="1" applyAlignment="1">
      <alignment horizontal="right" vertical="center"/>
    </xf>
    <xf numFmtId="165" fontId="24" fillId="24" borderId="10" xfId="34" applyNumberFormat="1" applyFont="1" applyFill="1" applyBorder="1" applyAlignment="1">
      <alignment horizontal="right" vertical="center"/>
    </xf>
    <xf numFmtId="0" fontId="31" fillId="24" borderId="0" xfId="0" applyFont="1" applyFill="1"/>
    <xf numFmtId="165" fontId="25" fillId="24" borderId="10" xfId="34" applyNumberFormat="1" applyFont="1" applyFill="1" applyBorder="1" applyAlignment="1">
      <alignment vertical="center"/>
    </xf>
    <xf numFmtId="49" fontId="22" fillId="24" borderId="13" xfId="0" applyNumberFormat="1" applyFont="1" applyFill="1" applyBorder="1" applyAlignment="1">
      <alignment vertical="top"/>
    </xf>
    <xf numFmtId="49" fontId="26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center"/>
    </xf>
    <xf numFmtId="1" fontId="32" fillId="24" borderId="0" xfId="0" applyNumberFormat="1" applyFont="1" applyFill="1" applyAlignment="1">
      <alignment vertical="top"/>
    </xf>
    <xf numFmtId="0" fontId="30" fillId="24" borderId="0" xfId="0" applyFont="1" applyFill="1" applyBorder="1" applyAlignment="1">
      <alignment horizontal="left" vertical="center" wrapText="1"/>
    </xf>
    <xf numFmtId="165" fontId="0" fillId="0" borderId="0" xfId="34" applyNumberFormat="1" applyFont="1" applyBorder="1" applyAlignment="1">
      <alignment horizontal="right" vertical="center"/>
    </xf>
    <xf numFmtId="165" fontId="25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5" fontId="24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9" fillId="24" borderId="0" xfId="0" applyFont="1" applyFill="1" applyBorder="1" applyAlignment="1">
      <alignment horizontal="left" vertical="center" wrapText="1"/>
    </xf>
    <xf numFmtId="165" fontId="24" fillId="0" borderId="10" xfId="34" applyNumberFormat="1" applyFont="1" applyFill="1" applyBorder="1" applyAlignment="1">
      <alignment vertical="center"/>
    </xf>
    <xf numFmtId="0" fontId="27" fillId="0" borderId="12" xfId="0" applyFont="1" applyFill="1" applyBorder="1" applyAlignment="1">
      <alignment vertical="center" wrapText="1"/>
    </xf>
    <xf numFmtId="3" fontId="27" fillId="24" borderId="10" xfId="0" applyNumberFormat="1" applyFont="1" applyFill="1" applyBorder="1" applyAlignment="1">
      <alignment vertical="center"/>
    </xf>
    <xf numFmtId="0" fontId="0" fillId="24" borderId="0" xfId="0" applyFill="1" applyBorder="1" applyAlignment="1">
      <alignment vertical="top" wrapText="1"/>
    </xf>
    <xf numFmtId="49" fontId="26" fillId="24" borderId="13" xfId="0" applyNumberFormat="1" applyFont="1" applyFill="1" applyBorder="1" applyAlignment="1">
      <alignment vertical="top" wrapText="1"/>
    </xf>
    <xf numFmtId="49" fontId="22" fillId="24" borderId="13" xfId="0" applyNumberFormat="1" applyFont="1" applyFill="1" applyBorder="1" applyAlignment="1">
      <alignment vertical="top" wrapText="1"/>
    </xf>
    <xf numFmtId="49" fontId="22" fillId="24" borderId="13" xfId="0" applyNumberFormat="1" applyFont="1" applyFill="1" applyBorder="1" applyAlignment="1">
      <alignment vertical="center" wrapText="1"/>
    </xf>
    <xf numFmtId="0" fontId="0" fillId="24" borderId="0" xfId="0" applyFill="1" applyAlignment="1">
      <alignment vertical="top" wrapText="1"/>
    </xf>
    <xf numFmtId="0" fontId="32" fillId="24" borderId="0" xfId="0" applyFont="1" applyFill="1" applyBorder="1" applyAlignment="1">
      <alignment vertical="top"/>
    </xf>
    <xf numFmtId="0" fontId="32" fillId="24" borderId="0" xfId="0" applyFont="1" applyFill="1" applyAlignment="1">
      <alignment vertical="top"/>
    </xf>
    <xf numFmtId="0" fontId="34" fillId="26" borderId="12" xfId="0" applyFont="1" applyFill="1" applyBorder="1" applyAlignment="1">
      <alignment vertical="center" wrapText="1"/>
    </xf>
    <xf numFmtId="166" fontId="34" fillId="26" borderId="10" xfId="43" applyNumberFormat="1" applyFont="1" applyFill="1" applyBorder="1" applyAlignment="1">
      <alignment horizontal="center" vertical="center" wrapText="1"/>
    </xf>
    <xf numFmtId="166" fontId="34" fillId="26" borderId="10" xfId="43" applyNumberFormat="1" applyFont="1" applyFill="1" applyBorder="1" applyAlignment="1">
      <alignment vertical="center" wrapText="1"/>
    </xf>
    <xf numFmtId="165" fontId="34" fillId="26" borderId="10" xfId="34" applyNumberFormat="1" applyFont="1" applyFill="1" applyBorder="1" applyAlignment="1">
      <alignment vertical="center" wrapText="1"/>
    </xf>
    <xf numFmtId="3" fontId="27" fillId="0" borderId="10" xfId="0" applyNumberFormat="1" applyFont="1" applyFill="1" applyBorder="1" applyAlignment="1">
      <alignment vertical="center"/>
    </xf>
    <xf numFmtId="3" fontId="0" fillId="0" borderId="10" xfId="0" applyNumberFormat="1" applyFill="1" applyBorder="1"/>
    <xf numFmtId="0" fontId="35" fillId="24" borderId="0" xfId="0" applyFont="1" applyFill="1" applyBorder="1" applyAlignment="1">
      <alignment vertical="top"/>
    </xf>
    <xf numFmtId="0" fontId="36" fillId="24" borderId="0" xfId="0" applyFont="1" applyFill="1" applyBorder="1" applyAlignment="1">
      <alignment vertical="top"/>
    </xf>
    <xf numFmtId="0" fontId="35" fillId="24" borderId="0" xfId="0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left" vertical="center" wrapText="1"/>
    </xf>
    <xf numFmtId="165" fontId="25" fillId="0" borderId="10" xfId="34" applyNumberFormat="1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165" fontId="24" fillId="0" borderId="10" xfId="34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top"/>
    </xf>
    <xf numFmtId="0" fontId="30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top"/>
    </xf>
    <xf numFmtId="0" fontId="29" fillId="0" borderId="11" xfId="0" applyFont="1" applyFill="1" applyBorder="1" applyAlignment="1">
      <alignment horizontal="left" vertical="center" wrapText="1"/>
    </xf>
    <xf numFmtId="166" fontId="0" fillId="24" borderId="0" xfId="0" applyNumberFormat="1" applyFill="1" applyBorder="1" applyAlignment="1">
      <alignment vertical="top"/>
    </xf>
    <xf numFmtId="0" fontId="34" fillId="25" borderId="10" xfId="0" applyFont="1" applyFill="1" applyBorder="1" applyAlignment="1">
      <alignment horizontal="center" vertical="center" wrapText="1"/>
    </xf>
    <xf numFmtId="0" fontId="34" fillId="25" borderId="10" xfId="0" applyFont="1" applyFill="1" applyBorder="1" applyAlignment="1">
      <alignment horizontal="center" vertical="center" wrapText="1"/>
    </xf>
    <xf numFmtId="0" fontId="37" fillId="24" borderId="19" xfId="0" applyFont="1" applyFill="1" applyBorder="1" applyAlignment="1">
      <alignment vertical="center"/>
    </xf>
    <xf numFmtId="0" fontId="37" fillId="24" borderId="20" xfId="0" applyFont="1" applyFill="1" applyBorder="1" applyAlignment="1">
      <alignment vertical="center"/>
    </xf>
    <xf numFmtId="0" fontId="37" fillId="24" borderId="21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left" vertical="center" wrapText="1"/>
    </xf>
    <xf numFmtId="0" fontId="34" fillId="25" borderId="10" xfId="0" applyFont="1" applyFill="1" applyBorder="1" applyAlignment="1">
      <alignment horizontal="center" vertical="center" wrapText="1"/>
    </xf>
    <xf numFmtId="0" fontId="34" fillId="25" borderId="12" xfId="0" applyFont="1" applyFill="1" applyBorder="1" applyAlignment="1">
      <alignment horizontal="center" vertical="center" wrapText="1"/>
    </xf>
    <xf numFmtId="0" fontId="34" fillId="25" borderId="14" xfId="0" applyFont="1" applyFill="1" applyBorder="1" applyAlignment="1">
      <alignment horizontal="center" vertical="center" wrapText="1"/>
    </xf>
    <xf numFmtId="0" fontId="34" fillId="25" borderId="11" xfId="0" applyFont="1" applyFill="1" applyBorder="1" applyAlignment="1">
      <alignment horizontal="center" vertical="center" wrapText="1"/>
    </xf>
    <xf numFmtId="0" fontId="34" fillId="25" borderId="15" xfId="0" applyFont="1" applyFill="1" applyBorder="1" applyAlignment="1">
      <alignment horizontal="center" vertical="center" wrapText="1"/>
    </xf>
    <xf numFmtId="0" fontId="37" fillId="24" borderId="16" xfId="0" applyFont="1" applyFill="1" applyBorder="1" applyAlignment="1">
      <alignment horizontal="left" vertical="center" wrapText="1"/>
    </xf>
    <xf numFmtId="0" fontId="37" fillId="24" borderId="17" xfId="0" applyFont="1" applyFill="1" applyBorder="1" applyAlignment="1">
      <alignment horizontal="left" vertical="center" wrapText="1"/>
    </xf>
    <xf numFmtId="0" fontId="37" fillId="24" borderId="18" xfId="0" applyFont="1" applyFill="1" applyBorder="1" applyAlignment="1">
      <alignment horizontal="left" vertical="center" wrapText="1"/>
    </xf>
    <xf numFmtId="0" fontId="37" fillId="24" borderId="22" xfId="0" applyFont="1" applyFill="1" applyBorder="1" applyAlignment="1">
      <alignment horizontal="left" vertical="center" wrapText="1"/>
    </xf>
    <xf numFmtId="0" fontId="37" fillId="24" borderId="0" xfId="0" applyFont="1" applyFill="1" applyBorder="1" applyAlignment="1">
      <alignment horizontal="left" vertical="center" wrapText="1"/>
    </xf>
    <xf numFmtId="0" fontId="37" fillId="24" borderId="23" xfId="0" applyFont="1" applyFill="1" applyBorder="1" applyAlignment="1">
      <alignment horizontal="left" vertical="center" wrapText="1"/>
    </xf>
    <xf numFmtId="0" fontId="23" fillId="0" borderId="22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165" fontId="0" fillId="0" borderId="10" xfId="34" applyNumberFormat="1" applyFont="1" applyFill="1" applyBorder="1" applyAlignment="1">
      <alignment horizontal="right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4000501</xdr:colOff>
      <xdr:row>3</xdr:row>
      <xdr:rowOff>120859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0"/>
          <a:ext cx="4000500" cy="8893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4000500</xdr:colOff>
      <xdr:row>3</xdr:row>
      <xdr:rowOff>120859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4000500" cy="889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9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1:8" s="35" customFormat="1" ht="20.25" customHeight="1" x14ac:dyDescent="0.2">
      <c r="A1" s="43"/>
      <c r="C1" s="36"/>
      <c r="D1" s="74" t="s">
        <v>597</v>
      </c>
      <c r="E1" s="75"/>
      <c r="F1" s="75"/>
      <c r="G1" s="75"/>
      <c r="H1" s="76"/>
    </row>
    <row r="2" spans="1:8" s="35" customFormat="1" ht="20.25" customHeight="1" x14ac:dyDescent="0.2">
      <c r="A2" s="43"/>
      <c r="C2" s="36"/>
      <c r="D2" s="77" t="s">
        <v>598</v>
      </c>
      <c r="E2" s="78"/>
      <c r="F2" s="78"/>
      <c r="G2" s="78"/>
      <c r="H2" s="79"/>
    </row>
    <row r="3" spans="1:8" s="35" customFormat="1" ht="20.25" customHeight="1" thickBot="1" x14ac:dyDescent="0.25">
      <c r="A3" s="43"/>
      <c r="C3" s="36"/>
      <c r="D3" s="65" t="s">
        <v>599</v>
      </c>
      <c r="E3" s="66"/>
      <c r="F3" s="66"/>
      <c r="G3" s="66"/>
      <c r="H3" s="67"/>
    </row>
    <row r="4" spans="1:8" s="35" customFormat="1" ht="20.25" customHeight="1" x14ac:dyDescent="0.2">
      <c r="A4" s="43"/>
      <c r="C4" s="36"/>
      <c r="D4" s="80" t="s">
        <v>344</v>
      </c>
      <c r="E4" s="81"/>
      <c r="F4" s="81"/>
      <c r="G4" s="81"/>
      <c r="H4" s="82"/>
    </row>
    <row r="5" spans="1:8" s="35" customFormat="1" ht="20.25" customHeight="1" thickBot="1" x14ac:dyDescent="0.25">
      <c r="A5" s="43"/>
      <c r="B5" s="36"/>
      <c r="C5" s="36"/>
      <c r="D5" s="83"/>
      <c r="E5" s="84"/>
      <c r="F5" s="84"/>
      <c r="G5" s="84"/>
      <c r="H5" s="85"/>
    </row>
    <row r="6" spans="1:8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1:8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1:8" ht="22.5" customHeight="1" x14ac:dyDescent="0.2">
      <c r="B8" s="37" t="s">
        <v>344</v>
      </c>
      <c r="C8" s="38">
        <f>+C18+C74+C169+C345+C570</f>
        <v>390632</v>
      </c>
      <c r="D8" s="39">
        <f>+D18+D74+D169+D345+D570</f>
        <v>462183</v>
      </c>
      <c r="E8" s="40">
        <f>+C8/C$8</f>
        <v>1</v>
      </c>
      <c r="F8" s="40">
        <f>+D8/D$8</f>
        <v>1</v>
      </c>
      <c r="G8" s="40">
        <f>+(D8-C8)/C8</f>
        <v>0.18316727764238463</v>
      </c>
      <c r="H8" s="40">
        <f>+E8*G8</f>
        <v>0.18316727764238463</v>
      </c>
    </row>
    <row r="9" spans="1:8" ht="20.25" customHeight="1" x14ac:dyDescent="0.2">
      <c r="B9" s="28" t="str">
        <f>+B18</f>
        <v>Total Colocaciones  en ocupaciones de nivel Directivo</v>
      </c>
      <c r="C9" s="29">
        <f>+C18</f>
        <v>2226</v>
      </c>
      <c r="D9" s="41">
        <f>+D18</f>
        <v>2369</v>
      </c>
      <c r="E9" s="27">
        <f>C9/$C$8</f>
        <v>5.6984578836347249E-3</v>
      </c>
      <c r="F9" s="27">
        <f>D9/$D$8</f>
        <v>5.1256753277381471E-3</v>
      </c>
      <c r="G9" s="12">
        <f>+IF(OR(AND(D9=0),(C9=0)),"0",((D9-C9)/C9))</f>
        <v>6.4240790655884991E-2</v>
      </c>
      <c r="H9" s="11">
        <f>+IF(OR(AND(E9=""),(G9="")),"",E9*G9)</f>
        <v>3.660734399639558E-4</v>
      </c>
    </row>
    <row r="10" spans="1:8" ht="20.25" customHeight="1" x14ac:dyDescent="0.2">
      <c r="B10" s="28" t="str">
        <f>+B74</f>
        <v xml:space="preserve">Total Colocaciones  en ocupaciones de nivel Profesional </v>
      </c>
      <c r="C10" s="29">
        <f>+C74</f>
        <v>46075</v>
      </c>
      <c r="D10" s="41">
        <f>+D74</f>
        <v>51852</v>
      </c>
      <c r="E10" s="27">
        <f>C10/$C$8</f>
        <v>0.11794988633803682</v>
      </c>
      <c r="F10" s="27">
        <f>D10/$D$8</f>
        <v>0.11218932760400101</v>
      </c>
      <c r="G10" s="12">
        <f>+IF(OR(AND(D10=0),(C10=0)),"0",((D10-C10)/C10))</f>
        <v>0.12538252848616385</v>
      </c>
      <c r="H10" s="11">
        <f>+IF(OR(AND(E10=""),(G10="")),"",E10*G10)</f>
        <v>1.478885498371869E-2</v>
      </c>
    </row>
    <row r="11" spans="1:8" ht="20.25" customHeight="1" x14ac:dyDescent="0.2">
      <c r="B11" s="28" t="str">
        <f>+B169</f>
        <v>Total Colocaciones  en ocupaciones de nivel Técnicos Profesionales - Tecnólogos</v>
      </c>
      <c r="C11" s="29">
        <f>+C169</f>
        <v>49334</v>
      </c>
      <c r="D11" s="41">
        <f>+D169</f>
        <v>58841</v>
      </c>
      <c r="E11" s="27">
        <f>C11/$C$8</f>
        <v>0.12629277683343915</v>
      </c>
      <c r="F11" s="27">
        <f>D11/$D$8</f>
        <v>0.12731104346113986</v>
      </c>
      <c r="G11" s="12">
        <f>+IF(OR(AND(D11=0),(C11=0)),"0",((D11-C11)/C11))</f>
        <v>0.19270685531276605</v>
      </c>
      <c r="H11" s="11">
        <f>+IF(OR(AND(E11=""),(G11="")),"",E11*G11)</f>
        <v>2.4337483872289008E-2</v>
      </c>
    </row>
    <row r="12" spans="1:8" ht="20.25" customHeight="1" x14ac:dyDescent="0.2">
      <c r="B12" s="28" t="str">
        <f>+B345</f>
        <v>Total Colocaciones   en ocupaciones de nivel Calificados</v>
      </c>
      <c r="C12" s="29">
        <f>+C345</f>
        <v>219693</v>
      </c>
      <c r="D12" s="41">
        <f>+D345</f>
        <v>264329</v>
      </c>
      <c r="E12" s="27">
        <f>C12/$C$8</f>
        <v>0.56240400172028915</v>
      </c>
      <c r="F12" s="27">
        <f>D12/$D$8</f>
        <v>0.57191415521557476</v>
      </c>
      <c r="G12" s="12">
        <f>+IF(OR(AND(D12=0),(C12=0)),"0",((D12-C12)/C12))</f>
        <v>0.2031744297724552</v>
      </c>
      <c r="H12" s="11">
        <f>+IF(OR(AND(E12=""),(G12="")),"",E12*G12)</f>
        <v>0.11426611235126666</v>
      </c>
    </row>
    <row r="13" spans="1:8" ht="20.25" customHeight="1" x14ac:dyDescent="0.2">
      <c r="B13" s="28" t="str">
        <f>+B570</f>
        <v>Total  Colocaciones en ocupaciones de nivel Elemental</v>
      </c>
      <c r="C13" s="29">
        <f>+C570</f>
        <v>73304</v>
      </c>
      <c r="D13" s="29">
        <f>+D570</f>
        <v>84792</v>
      </c>
      <c r="E13" s="27">
        <f>C13/$C$8</f>
        <v>0.18765487722460014</v>
      </c>
      <c r="F13" s="27">
        <f>D13/$D$8</f>
        <v>0.18345979839154622</v>
      </c>
      <c r="G13" s="12">
        <f>+IF(OR(AND(D13=0),(C13=0)),"0",((D13-C13)/C13))</f>
        <v>0.15671723234748444</v>
      </c>
      <c r="H13" s="11">
        <f>+IF(OR(AND(E13=""),(G13="")),"",E13*G13)</f>
        <v>2.9408752995146326E-2</v>
      </c>
    </row>
    <row r="14" spans="1:8" ht="17.25" customHeight="1" x14ac:dyDescent="0.2"/>
    <row r="16" spans="1:8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3" customFormat="1" ht="24" customHeight="1" x14ac:dyDescent="0.2">
      <c r="A17" s="45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3" customFormat="1" ht="15" x14ac:dyDescent="0.2">
      <c r="A18" s="45"/>
      <c r="B18" s="37" t="s">
        <v>380</v>
      </c>
      <c r="C18" s="38">
        <f>SUM(C19:C68)</f>
        <v>2226</v>
      </c>
      <c r="D18" s="39">
        <f>SUM(D19:D68)</f>
        <v>2369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6.4240790655884991E-2</v>
      </c>
      <c r="H18" s="40">
        <f>+IF(OR(AND(E18=""),(G18="")),"",E18*G18)</f>
        <v>6.4240790655884991E-2</v>
      </c>
    </row>
    <row r="19" spans="1:9" ht="15" x14ac:dyDescent="0.2">
      <c r="B19" s="5" t="s">
        <v>0</v>
      </c>
      <c r="C19" s="7">
        <v>2</v>
      </c>
      <c r="D19" s="7">
        <v>3</v>
      </c>
      <c r="E19" s="11">
        <f>+IF(C19=0,"",C19/C$18)</f>
        <v>8.9847259658580418E-4</v>
      </c>
      <c r="F19" s="11">
        <f>+IF(D19=0,"",D19/D$18)</f>
        <v>1.2663571127057829E-3</v>
      </c>
      <c r="G19" s="12">
        <f>+IF(AND(C19=0,D19=0)," ",IF(C19=0,1,IF(D19=0,-1,(D19-C19)/C19)))</f>
        <v>0.5</v>
      </c>
      <c r="H19" s="15">
        <f>+IF(OR(AND(E19=""),(G19="")),"",E19*G19)</f>
        <v>4.4923629829290209E-4</v>
      </c>
    </row>
    <row r="20" spans="1:9" ht="15" x14ac:dyDescent="0.2">
      <c r="B20" s="5" t="s">
        <v>152</v>
      </c>
      <c r="C20" s="7">
        <v>1</v>
      </c>
      <c r="D20" s="7">
        <v>2</v>
      </c>
      <c r="E20" s="11">
        <f t="shared" ref="E20:E68" si="0">+IF(C20=0,"",C20/C$18)</f>
        <v>4.4923629829290209E-4</v>
      </c>
      <c r="F20" s="11">
        <f t="shared" ref="F20:F68" si="1">+IF(D20=0,"",D20/D$18)</f>
        <v>8.4423807513718866E-4</v>
      </c>
      <c r="G20" s="12">
        <f t="shared" ref="G20:G68" si="2">+IF(AND(C20=0,D20=0)," ",IF(C20=0,1,IF(D20=0,-1,(D20-C20)/C20)))</f>
        <v>1</v>
      </c>
      <c r="H20" s="15">
        <f t="shared" ref="H20:H68" si="3">+IF(OR(AND(E20=""),(G20="")),"",E20*G20)</f>
        <v>4.4923629829290209E-4</v>
      </c>
    </row>
    <row r="21" spans="1:9" ht="30" x14ac:dyDescent="0.2">
      <c r="B21" s="5" t="s">
        <v>1</v>
      </c>
      <c r="C21" s="7">
        <v>4</v>
      </c>
      <c r="D21" s="7">
        <v>0</v>
      </c>
      <c r="E21" s="11">
        <f t="shared" si="0"/>
        <v>1.7969451931716084E-3</v>
      </c>
      <c r="F21" s="11" t="str">
        <f t="shared" si="1"/>
        <v/>
      </c>
      <c r="G21" s="12">
        <f t="shared" si="2"/>
        <v>-1</v>
      </c>
      <c r="H21" s="15">
        <f t="shared" si="3"/>
        <v>-1.7969451931716084E-3</v>
      </c>
    </row>
    <row r="22" spans="1:9" ht="30" x14ac:dyDescent="0.2">
      <c r="B22" s="5" t="s">
        <v>426</v>
      </c>
      <c r="C22" s="7">
        <v>6</v>
      </c>
      <c r="D22" s="7">
        <v>24</v>
      </c>
      <c r="E22" s="11">
        <f t="shared" si="0"/>
        <v>2.6954177897574125E-3</v>
      </c>
      <c r="F22" s="11">
        <f t="shared" si="1"/>
        <v>1.0130856901646263E-2</v>
      </c>
      <c r="G22" s="12">
        <f t="shared" si="2"/>
        <v>3</v>
      </c>
      <c r="H22" s="15">
        <f t="shared" si="3"/>
        <v>8.0862533692722376E-3</v>
      </c>
    </row>
    <row r="23" spans="1:9" ht="15" x14ac:dyDescent="0.2">
      <c r="B23" s="5" t="s">
        <v>153</v>
      </c>
      <c r="C23" s="7">
        <v>7</v>
      </c>
      <c r="D23" s="7">
        <v>4</v>
      </c>
      <c r="E23" s="11">
        <f t="shared" si="0"/>
        <v>3.1446540880503146E-3</v>
      </c>
      <c r="F23" s="11">
        <f t="shared" si="1"/>
        <v>1.6884761502743773E-3</v>
      </c>
      <c r="G23" s="12">
        <f t="shared" si="2"/>
        <v>-0.42857142857142855</v>
      </c>
      <c r="H23" s="15">
        <f t="shared" si="3"/>
        <v>-1.3477088948787063E-3</v>
      </c>
    </row>
    <row r="24" spans="1:9" ht="30" x14ac:dyDescent="0.2">
      <c r="B24" s="5" t="s">
        <v>154</v>
      </c>
      <c r="C24" s="7">
        <v>14</v>
      </c>
      <c r="D24" s="7">
        <v>14</v>
      </c>
      <c r="E24" s="11">
        <f t="shared" si="0"/>
        <v>6.2893081761006293E-3</v>
      </c>
      <c r="F24" s="11">
        <f t="shared" si="1"/>
        <v>5.9096665259603205E-3</v>
      </c>
      <c r="G24" s="12">
        <f t="shared" si="2"/>
        <v>0</v>
      </c>
      <c r="H24" s="15">
        <f t="shared" si="3"/>
        <v>0</v>
      </c>
    </row>
    <row r="25" spans="1:9" s="50" customFormat="1" ht="15" x14ac:dyDescent="0.2">
      <c r="A25" s="47"/>
      <c r="B25" s="48" t="s">
        <v>420</v>
      </c>
      <c r="C25" s="7">
        <v>36</v>
      </c>
      <c r="D25" s="7">
        <v>18</v>
      </c>
      <c r="E25" s="27">
        <f t="shared" ref="E25" si="4">+IF(C25=0,"",C25/C$18)</f>
        <v>1.6172506738544475E-2</v>
      </c>
      <c r="F25" s="27">
        <f t="shared" ref="F25" si="5">+IF(D25=0,"",D25/D$18)</f>
        <v>7.598142676234698E-3</v>
      </c>
      <c r="G25" s="12">
        <f t="shared" si="2"/>
        <v>-0.5</v>
      </c>
      <c r="H25" s="49">
        <f t="shared" ref="H25" si="6">+IF(OR(AND(E25=""),(G25="")),"",E25*G25)</f>
        <v>-8.0862533692722376E-3</v>
      </c>
      <c r="I25" s="2"/>
    </row>
    <row r="26" spans="1:9" ht="15" x14ac:dyDescent="0.2">
      <c r="B26" s="5" t="s">
        <v>2</v>
      </c>
      <c r="C26" s="7">
        <v>128</v>
      </c>
      <c r="D26" s="7">
        <v>90</v>
      </c>
      <c r="E26" s="11">
        <f t="shared" si="0"/>
        <v>5.7502246181491468E-2</v>
      </c>
      <c r="F26" s="11">
        <f t="shared" si="1"/>
        <v>3.7990713381173491E-2</v>
      </c>
      <c r="G26" s="12">
        <f t="shared" si="2"/>
        <v>-0.296875</v>
      </c>
      <c r="H26" s="15">
        <f t="shared" si="3"/>
        <v>-1.7070979335130278E-2</v>
      </c>
    </row>
    <row r="27" spans="1:9" ht="15" x14ac:dyDescent="0.2">
      <c r="B27" s="5" t="s">
        <v>559</v>
      </c>
      <c r="C27" s="7">
        <v>44</v>
      </c>
      <c r="D27" s="7">
        <v>33</v>
      </c>
      <c r="E27" s="11">
        <f t="shared" si="0"/>
        <v>1.9766397124887692E-2</v>
      </c>
      <c r="F27" s="11">
        <f t="shared" si="1"/>
        <v>1.3929928239763613E-2</v>
      </c>
      <c r="G27" s="12">
        <f t="shared" si="2"/>
        <v>-0.25</v>
      </c>
      <c r="H27" s="15">
        <f t="shared" si="3"/>
        <v>-4.941599281221923E-3</v>
      </c>
    </row>
    <row r="28" spans="1:9" ht="15" x14ac:dyDescent="0.2">
      <c r="B28" s="5" t="s">
        <v>3</v>
      </c>
      <c r="C28" s="7">
        <v>99</v>
      </c>
      <c r="D28" s="7">
        <v>78</v>
      </c>
      <c r="E28" s="11">
        <f t="shared" si="0"/>
        <v>4.4474393530997303E-2</v>
      </c>
      <c r="F28" s="11">
        <f t="shared" si="1"/>
        <v>3.2925284930350358E-2</v>
      </c>
      <c r="G28" s="12">
        <f t="shared" si="2"/>
        <v>-0.21212121212121213</v>
      </c>
      <c r="H28" s="15">
        <f t="shared" si="3"/>
        <v>-9.433962264150943E-3</v>
      </c>
    </row>
    <row r="29" spans="1:9" ht="15" x14ac:dyDescent="0.2">
      <c r="B29" s="5" t="s">
        <v>5</v>
      </c>
      <c r="C29" s="7">
        <v>409</v>
      </c>
      <c r="D29" s="7">
        <v>666</v>
      </c>
      <c r="E29" s="11">
        <f t="shared" si="0"/>
        <v>0.18373764600179696</v>
      </c>
      <c r="F29" s="11">
        <f t="shared" si="1"/>
        <v>0.28113127902068386</v>
      </c>
      <c r="G29" s="12">
        <f t="shared" si="2"/>
        <v>0.628361858190709</v>
      </c>
      <c r="H29" s="15">
        <f t="shared" si="3"/>
        <v>0.11545372866127583</v>
      </c>
    </row>
    <row r="30" spans="1:9" ht="15" x14ac:dyDescent="0.2">
      <c r="B30" s="5" t="s">
        <v>155</v>
      </c>
      <c r="C30" s="7">
        <v>8</v>
      </c>
      <c r="D30" s="7">
        <v>3</v>
      </c>
      <c r="E30" s="11">
        <f t="shared" si="0"/>
        <v>3.5938903863432167E-3</v>
      </c>
      <c r="F30" s="11">
        <f t="shared" si="1"/>
        <v>1.2663571127057829E-3</v>
      </c>
      <c r="G30" s="12">
        <f t="shared" si="2"/>
        <v>-0.625</v>
      </c>
      <c r="H30" s="15">
        <f t="shared" si="3"/>
        <v>-2.2461814914645105E-3</v>
      </c>
    </row>
    <row r="31" spans="1:9" ht="15" x14ac:dyDescent="0.2">
      <c r="B31" s="5" t="s">
        <v>156</v>
      </c>
      <c r="C31" s="7">
        <v>14</v>
      </c>
      <c r="D31" s="7">
        <v>3</v>
      </c>
      <c r="E31" s="11">
        <f t="shared" si="0"/>
        <v>6.2893081761006293E-3</v>
      </c>
      <c r="F31" s="11">
        <f t="shared" si="1"/>
        <v>1.2663571127057829E-3</v>
      </c>
      <c r="G31" s="12">
        <f t="shared" si="2"/>
        <v>-0.7857142857142857</v>
      </c>
      <c r="H31" s="15">
        <f t="shared" si="3"/>
        <v>-4.941599281221923E-3</v>
      </c>
    </row>
    <row r="32" spans="1:9" ht="15" x14ac:dyDescent="0.2">
      <c r="B32" s="5" t="s">
        <v>4</v>
      </c>
      <c r="C32" s="7">
        <v>4</v>
      </c>
      <c r="D32" s="7">
        <v>8</v>
      </c>
      <c r="E32" s="11">
        <f t="shared" si="0"/>
        <v>1.7969451931716084E-3</v>
      </c>
      <c r="F32" s="11">
        <f t="shared" si="1"/>
        <v>3.3769523005487546E-3</v>
      </c>
      <c r="G32" s="12">
        <f t="shared" si="2"/>
        <v>1</v>
      </c>
      <c r="H32" s="15">
        <f t="shared" si="3"/>
        <v>1.7969451931716084E-3</v>
      </c>
    </row>
    <row r="33" spans="2:8" ht="15" x14ac:dyDescent="0.2">
      <c r="B33" s="5" t="s">
        <v>6</v>
      </c>
      <c r="C33" s="7">
        <v>1</v>
      </c>
      <c r="D33" s="7">
        <v>1</v>
      </c>
      <c r="E33" s="11">
        <f t="shared" si="0"/>
        <v>4.4923629829290209E-4</v>
      </c>
      <c r="F33" s="11">
        <f t="shared" si="1"/>
        <v>4.2211903756859433E-4</v>
      </c>
      <c r="G33" s="12">
        <f t="shared" si="2"/>
        <v>0</v>
      </c>
      <c r="H33" s="15">
        <f t="shared" si="3"/>
        <v>0</v>
      </c>
    </row>
    <row r="34" spans="2:8" ht="15" x14ac:dyDescent="0.2">
      <c r="B34" s="5" t="s">
        <v>157</v>
      </c>
      <c r="C34" s="7">
        <v>1</v>
      </c>
      <c r="D34" s="7">
        <v>1</v>
      </c>
      <c r="E34" s="11">
        <f t="shared" si="0"/>
        <v>4.4923629829290209E-4</v>
      </c>
      <c r="F34" s="11">
        <f t="shared" si="1"/>
        <v>4.2211903756859433E-4</v>
      </c>
      <c r="G34" s="12">
        <f t="shared" si="2"/>
        <v>0</v>
      </c>
      <c r="H34" s="15">
        <f t="shared" si="3"/>
        <v>0</v>
      </c>
    </row>
    <row r="35" spans="2:8" ht="15" x14ac:dyDescent="0.2">
      <c r="B35" s="5" t="s">
        <v>158</v>
      </c>
      <c r="C35" s="7">
        <v>112</v>
      </c>
      <c r="D35" s="7">
        <v>190</v>
      </c>
      <c r="E35" s="11">
        <f t="shared" si="0"/>
        <v>5.0314465408805034E-2</v>
      </c>
      <c r="F35" s="11">
        <f t="shared" si="1"/>
        <v>8.0202617138032922E-2</v>
      </c>
      <c r="G35" s="12">
        <f t="shared" si="2"/>
        <v>0.6964285714285714</v>
      </c>
      <c r="H35" s="15">
        <f t="shared" si="3"/>
        <v>3.5040431266846361E-2</v>
      </c>
    </row>
    <row r="36" spans="2:8" ht="15" x14ac:dyDescent="0.2">
      <c r="B36" s="5" t="s">
        <v>159</v>
      </c>
      <c r="C36" s="7">
        <v>12</v>
      </c>
      <c r="D36" s="7">
        <v>8</v>
      </c>
      <c r="E36" s="11">
        <f t="shared" si="0"/>
        <v>5.3908355795148251E-3</v>
      </c>
      <c r="F36" s="11">
        <f t="shared" si="1"/>
        <v>3.3769523005487546E-3</v>
      </c>
      <c r="G36" s="12">
        <f t="shared" si="2"/>
        <v>-0.33333333333333331</v>
      </c>
      <c r="H36" s="15">
        <f t="shared" si="3"/>
        <v>-1.7969451931716084E-3</v>
      </c>
    </row>
    <row r="37" spans="2:8" ht="15" x14ac:dyDescent="0.2">
      <c r="B37" s="5" t="s">
        <v>160</v>
      </c>
      <c r="C37" s="7">
        <v>24</v>
      </c>
      <c r="D37" s="7">
        <v>20</v>
      </c>
      <c r="E37" s="11">
        <f t="shared" si="0"/>
        <v>1.078167115902965E-2</v>
      </c>
      <c r="F37" s="11">
        <f t="shared" si="1"/>
        <v>8.4423807513718876E-3</v>
      </c>
      <c r="G37" s="12">
        <f t="shared" si="2"/>
        <v>-0.16666666666666666</v>
      </c>
      <c r="H37" s="15">
        <f t="shared" si="3"/>
        <v>-1.7969451931716084E-3</v>
      </c>
    </row>
    <row r="38" spans="2:8" ht="15" x14ac:dyDescent="0.2">
      <c r="B38" s="5" t="s">
        <v>7</v>
      </c>
      <c r="C38" s="7">
        <v>59</v>
      </c>
      <c r="D38" s="7">
        <v>67</v>
      </c>
      <c r="E38" s="11">
        <f t="shared" si="0"/>
        <v>2.6504941599281222E-2</v>
      </c>
      <c r="F38" s="11">
        <f t="shared" si="1"/>
        <v>2.8281975517095822E-2</v>
      </c>
      <c r="G38" s="12">
        <f t="shared" si="2"/>
        <v>0.13559322033898305</v>
      </c>
      <c r="H38" s="15">
        <f t="shared" si="3"/>
        <v>3.5938903863432167E-3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4</v>
      </c>
      <c r="D40" s="7">
        <v>1</v>
      </c>
      <c r="E40" s="11">
        <f t="shared" si="0"/>
        <v>1.7969451931716084E-3</v>
      </c>
      <c r="F40" s="11">
        <f t="shared" si="1"/>
        <v>4.2211903756859433E-4</v>
      </c>
      <c r="G40" s="12">
        <f t="shared" si="2"/>
        <v>-0.75</v>
      </c>
      <c r="H40" s="15">
        <f t="shared" si="3"/>
        <v>-1.3477088948787063E-3</v>
      </c>
    </row>
    <row r="41" spans="2:8" ht="15" x14ac:dyDescent="0.2">
      <c r="B41" s="5" t="s">
        <v>163</v>
      </c>
      <c r="C41" s="7">
        <v>18</v>
      </c>
      <c r="D41" s="7">
        <v>30</v>
      </c>
      <c r="E41" s="11">
        <f t="shared" si="0"/>
        <v>8.0862533692722376E-3</v>
      </c>
      <c r="F41" s="11">
        <f t="shared" si="1"/>
        <v>1.266357112705783E-2</v>
      </c>
      <c r="G41" s="12">
        <f t="shared" si="2"/>
        <v>0.66666666666666663</v>
      </c>
      <c r="H41" s="15">
        <f t="shared" si="3"/>
        <v>5.3908355795148251E-3</v>
      </c>
    </row>
    <row r="42" spans="2:8" ht="15" x14ac:dyDescent="0.2">
      <c r="B42" s="5" t="s">
        <v>164</v>
      </c>
      <c r="C42" s="7">
        <v>0</v>
      </c>
      <c r="D42" s="7">
        <v>2</v>
      </c>
      <c r="E42" s="11" t="str">
        <f t="shared" si="0"/>
        <v/>
      </c>
      <c r="F42" s="11">
        <f t="shared" si="1"/>
        <v>8.4423807513718866E-4</v>
      </c>
      <c r="G42" s="12">
        <f t="shared" si="2"/>
        <v>1</v>
      </c>
      <c r="H42" s="15" t="str">
        <f t="shared" si="3"/>
        <v/>
      </c>
    </row>
    <row r="43" spans="2:8" ht="15" x14ac:dyDescent="0.2">
      <c r="B43" s="5" t="s">
        <v>165</v>
      </c>
      <c r="C43" s="7">
        <v>44</v>
      </c>
      <c r="D43" s="7">
        <v>102</v>
      </c>
      <c r="E43" s="11">
        <f t="shared" si="0"/>
        <v>1.9766397124887692E-2</v>
      </c>
      <c r="F43" s="11">
        <f t="shared" si="1"/>
        <v>4.3056141831996624E-2</v>
      </c>
      <c r="G43" s="12">
        <f t="shared" si="2"/>
        <v>1.3181818181818181</v>
      </c>
      <c r="H43" s="15">
        <f t="shared" si="3"/>
        <v>2.605570530098832E-2</v>
      </c>
    </row>
    <row r="44" spans="2:8" ht="15" x14ac:dyDescent="0.2">
      <c r="B44" s="5" t="s">
        <v>166</v>
      </c>
      <c r="C44" s="7">
        <v>71</v>
      </c>
      <c r="D44" s="7">
        <v>84</v>
      </c>
      <c r="E44" s="11">
        <f t="shared" si="0"/>
        <v>3.1895777178796048E-2</v>
      </c>
      <c r="F44" s="11">
        <f t="shared" si="1"/>
        <v>3.5457999155761928E-2</v>
      </c>
      <c r="G44" s="12">
        <f t="shared" si="2"/>
        <v>0.18309859154929578</v>
      </c>
      <c r="H44" s="15">
        <f t="shared" si="3"/>
        <v>5.8400718778077272E-3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4</v>
      </c>
      <c r="D46" s="7">
        <v>1</v>
      </c>
      <c r="E46" s="11">
        <f t="shared" si="0"/>
        <v>1.7969451931716084E-3</v>
      </c>
      <c r="F46" s="11">
        <f t="shared" si="1"/>
        <v>4.2211903756859433E-4</v>
      </c>
      <c r="G46" s="12">
        <f t="shared" si="2"/>
        <v>-0.75</v>
      </c>
      <c r="H46" s="15">
        <f t="shared" si="3"/>
        <v>-1.3477088948787063E-3</v>
      </c>
    </row>
    <row r="47" spans="2:8" ht="15" x14ac:dyDescent="0.2">
      <c r="B47" s="5" t="s">
        <v>167</v>
      </c>
      <c r="C47" s="7">
        <v>8</v>
      </c>
      <c r="D47" s="7">
        <v>6</v>
      </c>
      <c r="E47" s="11">
        <f t="shared" si="0"/>
        <v>3.5938903863432167E-3</v>
      </c>
      <c r="F47" s="11">
        <f t="shared" si="1"/>
        <v>2.5327142254115659E-3</v>
      </c>
      <c r="G47" s="12">
        <f t="shared" si="2"/>
        <v>-0.25</v>
      </c>
      <c r="H47" s="15">
        <f t="shared" si="3"/>
        <v>-8.9847259658580418E-4</v>
      </c>
    </row>
    <row r="48" spans="2:8" ht="15" x14ac:dyDescent="0.2">
      <c r="B48" s="5" t="s">
        <v>560</v>
      </c>
      <c r="C48" s="7">
        <v>19</v>
      </c>
      <c r="D48" s="7">
        <v>7</v>
      </c>
      <c r="E48" s="11">
        <f t="shared" si="0"/>
        <v>8.5354896675651389E-3</v>
      </c>
      <c r="F48" s="11">
        <f t="shared" si="1"/>
        <v>2.9548332629801602E-3</v>
      </c>
      <c r="G48" s="12">
        <f t="shared" si="2"/>
        <v>-0.63157894736842102</v>
      </c>
      <c r="H48" s="15">
        <f t="shared" si="3"/>
        <v>-5.3908355795148242E-3</v>
      </c>
    </row>
    <row r="49" spans="1:9" ht="15" x14ac:dyDescent="0.2">
      <c r="B49" s="5" t="s">
        <v>9</v>
      </c>
      <c r="C49" s="7">
        <v>291</v>
      </c>
      <c r="D49" s="7">
        <v>312</v>
      </c>
      <c r="E49" s="11">
        <f t="shared" si="0"/>
        <v>0.1307277628032345</v>
      </c>
      <c r="F49" s="11">
        <f t="shared" si="1"/>
        <v>0.13170113972140143</v>
      </c>
      <c r="G49" s="12">
        <f t="shared" si="2"/>
        <v>7.2164948453608241E-2</v>
      </c>
      <c r="H49" s="15">
        <f t="shared" si="3"/>
        <v>9.433962264150943E-3</v>
      </c>
    </row>
    <row r="50" spans="1:9" ht="15" x14ac:dyDescent="0.2">
      <c r="B50" s="5" t="s">
        <v>561</v>
      </c>
      <c r="C50" s="7">
        <v>7</v>
      </c>
      <c r="D50" s="7">
        <v>4</v>
      </c>
      <c r="E50" s="11">
        <f t="shared" si="0"/>
        <v>3.1446540880503146E-3</v>
      </c>
      <c r="F50" s="11">
        <f t="shared" si="1"/>
        <v>1.6884761502743773E-3</v>
      </c>
      <c r="G50" s="12">
        <f t="shared" si="2"/>
        <v>-0.42857142857142855</v>
      </c>
      <c r="H50" s="15">
        <f t="shared" si="3"/>
        <v>-1.3477088948787063E-3</v>
      </c>
    </row>
    <row r="51" spans="1:9" ht="15" x14ac:dyDescent="0.2">
      <c r="B51" s="5" t="s">
        <v>12</v>
      </c>
      <c r="C51" s="7">
        <v>4</v>
      </c>
      <c r="D51" s="7">
        <v>16</v>
      </c>
      <c r="E51" s="11">
        <f t="shared" si="0"/>
        <v>1.7969451931716084E-3</v>
      </c>
      <c r="F51" s="11">
        <f t="shared" si="1"/>
        <v>6.7539046010975093E-3</v>
      </c>
      <c r="G51" s="12">
        <f t="shared" si="2"/>
        <v>3</v>
      </c>
      <c r="H51" s="15">
        <f t="shared" si="3"/>
        <v>5.3908355795148251E-3</v>
      </c>
    </row>
    <row r="52" spans="1:9" ht="15" x14ac:dyDescent="0.2">
      <c r="B52" s="5" t="s">
        <v>11</v>
      </c>
      <c r="C52" s="7">
        <v>13</v>
      </c>
      <c r="D52" s="7">
        <v>8</v>
      </c>
      <c r="E52" s="11">
        <f t="shared" si="0"/>
        <v>5.8400718778077272E-3</v>
      </c>
      <c r="F52" s="11">
        <f t="shared" si="1"/>
        <v>3.3769523005487546E-3</v>
      </c>
      <c r="G52" s="12">
        <f t="shared" si="2"/>
        <v>-0.38461538461538464</v>
      </c>
      <c r="H52" s="15">
        <f t="shared" si="3"/>
        <v>-2.2461814914645105E-3</v>
      </c>
    </row>
    <row r="53" spans="1:9" ht="15" x14ac:dyDescent="0.2">
      <c r="B53" s="5" t="s">
        <v>428</v>
      </c>
      <c r="C53" s="7">
        <v>95</v>
      </c>
      <c r="D53" s="7">
        <v>125</v>
      </c>
      <c r="E53" s="11">
        <f t="shared" si="0"/>
        <v>4.2677448337825698E-2</v>
      </c>
      <c r="F53" s="11">
        <f t="shared" si="1"/>
        <v>5.2764879696074296E-2</v>
      </c>
      <c r="G53" s="12">
        <f t="shared" si="2"/>
        <v>0.31578947368421051</v>
      </c>
      <c r="H53" s="15">
        <f t="shared" si="3"/>
        <v>1.3477088948787061E-2</v>
      </c>
    </row>
    <row r="54" spans="1:9" ht="15" x14ac:dyDescent="0.2">
      <c r="B54" s="5" t="s">
        <v>10</v>
      </c>
      <c r="C54" s="7">
        <v>5</v>
      </c>
      <c r="D54" s="7">
        <v>2</v>
      </c>
      <c r="E54" s="11">
        <f t="shared" si="0"/>
        <v>2.2461814914645105E-3</v>
      </c>
      <c r="F54" s="11">
        <f t="shared" si="1"/>
        <v>8.4423807513718866E-4</v>
      </c>
      <c r="G54" s="12">
        <f t="shared" si="2"/>
        <v>-0.6</v>
      </c>
      <c r="H54" s="15">
        <f t="shared" si="3"/>
        <v>-1.3477088948787063E-3</v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3</v>
      </c>
      <c r="D56" s="7">
        <v>0</v>
      </c>
      <c r="E56" s="11">
        <f t="shared" si="0"/>
        <v>1.3477088948787063E-3</v>
      </c>
      <c r="F56" s="11" t="str">
        <f t="shared" si="1"/>
        <v/>
      </c>
      <c r="G56" s="12">
        <f t="shared" si="2"/>
        <v>-1</v>
      </c>
      <c r="H56" s="15">
        <f t="shared" si="3"/>
        <v>-1.3477088948787063E-3</v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58</v>
      </c>
      <c r="D58" s="7">
        <v>21</v>
      </c>
      <c r="E58" s="11">
        <f t="shared" si="7"/>
        <v>2.605570530098832E-2</v>
      </c>
      <c r="F58" s="11">
        <f t="shared" si="8"/>
        <v>8.864499788940482E-3</v>
      </c>
      <c r="G58" s="12">
        <f t="shared" si="2"/>
        <v>-0.63793103448275867</v>
      </c>
      <c r="H58" s="15">
        <f t="shared" si="9"/>
        <v>-1.6621743036837378E-2</v>
      </c>
    </row>
    <row r="59" spans="1:9" ht="15" x14ac:dyDescent="0.2">
      <c r="B59" s="5" t="s">
        <v>169</v>
      </c>
      <c r="C59" s="7">
        <v>13</v>
      </c>
      <c r="D59" s="7">
        <v>4</v>
      </c>
      <c r="E59" s="11">
        <f t="shared" si="0"/>
        <v>5.8400718778077272E-3</v>
      </c>
      <c r="F59" s="11">
        <f t="shared" si="1"/>
        <v>1.6884761502743773E-3</v>
      </c>
      <c r="G59" s="12">
        <f t="shared" si="2"/>
        <v>-0.69230769230769229</v>
      </c>
      <c r="H59" s="15">
        <f t="shared" si="3"/>
        <v>-4.0431266846361188E-3</v>
      </c>
    </row>
    <row r="60" spans="1:9" ht="15" x14ac:dyDescent="0.2">
      <c r="B60" s="5" t="s">
        <v>429</v>
      </c>
      <c r="C60" s="7">
        <v>27</v>
      </c>
      <c r="D60" s="7">
        <v>27</v>
      </c>
      <c r="E60" s="11">
        <f t="shared" si="0"/>
        <v>1.2129380053908356E-2</v>
      </c>
      <c r="F60" s="11">
        <f t="shared" si="1"/>
        <v>1.1397214014352047E-2</v>
      </c>
      <c r="G60" s="12">
        <f t="shared" si="2"/>
        <v>0</v>
      </c>
      <c r="H60" s="15">
        <f t="shared" si="3"/>
        <v>0</v>
      </c>
    </row>
    <row r="61" spans="1:9" ht="15" x14ac:dyDescent="0.2">
      <c r="B61" s="5" t="s">
        <v>170</v>
      </c>
      <c r="C61" s="7">
        <v>29</v>
      </c>
      <c r="D61" s="7">
        <v>28</v>
      </c>
      <c r="E61" s="11">
        <f t="shared" si="0"/>
        <v>1.302785265049416E-2</v>
      </c>
      <c r="F61" s="11">
        <f t="shared" si="1"/>
        <v>1.1819333051920641E-2</v>
      </c>
      <c r="G61" s="12">
        <f t="shared" si="2"/>
        <v>-3.4482758620689655E-2</v>
      </c>
      <c r="H61" s="15">
        <f t="shared" si="3"/>
        <v>-4.4923629829290204E-4</v>
      </c>
    </row>
    <row r="62" spans="1:9" ht="15" x14ac:dyDescent="0.2">
      <c r="B62" s="5" t="s">
        <v>171</v>
      </c>
      <c r="C62" s="7">
        <v>27</v>
      </c>
      <c r="D62" s="7">
        <v>7</v>
      </c>
      <c r="E62" s="11">
        <f t="shared" si="0"/>
        <v>1.2129380053908356E-2</v>
      </c>
      <c r="F62" s="11">
        <f t="shared" si="1"/>
        <v>2.9548332629801602E-3</v>
      </c>
      <c r="G62" s="12">
        <f t="shared" si="2"/>
        <v>-0.7407407407407407</v>
      </c>
      <c r="H62" s="15">
        <f t="shared" si="3"/>
        <v>-8.9847259658580401E-3</v>
      </c>
    </row>
    <row r="63" spans="1:9" s="50" customFormat="1" ht="15" x14ac:dyDescent="0.2">
      <c r="A63" s="47"/>
      <c r="B63" s="48" t="s">
        <v>584</v>
      </c>
      <c r="C63" s="42">
        <v>248</v>
      </c>
      <c r="D63" s="7">
        <v>173</v>
      </c>
      <c r="E63" s="27">
        <f t="shared" ref="E63:E64" si="10">+IF(C63=0,"",C63/C$18)</f>
        <v>0.11141060197663971</v>
      </c>
      <c r="F63" s="27">
        <f t="shared" ref="F63:F64" si="11">+IF(D63=0,"",D63/D$18)</f>
        <v>7.3026593499366826E-2</v>
      </c>
      <c r="G63" s="12">
        <f t="shared" si="2"/>
        <v>-0.30241935483870969</v>
      </c>
      <c r="H63" s="49">
        <f t="shared" ref="H63:H64" si="12">+IF(OR(AND(E63=""),(G63="")),"",E63*G63)</f>
        <v>-3.3692722371967652E-2</v>
      </c>
      <c r="I63" s="2"/>
    </row>
    <row r="64" spans="1:9" s="50" customFormat="1" ht="15" x14ac:dyDescent="0.2">
      <c r="A64" s="47"/>
      <c r="B64" s="48" t="s">
        <v>585</v>
      </c>
      <c r="C64" s="42">
        <v>13</v>
      </c>
      <c r="D64" s="7">
        <v>3</v>
      </c>
      <c r="E64" s="27">
        <f t="shared" si="10"/>
        <v>5.8400718778077272E-3</v>
      </c>
      <c r="F64" s="27">
        <f t="shared" si="11"/>
        <v>1.2663571127057829E-3</v>
      </c>
      <c r="G64" s="12">
        <f t="shared" si="2"/>
        <v>-0.76923076923076927</v>
      </c>
      <c r="H64" s="49">
        <f t="shared" si="12"/>
        <v>-4.4923629829290209E-3</v>
      </c>
      <c r="I64" s="2"/>
    </row>
    <row r="65" spans="1:9" ht="15" x14ac:dyDescent="0.2">
      <c r="B65" s="5" t="s">
        <v>172</v>
      </c>
      <c r="C65" s="7">
        <v>13</v>
      </c>
      <c r="D65" s="7">
        <v>14</v>
      </c>
      <c r="E65" s="11">
        <f t="shared" si="0"/>
        <v>5.8400718778077272E-3</v>
      </c>
      <c r="F65" s="11">
        <f t="shared" si="1"/>
        <v>5.9096665259603205E-3</v>
      </c>
      <c r="G65" s="12">
        <f t="shared" si="2"/>
        <v>7.6923076923076927E-2</v>
      </c>
      <c r="H65" s="15">
        <f t="shared" si="3"/>
        <v>4.4923629829290209E-4</v>
      </c>
    </row>
    <row r="66" spans="1:9" ht="15" x14ac:dyDescent="0.2">
      <c r="B66" s="5" t="s">
        <v>15</v>
      </c>
      <c r="C66" s="7">
        <v>103</v>
      </c>
      <c r="D66" s="7">
        <v>69</v>
      </c>
      <c r="E66" s="11">
        <f t="shared" si="0"/>
        <v>4.6271338724168914E-2</v>
      </c>
      <c r="F66" s="11">
        <f t="shared" si="1"/>
        <v>2.9126213592233011E-2</v>
      </c>
      <c r="G66" s="12">
        <f t="shared" si="2"/>
        <v>-0.3300970873786408</v>
      </c>
      <c r="H66" s="15">
        <f t="shared" si="3"/>
        <v>-1.5274034141958671E-2</v>
      </c>
    </row>
    <row r="67" spans="1:9" ht="15" x14ac:dyDescent="0.2">
      <c r="B67" s="5" t="s">
        <v>173</v>
      </c>
      <c r="C67" s="7">
        <v>110</v>
      </c>
      <c r="D67" s="7">
        <v>62</v>
      </c>
      <c r="E67" s="11">
        <f t="shared" si="0"/>
        <v>4.9415992812219228E-2</v>
      </c>
      <c r="F67" s="11">
        <f t="shared" si="1"/>
        <v>2.6171380329252848E-2</v>
      </c>
      <c r="G67" s="12">
        <f t="shared" si="2"/>
        <v>-0.43636363636363634</v>
      </c>
      <c r="H67" s="15">
        <f t="shared" si="3"/>
        <v>-2.1563342318059297E-2</v>
      </c>
    </row>
    <row r="68" spans="1:9" ht="15" x14ac:dyDescent="0.2">
      <c r="B68" s="5" t="s">
        <v>174</v>
      </c>
      <c r="C68" s="7">
        <v>14</v>
      </c>
      <c r="D68" s="7">
        <v>28</v>
      </c>
      <c r="E68" s="11">
        <f t="shared" si="0"/>
        <v>6.2893081761006293E-3</v>
      </c>
      <c r="F68" s="11">
        <f t="shared" si="1"/>
        <v>1.1819333051920641E-2</v>
      </c>
      <c r="G68" s="12">
        <f t="shared" si="2"/>
        <v>1</v>
      </c>
      <c r="H68" s="15">
        <f t="shared" si="3"/>
        <v>6.2893081761006293E-3</v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3" customFormat="1" ht="24" customHeight="1" x14ac:dyDescent="0.2">
      <c r="A73" s="45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3" customFormat="1" ht="15" x14ac:dyDescent="0.2">
      <c r="A74" s="45"/>
      <c r="B74" s="37" t="s">
        <v>381</v>
      </c>
      <c r="C74" s="38">
        <f>SUM(C75:C163)</f>
        <v>46075</v>
      </c>
      <c r="D74" s="39">
        <f>SUM(D75:D163)</f>
        <v>51852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0.12538252848616385</v>
      </c>
      <c r="H74" s="40">
        <f>+IF(OR(AND(E74=""),(G74="")),"",E74*G74)</f>
        <v>0.12538252848616385</v>
      </c>
    </row>
    <row r="75" spans="1:9" ht="15" x14ac:dyDescent="0.2">
      <c r="B75" s="5" t="s">
        <v>430</v>
      </c>
      <c r="C75" s="7">
        <v>434</v>
      </c>
      <c r="D75" s="7">
        <v>557</v>
      </c>
      <c r="E75" s="13">
        <f>+IF(C75=0,"",C75/C$74)</f>
        <v>9.4194248507867614E-3</v>
      </c>
      <c r="F75" s="13">
        <f>+IF(D75=0,"",D75/D$74)</f>
        <v>1.0742112165393813E-2</v>
      </c>
      <c r="G75" s="12">
        <f t="shared" ref="G75:G138" si="13">+IF(AND(C75=0,D75=0)," ",IF(C75=0,1,IF(D75=0,-1,(D75-C75)/C75)))</f>
        <v>0.28341013824884792</v>
      </c>
      <c r="H75" s="15">
        <f>+IF(OR(AND(E75=""),(G75="")),"",E75*G75)</f>
        <v>2.6695604991861096E-3</v>
      </c>
    </row>
    <row r="76" spans="1:9" ht="15" x14ac:dyDescent="0.2">
      <c r="B76" s="5" t="s">
        <v>562</v>
      </c>
      <c r="C76" s="7">
        <v>633</v>
      </c>
      <c r="D76" s="7">
        <v>1159</v>
      </c>
      <c r="E76" s="13">
        <f t="shared" ref="E76:E148" si="14">+IF(C76=0,"",C76/C$74)</f>
        <v>1.3738469886055345E-2</v>
      </c>
      <c r="F76" s="13">
        <f t="shared" ref="F76:F148" si="15">+IF(D76=0,"",D76/D$74)</f>
        <v>2.2352078994060016E-2</v>
      </c>
      <c r="G76" s="12">
        <f t="shared" si="13"/>
        <v>0.83096366508688779</v>
      </c>
      <c r="H76" s="15">
        <f t="shared" ref="H76:H148" si="16">+IF(OR(AND(E76=""),(G76="")),"",E76*G76)</f>
        <v>1.1416169289202388E-2</v>
      </c>
    </row>
    <row r="77" spans="1:9" s="50" customFormat="1" ht="15" x14ac:dyDescent="0.2">
      <c r="A77" s="47"/>
      <c r="B77" s="48" t="s">
        <v>421</v>
      </c>
      <c r="C77" s="7">
        <v>125</v>
      </c>
      <c r="D77" s="7">
        <v>124</v>
      </c>
      <c r="E77" s="51">
        <f t="shared" ref="E77" si="17">+IF(C77=0,"",C77/C$74)</f>
        <v>2.7129679869777536E-3</v>
      </c>
      <c r="F77" s="51">
        <f t="shared" ref="F77" si="18">+IF(D77=0,"",D77/D$74)</f>
        <v>2.391421738795032E-3</v>
      </c>
      <c r="G77" s="12">
        <f t="shared" si="13"/>
        <v>-8.0000000000000002E-3</v>
      </c>
      <c r="H77" s="49">
        <f t="shared" ref="H77" si="19">+IF(OR(AND(E77=""),(G77="")),"",E77*G77)</f>
        <v>-2.1703743895822029E-5</v>
      </c>
      <c r="I77" s="2"/>
    </row>
    <row r="78" spans="1:9" s="50" customFormat="1" ht="15" x14ac:dyDescent="0.2">
      <c r="A78" s="52"/>
      <c r="B78" s="48" t="s">
        <v>563</v>
      </c>
      <c r="C78" s="7">
        <v>1321</v>
      </c>
      <c r="D78" s="7">
        <v>1359</v>
      </c>
      <c r="E78" s="51">
        <f t="shared" si="14"/>
        <v>2.8670645686380902E-2</v>
      </c>
      <c r="F78" s="51">
        <f t="shared" si="15"/>
        <v>2.6209210830826196E-2</v>
      </c>
      <c r="G78" s="12">
        <f t="shared" si="13"/>
        <v>2.8766086298258896E-2</v>
      </c>
      <c r="H78" s="49">
        <f t="shared" si="16"/>
        <v>8.2474226804123715E-4</v>
      </c>
      <c r="I78" s="2"/>
    </row>
    <row r="79" spans="1:9" s="50" customFormat="1" ht="15" x14ac:dyDescent="0.2">
      <c r="A79" s="52"/>
      <c r="B79" s="48" t="s">
        <v>175</v>
      </c>
      <c r="C79" s="7">
        <v>4330</v>
      </c>
      <c r="D79" s="7">
        <v>6502</v>
      </c>
      <c r="E79" s="51">
        <f t="shared" si="14"/>
        <v>9.3977211068909383E-2</v>
      </c>
      <c r="F79" s="51">
        <f t="shared" si="15"/>
        <v>0.12539535601326854</v>
      </c>
      <c r="G79" s="12">
        <f t="shared" si="13"/>
        <v>0.50161662817551966</v>
      </c>
      <c r="H79" s="49">
        <f t="shared" si="16"/>
        <v>4.7140531741725451E-2</v>
      </c>
      <c r="I79" s="2"/>
    </row>
    <row r="80" spans="1:9" s="50" customFormat="1" ht="15" x14ac:dyDescent="0.2">
      <c r="A80" s="52"/>
      <c r="B80" s="48" t="s">
        <v>16</v>
      </c>
      <c r="C80" s="7">
        <v>207</v>
      </c>
      <c r="D80" s="7">
        <v>220</v>
      </c>
      <c r="E80" s="51">
        <f t="shared" si="14"/>
        <v>4.4926749864351604E-3</v>
      </c>
      <c r="F80" s="51">
        <f t="shared" si="15"/>
        <v>4.2428450204427988E-3</v>
      </c>
      <c r="G80" s="12">
        <f t="shared" si="13"/>
        <v>6.280193236714976E-2</v>
      </c>
      <c r="H80" s="49">
        <f t="shared" si="16"/>
        <v>2.8214867064568641E-4</v>
      </c>
      <c r="I80" s="2"/>
    </row>
    <row r="81" spans="1:9" s="50" customFormat="1" ht="15" x14ac:dyDescent="0.2">
      <c r="A81" s="47"/>
      <c r="B81" s="48" t="s">
        <v>35</v>
      </c>
      <c r="C81" s="7">
        <v>89</v>
      </c>
      <c r="D81" s="7">
        <v>83</v>
      </c>
      <c r="E81" s="51">
        <f t="shared" ref="E81" si="20">+IF(C81=0,"",C81/C$74)</f>
        <v>1.9316332067281605E-3</v>
      </c>
      <c r="F81" s="51">
        <f t="shared" ref="F81" si="21">+IF(D81=0,"",D81/D$74)</f>
        <v>1.6007097122579649E-3</v>
      </c>
      <c r="G81" s="12">
        <f t="shared" si="13"/>
        <v>-6.741573033707865E-2</v>
      </c>
      <c r="H81" s="49">
        <f t="shared" ref="H81" si="22">+IF(OR(AND(E81=""),(G81="")),"",E81*G81)</f>
        <v>-1.3022246337493216E-4</v>
      </c>
      <c r="I81" s="2"/>
    </row>
    <row r="82" spans="1:9" s="50" customFormat="1" ht="15" x14ac:dyDescent="0.2">
      <c r="A82" s="52"/>
      <c r="B82" s="48" t="s">
        <v>176</v>
      </c>
      <c r="C82" s="7">
        <v>4</v>
      </c>
      <c r="D82" s="7">
        <v>5</v>
      </c>
      <c r="E82" s="51">
        <f t="shared" si="14"/>
        <v>8.6814975583288117E-5</v>
      </c>
      <c r="F82" s="51">
        <f t="shared" si="15"/>
        <v>9.6428295919154516E-5</v>
      </c>
      <c r="G82" s="12">
        <f t="shared" si="13"/>
        <v>0.25</v>
      </c>
      <c r="H82" s="49">
        <f t="shared" si="16"/>
        <v>2.1703743895822029E-5</v>
      </c>
      <c r="I82" s="2"/>
    </row>
    <row r="83" spans="1:9" s="50" customFormat="1" ht="15" x14ac:dyDescent="0.2">
      <c r="A83" s="52"/>
      <c r="B83" s="48" t="s">
        <v>177</v>
      </c>
      <c r="C83" s="7">
        <v>73</v>
      </c>
      <c r="D83" s="7">
        <v>72</v>
      </c>
      <c r="E83" s="51">
        <f t="shared" si="14"/>
        <v>1.5843733043950081E-3</v>
      </c>
      <c r="F83" s="51">
        <f t="shared" si="15"/>
        <v>1.388567461235825E-3</v>
      </c>
      <c r="G83" s="12">
        <f t="shared" si="13"/>
        <v>-1.3698630136986301E-2</v>
      </c>
      <c r="H83" s="49">
        <f t="shared" si="16"/>
        <v>-2.1703743895822029E-5</v>
      </c>
      <c r="I83" s="2"/>
    </row>
    <row r="84" spans="1:9" s="50" customFormat="1" ht="15" x14ac:dyDescent="0.2">
      <c r="A84" s="52"/>
      <c r="B84" s="48" t="s">
        <v>431</v>
      </c>
      <c r="C84" s="7">
        <v>58</v>
      </c>
      <c r="D84" s="7">
        <v>49</v>
      </c>
      <c r="E84" s="51">
        <f t="shared" si="14"/>
        <v>1.2588171459576778E-3</v>
      </c>
      <c r="F84" s="51">
        <f t="shared" si="15"/>
        <v>9.4499730000771425E-4</v>
      </c>
      <c r="G84" s="12">
        <f t="shared" si="13"/>
        <v>-0.15517241379310345</v>
      </c>
      <c r="H84" s="49">
        <f t="shared" si="16"/>
        <v>-1.9533369506239827E-4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179</v>
      </c>
      <c r="D86" s="7">
        <v>281</v>
      </c>
      <c r="E86" s="51">
        <f t="shared" si="14"/>
        <v>3.8849701573521432E-3</v>
      </c>
      <c r="F86" s="51">
        <f t="shared" si="15"/>
        <v>5.4192702306564838E-3</v>
      </c>
      <c r="G86" s="12">
        <f t="shared" si="13"/>
        <v>0.56983240223463683</v>
      </c>
      <c r="H86" s="49">
        <f t="shared" si="16"/>
        <v>2.2137818773738469E-3</v>
      </c>
      <c r="I86" s="2"/>
    </row>
    <row r="87" spans="1:9" s="50" customFormat="1" ht="15" x14ac:dyDescent="0.2">
      <c r="A87" s="52"/>
      <c r="B87" s="48" t="s">
        <v>17</v>
      </c>
      <c r="C87" s="7">
        <v>26</v>
      </c>
      <c r="D87" s="7">
        <v>71</v>
      </c>
      <c r="E87" s="51">
        <f t="shared" si="14"/>
        <v>5.6429734129137272E-4</v>
      </c>
      <c r="F87" s="51">
        <f t="shared" si="15"/>
        <v>1.3692818020519942E-3</v>
      </c>
      <c r="G87" s="12">
        <f t="shared" si="13"/>
        <v>1.7307692307692308</v>
      </c>
      <c r="H87" s="49">
        <f t="shared" si="16"/>
        <v>9.7666847531199135E-4</v>
      </c>
      <c r="I87" s="2"/>
    </row>
    <row r="88" spans="1:9" s="50" customFormat="1" ht="15" x14ac:dyDescent="0.2">
      <c r="A88" s="52"/>
      <c r="B88" s="48" t="s">
        <v>180</v>
      </c>
      <c r="C88" s="7">
        <v>259</v>
      </c>
      <c r="D88" s="7">
        <v>478</v>
      </c>
      <c r="E88" s="51">
        <f t="shared" si="14"/>
        <v>5.6212696690179052E-3</v>
      </c>
      <c r="F88" s="51">
        <f t="shared" si="15"/>
        <v>9.2185450898711711E-3</v>
      </c>
      <c r="G88" s="12">
        <f t="shared" si="13"/>
        <v>0.84555984555984554</v>
      </c>
      <c r="H88" s="49">
        <f t="shared" si="16"/>
        <v>4.7531199131850242E-3</v>
      </c>
      <c r="I88" s="2"/>
    </row>
    <row r="89" spans="1:9" s="50" customFormat="1" ht="15" x14ac:dyDescent="0.2">
      <c r="A89" s="47"/>
      <c r="B89" s="48" t="s">
        <v>564</v>
      </c>
      <c r="C89" s="7">
        <v>386</v>
      </c>
      <c r="D89" s="7">
        <v>336</v>
      </c>
      <c r="E89" s="51">
        <f t="shared" ref="E89" si="23">+IF(C89=0,"",C89/C$74)</f>
        <v>8.3776451437873028E-3</v>
      </c>
      <c r="F89" s="51">
        <f t="shared" ref="F89" si="24">+IF(D89=0,"",D89/D$74)</f>
        <v>6.4799814857671835E-3</v>
      </c>
      <c r="G89" s="12">
        <f t="shared" si="13"/>
        <v>-0.12953367875647667</v>
      </c>
      <c r="H89" s="49">
        <f t="shared" ref="H89" si="25">+IF(OR(AND(E89=""),(G89="")),"",E89*G89)</f>
        <v>-1.0851871947911013E-3</v>
      </c>
      <c r="I89" s="2"/>
    </row>
    <row r="90" spans="1:9" ht="15" x14ac:dyDescent="0.2">
      <c r="B90" s="5" t="s">
        <v>181</v>
      </c>
      <c r="C90" s="7">
        <v>670</v>
      </c>
      <c r="D90" s="7">
        <v>1003</v>
      </c>
      <c r="E90" s="13">
        <f t="shared" si="14"/>
        <v>1.454150841020076E-2</v>
      </c>
      <c r="F90" s="13">
        <f t="shared" si="15"/>
        <v>1.9343516161382395E-2</v>
      </c>
      <c r="G90" s="12">
        <f t="shared" si="13"/>
        <v>0.49701492537313435</v>
      </c>
      <c r="H90" s="15">
        <f t="shared" si="16"/>
        <v>7.2273467173087367E-3</v>
      </c>
    </row>
    <row r="91" spans="1:9" ht="15" x14ac:dyDescent="0.2">
      <c r="B91" s="5" t="s">
        <v>182</v>
      </c>
      <c r="C91" s="7">
        <v>162</v>
      </c>
      <c r="D91" s="7">
        <v>202</v>
      </c>
      <c r="E91" s="13">
        <f t="shared" si="14"/>
        <v>3.5160065111231689E-3</v>
      </c>
      <c r="F91" s="13">
        <f t="shared" si="15"/>
        <v>3.8957031551338423E-3</v>
      </c>
      <c r="G91" s="12">
        <f t="shared" si="13"/>
        <v>0.24691358024691357</v>
      </c>
      <c r="H91" s="15">
        <f t="shared" si="16"/>
        <v>8.6814975583288112E-4</v>
      </c>
    </row>
    <row r="92" spans="1:9" ht="15" x14ac:dyDescent="0.2">
      <c r="B92" s="5" t="s">
        <v>21</v>
      </c>
      <c r="C92" s="7">
        <v>87</v>
      </c>
      <c r="D92" s="7">
        <v>135</v>
      </c>
      <c r="E92" s="13">
        <f t="shared" si="14"/>
        <v>1.8882257189365165E-3</v>
      </c>
      <c r="F92" s="13">
        <f t="shared" si="15"/>
        <v>2.6035639898171719E-3</v>
      </c>
      <c r="G92" s="12">
        <f t="shared" si="13"/>
        <v>0.55172413793103448</v>
      </c>
      <c r="H92" s="15">
        <f t="shared" si="16"/>
        <v>1.0417797069994573E-3</v>
      </c>
    </row>
    <row r="93" spans="1:9" ht="15" x14ac:dyDescent="0.2">
      <c r="B93" s="5" t="s">
        <v>432</v>
      </c>
      <c r="C93" s="7">
        <v>85</v>
      </c>
      <c r="D93" s="7">
        <v>184</v>
      </c>
      <c r="E93" s="13">
        <f t="shared" si="14"/>
        <v>1.8448182311448726E-3</v>
      </c>
      <c r="F93" s="13">
        <f t="shared" si="15"/>
        <v>3.5485612898248863E-3</v>
      </c>
      <c r="G93" s="12">
        <f t="shared" si="13"/>
        <v>1.1647058823529413</v>
      </c>
      <c r="H93" s="15">
        <f t="shared" si="16"/>
        <v>2.1486706456863812E-3</v>
      </c>
    </row>
    <row r="94" spans="1:9" ht="15" x14ac:dyDescent="0.2">
      <c r="B94" s="5" t="s">
        <v>183</v>
      </c>
      <c r="C94" s="7">
        <v>64</v>
      </c>
      <c r="D94" s="7">
        <v>84</v>
      </c>
      <c r="E94" s="13">
        <f t="shared" si="14"/>
        <v>1.3890396093326099E-3</v>
      </c>
      <c r="F94" s="13">
        <f t="shared" si="15"/>
        <v>1.6199953714417959E-3</v>
      </c>
      <c r="G94" s="12">
        <f t="shared" si="13"/>
        <v>0.3125</v>
      </c>
      <c r="H94" s="15">
        <f t="shared" si="16"/>
        <v>4.3407487791644061E-4</v>
      </c>
    </row>
    <row r="95" spans="1:9" s="50" customFormat="1" ht="15" x14ac:dyDescent="0.2">
      <c r="A95" s="47"/>
      <c r="B95" s="48" t="s">
        <v>425</v>
      </c>
      <c r="C95" s="7">
        <v>56</v>
      </c>
      <c r="D95" s="7">
        <v>89</v>
      </c>
      <c r="E95" s="51">
        <f t="shared" ref="E95:E96" si="26">+IF(C95=0,"",C95/C$74)</f>
        <v>1.2154096581660336E-3</v>
      </c>
      <c r="F95" s="51">
        <f t="shared" ref="F95:F96" si="27">+IF(D95=0,"",D95/D$74)</f>
        <v>1.7164236673609505E-3</v>
      </c>
      <c r="G95" s="12">
        <f t="shared" si="13"/>
        <v>0.5892857142857143</v>
      </c>
      <c r="H95" s="49">
        <f t="shared" ref="H95:H96" si="28">+IF(OR(AND(E95=""),(G95="")),"",E95*G95)</f>
        <v>7.1622354856212692E-4</v>
      </c>
      <c r="I95" s="2"/>
    </row>
    <row r="96" spans="1:9" s="50" customFormat="1" ht="15" x14ac:dyDescent="0.2">
      <c r="A96" s="47"/>
      <c r="B96" s="48" t="s">
        <v>600</v>
      </c>
      <c r="C96" s="7">
        <v>102</v>
      </c>
      <c r="D96" s="7">
        <v>178</v>
      </c>
      <c r="E96" s="51">
        <f t="shared" si="26"/>
        <v>2.2137818773738469E-3</v>
      </c>
      <c r="F96" s="51">
        <f t="shared" si="27"/>
        <v>3.432847334721901E-3</v>
      </c>
      <c r="G96" s="12">
        <f t="shared" si="13"/>
        <v>0.74509803921568629</v>
      </c>
      <c r="H96" s="49">
        <f t="shared" si="28"/>
        <v>1.6494845360824743E-3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943</v>
      </c>
      <c r="D98" s="7">
        <v>1103</v>
      </c>
      <c r="E98" s="51">
        <f t="shared" si="14"/>
        <v>2.0466630493760175E-2</v>
      </c>
      <c r="F98" s="51">
        <f t="shared" si="15"/>
        <v>2.1272082079765487E-2</v>
      </c>
      <c r="G98" s="12">
        <f t="shared" si="13"/>
        <v>0.16967126193001061</v>
      </c>
      <c r="H98" s="49">
        <f t="shared" si="16"/>
        <v>3.4725990233315249E-3</v>
      </c>
      <c r="I98" s="2"/>
    </row>
    <row r="99" spans="1:9" s="50" customFormat="1" ht="15" x14ac:dyDescent="0.2">
      <c r="A99" s="52"/>
      <c r="B99" s="48" t="s">
        <v>19</v>
      </c>
      <c r="C99" s="7">
        <v>14</v>
      </c>
      <c r="D99" s="7">
        <v>32</v>
      </c>
      <c r="E99" s="51">
        <f t="shared" si="14"/>
        <v>3.038524145415084E-4</v>
      </c>
      <c r="F99" s="51">
        <f t="shared" si="15"/>
        <v>6.1714109388258886E-4</v>
      </c>
      <c r="G99" s="12">
        <f t="shared" si="13"/>
        <v>1.2857142857142858</v>
      </c>
      <c r="H99" s="49">
        <f t="shared" si="16"/>
        <v>3.9066739012479654E-4</v>
      </c>
      <c r="I99" s="2"/>
    </row>
    <row r="100" spans="1:9" s="50" customFormat="1" ht="15" x14ac:dyDescent="0.2">
      <c r="A100" s="52"/>
      <c r="B100" s="48" t="s">
        <v>22</v>
      </c>
      <c r="C100" s="7">
        <v>35</v>
      </c>
      <c r="D100" s="7">
        <v>25</v>
      </c>
      <c r="E100" s="51">
        <f t="shared" si="14"/>
        <v>7.5963103635377099E-4</v>
      </c>
      <c r="F100" s="51">
        <f t="shared" si="15"/>
        <v>4.821414795957726E-4</v>
      </c>
      <c r="G100" s="12">
        <f t="shared" si="13"/>
        <v>-0.2857142857142857</v>
      </c>
      <c r="H100" s="49">
        <f t="shared" si="16"/>
        <v>-2.1703743895822028E-4</v>
      </c>
      <c r="I100" s="2"/>
    </row>
    <row r="101" spans="1:9" s="50" customFormat="1" ht="15" x14ac:dyDescent="0.2">
      <c r="A101" s="52"/>
      <c r="B101" s="48" t="s">
        <v>185</v>
      </c>
      <c r="C101" s="7">
        <v>59</v>
      </c>
      <c r="D101" s="7">
        <v>39</v>
      </c>
      <c r="E101" s="51">
        <f t="shared" si="14"/>
        <v>1.2805208898534997E-3</v>
      </c>
      <c r="F101" s="51">
        <f t="shared" si="15"/>
        <v>7.5214070816940527E-4</v>
      </c>
      <c r="G101" s="12">
        <f t="shared" si="13"/>
        <v>-0.33898305084745761</v>
      </c>
      <c r="H101" s="49">
        <f t="shared" si="16"/>
        <v>-4.3407487791644056E-4</v>
      </c>
      <c r="I101" s="2"/>
    </row>
    <row r="102" spans="1:9" s="50" customFormat="1" ht="15" x14ac:dyDescent="0.2">
      <c r="A102" s="52"/>
      <c r="B102" s="48" t="s">
        <v>601</v>
      </c>
      <c r="C102" s="7">
        <v>375</v>
      </c>
      <c r="D102" s="7">
        <v>449</v>
      </c>
      <c r="E102" s="51">
        <f t="shared" si="14"/>
        <v>8.1389039609332612E-3</v>
      </c>
      <c r="F102" s="51">
        <f t="shared" si="15"/>
        <v>8.6592609735400752E-3</v>
      </c>
      <c r="G102" s="12">
        <f t="shared" si="13"/>
        <v>0.19733333333333333</v>
      </c>
      <c r="H102" s="49">
        <f t="shared" si="16"/>
        <v>1.6060770482908301E-3</v>
      </c>
      <c r="I102" s="2"/>
    </row>
    <row r="103" spans="1:9" s="50" customFormat="1" ht="15" x14ac:dyDescent="0.2">
      <c r="A103" s="52"/>
      <c r="B103" s="48" t="s">
        <v>433</v>
      </c>
      <c r="C103" s="7">
        <v>207</v>
      </c>
      <c r="D103" s="7">
        <v>311</v>
      </c>
      <c r="E103" s="51">
        <f t="shared" si="14"/>
        <v>4.4926749864351604E-3</v>
      </c>
      <c r="F103" s="51">
        <f t="shared" si="15"/>
        <v>5.9978400061714105E-3</v>
      </c>
      <c r="G103" s="12">
        <f t="shared" si="13"/>
        <v>0.50241545893719808</v>
      </c>
      <c r="H103" s="49">
        <f t="shared" si="16"/>
        <v>2.2571893651654913E-3</v>
      </c>
      <c r="I103" s="2"/>
    </row>
    <row r="104" spans="1:9" s="50" customFormat="1" ht="15" x14ac:dyDescent="0.2">
      <c r="A104" s="52"/>
      <c r="B104" s="48" t="s">
        <v>18</v>
      </c>
      <c r="C104" s="7">
        <v>97</v>
      </c>
      <c r="D104" s="7">
        <v>106</v>
      </c>
      <c r="E104" s="51">
        <f t="shared" si="14"/>
        <v>2.1052631578947368E-3</v>
      </c>
      <c r="F104" s="51">
        <f t="shared" si="15"/>
        <v>2.0442798734860755E-3</v>
      </c>
      <c r="G104" s="12">
        <f t="shared" si="13"/>
        <v>9.2783505154639179E-2</v>
      </c>
      <c r="H104" s="49">
        <f t="shared" si="16"/>
        <v>1.9533369506239827E-4</v>
      </c>
      <c r="I104" s="2"/>
    </row>
    <row r="105" spans="1:9" s="50" customFormat="1" ht="15" x14ac:dyDescent="0.2">
      <c r="A105" s="52"/>
      <c r="B105" s="48" t="s">
        <v>20</v>
      </c>
      <c r="C105" s="7">
        <v>3</v>
      </c>
      <c r="D105" s="7">
        <v>9</v>
      </c>
      <c r="E105" s="51">
        <f t="shared" si="14"/>
        <v>6.5111231687466081E-5</v>
      </c>
      <c r="F105" s="51">
        <f t="shared" si="15"/>
        <v>1.7357093265447812E-4</v>
      </c>
      <c r="G105" s="12">
        <f t="shared" si="13"/>
        <v>2</v>
      </c>
      <c r="H105" s="49">
        <f t="shared" si="16"/>
        <v>1.3022246337493216E-4</v>
      </c>
      <c r="I105" s="2"/>
    </row>
    <row r="106" spans="1:9" s="50" customFormat="1" ht="15" x14ac:dyDescent="0.2">
      <c r="A106" s="52"/>
      <c r="B106" s="48" t="s">
        <v>186</v>
      </c>
      <c r="C106" s="7">
        <v>34</v>
      </c>
      <c r="D106" s="7">
        <v>22</v>
      </c>
      <c r="E106" s="51">
        <f t="shared" si="14"/>
        <v>7.3792729245794901E-4</v>
      </c>
      <c r="F106" s="51">
        <f t="shared" si="15"/>
        <v>4.2428450204427988E-4</v>
      </c>
      <c r="G106" s="12">
        <f t="shared" si="13"/>
        <v>-0.35294117647058826</v>
      </c>
      <c r="H106" s="49">
        <f t="shared" si="16"/>
        <v>-2.6044492674986438E-4</v>
      </c>
      <c r="I106" s="2"/>
    </row>
    <row r="107" spans="1:9" s="50" customFormat="1" ht="15" x14ac:dyDescent="0.2">
      <c r="A107" s="47"/>
      <c r="B107" s="48" t="s">
        <v>218</v>
      </c>
      <c r="C107" s="7">
        <v>124</v>
      </c>
      <c r="D107" s="7">
        <v>76</v>
      </c>
      <c r="E107" s="51">
        <f t="shared" ref="E107" si="32">+IF(C107=0,"",C107/C$74)</f>
        <v>2.6912642430819318E-3</v>
      </c>
      <c r="F107" s="51">
        <f t="shared" ref="F107" si="33">+IF(D107=0,"",D107/D$74)</f>
        <v>1.4657100979711486E-3</v>
      </c>
      <c r="G107" s="12">
        <f t="shared" si="13"/>
        <v>-0.38709677419354838</v>
      </c>
      <c r="H107" s="49">
        <f t="shared" ref="H107" si="34">+IF(OR(AND(E107=""),(G107="")),"",E107*G107)</f>
        <v>-1.0417797069994575E-3</v>
      </c>
      <c r="I107" s="2"/>
    </row>
    <row r="108" spans="1:9" ht="15" x14ac:dyDescent="0.2">
      <c r="B108" s="5" t="s">
        <v>187</v>
      </c>
      <c r="C108" s="7">
        <v>18</v>
      </c>
      <c r="D108" s="7">
        <v>1326</v>
      </c>
      <c r="E108" s="13">
        <f t="shared" si="14"/>
        <v>3.9066739012479654E-4</v>
      </c>
      <c r="F108" s="13">
        <f t="shared" si="15"/>
        <v>2.5572784077759779E-2</v>
      </c>
      <c r="G108" s="12">
        <f t="shared" si="13"/>
        <v>72.666666666666671</v>
      </c>
      <c r="H108" s="15">
        <f t="shared" si="16"/>
        <v>2.8388497015735217E-2</v>
      </c>
    </row>
    <row r="109" spans="1:9" ht="15" x14ac:dyDescent="0.2">
      <c r="B109" s="5" t="s">
        <v>188</v>
      </c>
      <c r="C109" s="7">
        <v>772</v>
      </c>
      <c r="D109" s="7">
        <v>1015</v>
      </c>
      <c r="E109" s="13">
        <f t="shared" si="14"/>
        <v>1.6755290287574606E-2</v>
      </c>
      <c r="F109" s="13">
        <f t="shared" si="15"/>
        <v>1.9574944071588368E-2</v>
      </c>
      <c r="G109" s="12">
        <f t="shared" si="13"/>
        <v>0.31476683937823835</v>
      </c>
      <c r="H109" s="15">
        <f t="shared" si="16"/>
        <v>5.2740097666847527E-3</v>
      </c>
    </row>
    <row r="110" spans="1:9" ht="15" x14ac:dyDescent="0.2">
      <c r="B110" s="5" t="s">
        <v>602</v>
      </c>
      <c r="C110" s="7">
        <v>119</v>
      </c>
      <c r="D110" s="7">
        <v>216</v>
      </c>
      <c r="E110" s="13">
        <f t="shared" si="14"/>
        <v>2.5827455236028217E-3</v>
      </c>
      <c r="F110" s="13">
        <f t="shared" si="15"/>
        <v>4.1657023837074749E-3</v>
      </c>
      <c r="G110" s="12">
        <f t="shared" si="13"/>
        <v>0.81512605042016806</v>
      </c>
      <c r="H110" s="15">
        <f t="shared" si="16"/>
        <v>2.1052631578947368E-3</v>
      </c>
    </row>
    <row r="111" spans="1:9" ht="15" x14ac:dyDescent="0.2">
      <c r="B111" s="5" t="s">
        <v>603</v>
      </c>
      <c r="C111" s="7">
        <v>411</v>
      </c>
      <c r="D111" s="7">
        <v>443</v>
      </c>
      <c r="E111" s="13">
        <f t="shared" si="14"/>
        <v>8.9202387411828534E-3</v>
      </c>
      <c r="F111" s="13">
        <f t="shared" si="15"/>
        <v>8.5435470184370907E-3</v>
      </c>
      <c r="G111" s="12">
        <f t="shared" si="13"/>
        <v>7.785888077858881E-2</v>
      </c>
      <c r="H111" s="15">
        <f t="shared" si="16"/>
        <v>6.9451980466630494E-4</v>
      </c>
    </row>
    <row r="112" spans="1:9" ht="15" x14ac:dyDescent="0.2">
      <c r="B112" s="5" t="s">
        <v>189</v>
      </c>
      <c r="C112" s="7">
        <v>194</v>
      </c>
      <c r="D112" s="7">
        <v>296</v>
      </c>
      <c r="E112" s="13">
        <f t="shared" si="14"/>
        <v>4.2105263157894736E-3</v>
      </c>
      <c r="F112" s="13">
        <f t="shared" si="15"/>
        <v>5.7085551184139476E-3</v>
      </c>
      <c r="G112" s="12">
        <f t="shared" si="13"/>
        <v>0.52577319587628868</v>
      </c>
      <c r="H112" s="15">
        <f t="shared" si="16"/>
        <v>2.2137818773738469E-3</v>
      </c>
    </row>
    <row r="113" spans="2:8" ht="15" x14ac:dyDescent="0.2">
      <c r="B113" s="5" t="s">
        <v>190</v>
      </c>
      <c r="C113" s="7">
        <v>721</v>
      </c>
      <c r="D113" s="7">
        <v>777</v>
      </c>
      <c r="E113" s="13">
        <f t="shared" si="14"/>
        <v>1.5648399348887683E-2</v>
      </c>
      <c r="F113" s="13">
        <f t="shared" si="15"/>
        <v>1.4984957185836612E-2</v>
      </c>
      <c r="G113" s="12">
        <f t="shared" si="13"/>
        <v>7.7669902912621352E-2</v>
      </c>
      <c r="H113" s="15">
        <f t="shared" si="16"/>
        <v>1.2154096581660336E-3</v>
      </c>
    </row>
    <row r="114" spans="2:8" ht="15" x14ac:dyDescent="0.2">
      <c r="B114" s="5" t="s">
        <v>191</v>
      </c>
      <c r="C114" s="7">
        <v>79</v>
      </c>
      <c r="D114" s="7">
        <v>165</v>
      </c>
      <c r="E114" s="13">
        <f t="shared" si="14"/>
        <v>1.7145957677699403E-3</v>
      </c>
      <c r="F114" s="13">
        <f t="shared" si="15"/>
        <v>3.1821337653320991E-3</v>
      </c>
      <c r="G114" s="12">
        <f t="shared" si="13"/>
        <v>1.0886075949367089</v>
      </c>
      <c r="H114" s="15">
        <f t="shared" si="16"/>
        <v>1.8665219750406946E-3</v>
      </c>
    </row>
    <row r="115" spans="2:8" ht="15" x14ac:dyDescent="0.2">
      <c r="B115" s="5" t="s">
        <v>27</v>
      </c>
      <c r="C115" s="7">
        <v>98</v>
      </c>
      <c r="D115" s="7">
        <v>186</v>
      </c>
      <c r="E115" s="13">
        <f t="shared" si="14"/>
        <v>2.126966901790559E-3</v>
      </c>
      <c r="F115" s="13">
        <f t="shared" si="15"/>
        <v>3.5871326081925482E-3</v>
      </c>
      <c r="G115" s="12">
        <f t="shared" si="13"/>
        <v>0.89795918367346939</v>
      </c>
      <c r="H115" s="15">
        <f t="shared" si="16"/>
        <v>1.9099294628323387E-3</v>
      </c>
    </row>
    <row r="116" spans="2:8" ht="15" x14ac:dyDescent="0.2">
      <c r="B116" s="5" t="s">
        <v>192</v>
      </c>
      <c r="C116" s="7">
        <v>15</v>
      </c>
      <c r="D116" s="7">
        <v>9</v>
      </c>
      <c r="E116" s="13">
        <f t="shared" si="14"/>
        <v>3.2555615843733043E-4</v>
      </c>
      <c r="F116" s="13">
        <f t="shared" si="15"/>
        <v>1.7357093265447812E-4</v>
      </c>
      <c r="G116" s="12">
        <f t="shared" si="13"/>
        <v>-0.4</v>
      </c>
      <c r="H116" s="15">
        <f t="shared" si="16"/>
        <v>-1.3022246337493219E-4</v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364</v>
      </c>
      <c r="D118" s="7">
        <v>331</v>
      </c>
      <c r="E118" s="13">
        <f t="shared" si="14"/>
        <v>7.9001627780792179E-3</v>
      </c>
      <c r="F118" s="13">
        <f t="shared" si="15"/>
        <v>6.3835531898480289E-3</v>
      </c>
      <c r="G118" s="12">
        <f t="shared" si="13"/>
        <v>-9.0659340659340656E-2</v>
      </c>
      <c r="H118" s="15">
        <f t="shared" si="16"/>
        <v>-7.1622354856212692E-4</v>
      </c>
    </row>
    <row r="119" spans="2:8" ht="15" x14ac:dyDescent="0.2">
      <c r="B119" s="5" t="s">
        <v>24</v>
      </c>
      <c r="C119" s="7">
        <v>163</v>
      </c>
      <c r="D119" s="7">
        <v>233</v>
      </c>
      <c r="E119" s="13">
        <f t="shared" si="14"/>
        <v>3.5377102550189906E-3</v>
      </c>
      <c r="F119" s="13">
        <f t="shared" si="15"/>
        <v>4.4935585898326002E-3</v>
      </c>
      <c r="G119" s="12">
        <f t="shared" si="13"/>
        <v>0.42944785276073622</v>
      </c>
      <c r="H119" s="15">
        <f t="shared" si="16"/>
        <v>1.519262072707542E-3</v>
      </c>
    </row>
    <row r="120" spans="2:8" ht="15" x14ac:dyDescent="0.2">
      <c r="B120" s="5" t="s">
        <v>194</v>
      </c>
      <c r="C120" s="7">
        <v>38</v>
      </c>
      <c r="D120" s="7">
        <v>53</v>
      </c>
      <c r="E120" s="13">
        <f t="shared" si="14"/>
        <v>8.2474226804123715E-4</v>
      </c>
      <c r="F120" s="13">
        <f t="shared" si="15"/>
        <v>1.0221399367430378E-3</v>
      </c>
      <c r="G120" s="12">
        <f t="shared" si="13"/>
        <v>0.39473684210526316</v>
      </c>
      <c r="H120" s="15">
        <f t="shared" si="16"/>
        <v>3.2555615843733049E-4</v>
      </c>
    </row>
    <row r="121" spans="2:8" ht="15" x14ac:dyDescent="0.2">
      <c r="B121" s="5" t="s">
        <v>25</v>
      </c>
      <c r="C121" s="7">
        <v>186</v>
      </c>
      <c r="D121" s="7">
        <v>101</v>
      </c>
      <c r="E121" s="13">
        <f t="shared" si="14"/>
        <v>4.0368963646228977E-3</v>
      </c>
      <c r="F121" s="13">
        <f t="shared" si="15"/>
        <v>1.9478515775669212E-3</v>
      </c>
      <c r="G121" s="12">
        <f t="shared" si="13"/>
        <v>-0.45698924731182794</v>
      </c>
      <c r="H121" s="15">
        <f t="shared" si="16"/>
        <v>-1.8448182311448726E-3</v>
      </c>
    </row>
    <row r="122" spans="2:8" ht="15" x14ac:dyDescent="0.2">
      <c r="B122" s="5" t="s">
        <v>23</v>
      </c>
      <c r="C122" s="7">
        <v>56</v>
      </c>
      <c r="D122" s="7">
        <v>186</v>
      </c>
      <c r="E122" s="13">
        <f t="shared" si="14"/>
        <v>1.2154096581660336E-3</v>
      </c>
      <c r="F122" s="13">
        <f t="shared" si="15"/>
        <v>3.5871326081925482E-3</v>
      </c>
      <c r="G122" s="12">
        <f t="shared" si="13"/>
        <v>2.3214285714285716</v>
      </c>
      <c r="H122" s="15">
        <f t="shared" si="16"/>
        <v>2.8214867064568637E-3</v>
      </c>
    </row>
    <row r="123" spans="2:8" ht="15" x14ac:dyDescent="0.2">
      <c r="B123" s="5" t="s">
        <v>26</v>
      </c>
      <c r="C123" s="7">
        <v>829</v>
      </c>
      <c r="D123" s="7">
        <v>1470</v>
      </c>
      <c r="E123" s="13">
        <f t="shared" si="14"/>
        <v>1.7992403689636463E-2</v>
      </c>
      <c r="F123" s="13">
        <f t="shared" si="15"/>
        <v>2.8349919000231427E-2</v>
      </c>
      <c r="G123" s="12">
        <f t="shared" si="13"/>
        <v>0.77322074788902295</v>
      </c>
      <c r="H123" s="15">
        <f t="shared" si="16"/>
        <v>1.3912099837221923E-2</v>
      </c>
    </row>
    <row r="124" spans="2:8" ht="15" x14ac:dyDescent="0.2">
      <c r="B124" s="5" t="s">
        <v>195</v>
      </c>
      <c r="C124" s="7">
        <v>561</v>
      </c>
      <c r="D124" s="7">
        <v>650</v>
      </c>
      <c r="E124" s="13">
        <f t="shared" si="14"/>
        <v>1.2175800325556159E-2</v>
      </c>
      <c r="F124" s="13">
        <f t="shared" si="15"/>
        <v>1.2535678469490087E-2</v>
      </c>
      <c r="G124" s="12">
        <f t="shared" si="13"/>
        <v>0.1586452762923351</v>
      </c>
      <c r="H124" s="15">
        <f t="shared" si="16"/>
        <v>1.9316332067281605E-3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441</v>
      </c>
      <c r="D126" s="7">
        <v>640</v>
      </c>
      <c r="E126" s="13">
        <f t="shared" si="14"/>
        <v>9.5713510580575142E-3</v>
      </c>
      <c r="F126" s="13">
        <f t="shared" si="15"/>
        <v>1.2342821877651778E-2</v>
      </c>
      <c r="G126" s="12">
        <f t="shared" si="13"/>
        <v>0.4512471655328798</v>
      </c>
      <c r="H126" s="15">
        <f t="shared" si="16"/>
        <v>4.3190450352685837E-3</v>
      </c>
    </row>
    <row r="127" spans="2:8" ht="15" x14ac:dyDescent="0.2">
      <c r="B127" s="5" t="s">
        <v>196</v>
      </c>
      <c r="C127" s="7">
        <v>1641</v>
      </c>
      <c r="D127" s="7">
        <v>1347</v>
      </c>
      <c r="E127" s="13">
        <f t="shared" si="14"/>
        <v>3.5615843733043953E-2</v>
      </c>
      <c r="F127" s="13">
        <f t="shared" si="15"/>
        <v>2.5977782920620227E-2</v>
      </c>
      <c r="G127" s="12">
        <f t="shared" si="13"/>
        <v>-0.17915904936014626</v>
      </c>
      <c r="H127" s="15">
        <f t="shared" si="16"/>
        <v>-6.3809007053716778E-3</v>
      </c>
    </row>
    <row r="128" spans="2:8" ht="15" x14ac:dyDescent="0.2">
      <c r="B128" s="5" t="s">
        <v>435</v>
      </c>
      <c r="C128" s="7">
        <v>51</v>
      </c>
      <c r="D128" s="7">
        <v>30</v>
      </c>
      <c r="E128" s="13">
        <f t="shared" si="14"/>
        <v>1.1068909386869235E-3</v>
      </c>
      <c r="F128" s="13">
        <f t="shared" si="15"/>
        <v>5.7856977551492715E-4</v>
      </c>
      <c r="G128" s="12">
        <f t="shared" si="13"/>
        <v>-0.41176470588235292</v>
      </c>
      <c r="H128" s="15">
        <f t="shared" si="16"/>
        <v>-4.5577862181226259E-4</v>
      </c>
    </row>
    <row r="129" spans="1:9" ht="15" x14ac:dyDescent="0.2">
      <c r="B129" s="5" t="s">
        <v>436</v>
      </c>
      <c r="C129" s="7">
        <v>21659</v>
      </c>
      <c r="D129" s="7">
        <v>20571</v>
      </c>
      <c r="E129" s="13">
        <f t="shared" si="14"/>
        <v>0.47008138903960933</v>
      </c>
      <c r="F129" s="13">
        <f t="shared" si="15"/>
        <v>0.39672529507058552</v>
      </c>
      <c r="G129" s="12">
        <f t="shared" si="13"/>
        <v>-5.0233159425642923E-2</v>
      </c>
      <c r="H129" s="15">
        <f t="shared" si="16"/>
        <v>-2.3613673358654368E-2</v>
      </c>
    </row>
    <row r="130" spans="1:9" ht="15" x14ac:dyDescent="0.2">
      <c r="B130" s="5" t="s">
        <v>197</v>
      </c>
      <c r="C130" s="7">
        <v>587</v>
      </c>
      <c r="D130" s="7">
        <v>480</v>
      </c>
      <c r="E130" s="13">
        <f t="shared" si="14"/>
        <v>1.2740097666847531E-2</v>
      </c>
      <c r="F130" s="13">
        <f t="shared" si="15"/>
        <v>9.2571164082388344E-3</v>
      </c>
      <c r="G130" s="12">
        <f t="shared" si="13"/>
        <v>-0.18228279386712096</v>
      </c>
      <c r="H130" s="15">
        <f t="shared" si="16"/>
        <v>-2.322300596852957E-3</v>
      </c>
    </row>
    <row r="131" spans="1:9" ht="15" x14ac:dyDescent="0.2">
      <c r="B131" s="5" t="s">
        <v>198</v>
      </c>
      <c r="C131" s="7">
        <v>349</v>
      </c>
      <c r="D131" s="7">
        <v>501</v>
      </c>
      <c r="E131" s="13">
        <f t="shared" si="14"/>
        <v>7.5746066196418884E-3</v>
      </c>
      <c r="F131" s="13">
        <f t="shared" si="15"/>
        <v>9.6621152510992826E-3</v>
      </c>
      <c r="G131" s="12">
        <f t="shared" si="13"/>
        <v>0.4355300859598854</v>
      </c>
      <c r="H131" s="15">
        <f t="shared" si="16"/>
        <v>3.2989690721649486E-3</v>
      </c>
    </row>
    <row r="132" spans="1:9" ht="15" x14ac:dyDescent="0.2">
      <c r="B132" s="5" t="s">
        <v>28</v>
      </c>
      <c r="C132" s="7">
        <v>693</v>
      </c>
      <c r="D132" s="7">
        <v>1221</v>
      </c>
      <c r="E132" s="13">
        <f t="shared" si="14"/>
        <v>1.5040694519804667E-2</v>
      </c>
      <c r="F132" s="13">
        <f t="shared" si="15"/>
        <v>2.3547789863457534E-2</v>
      </c>
      <c r="G132" s="12">
        <f t="shared" si="13"/>
        <v>0.76190476190476186</v>
      </c>
      <c r="H132" s="15">
        <f t="shared" si="16"/>
        <v>1.1459576776994031E-2</v>
      </c>
    </row>
    <row r="133" spans="1:9" ht="15" x14ac:dyDescent="0.2">
      <c r="B133" s="5" t="s">
        <v>32</v>
      </c>
      <c r="C133" s="7">
        <v>299</v>
      </c>
      <c r="D133" s="7">
        <v>300</v>
      </c>
      <c r="E133" s="13">
        <f t="shared" si="14"/>
        <v>6.4894194248507871E-3</v>
      </c>
      <c r="F133" s="13">
        <f t="shared" si="15"/>
        <v>5.7856977551492706E-3</v>
      </c>
      <c r="G133" s="12">
        <f t="shared" si="13"/>
        <v>3.3444816053511705E-3</v>
      </c>
      <c r="H133" s="15">
        <f t="shared" si="16"/>
        <v>2.1703743895822029E-5</v>
      </c>
    </row>
    <row r="134" spans="1:9" s="50" customFormat="1" ht="15" x14ac:dyDescent="0.2">
      <c r="A134" s="47"/>
      <c r="B134" s="48" t="s">
        <v>525</v>
      </c>
      <c r="C134" s="7">
        <v>254</v>
      </c>
      <c r="D134" s="7">
        <v>184</v>
      </c>
      <c r="E134" s="51">
        <f t="shared" ref="E134" si="35">+IF(C134=0,"",C134/C$74)</f>
        <v>5.5127509495387951E-3</v>
      </c>
      <c r="F134" s="51">
        <f t="shared" ref="F134" si="36">+IF(D134=0,"",D134/D$74)</f>
        <v>3.5485612898248863E-3</v>
      </c>
      <c r="G134" s="12">
        <f t="shared" si="13"/>
        <v>-0.27559055118110237</v>
      </c>
      <c r="H134" s="49">
        <f t="shared" ref="H134" si="37">+IF(OR(AND(E134=""),(G134="")),"",E134*G134)</f>
        <v>-1.519262072707542E-3</v>
      </c>
      <c r="I134" s="2"/>
    </row>
    <row r="135" spans="1:9" ht="15" x14ac:dyDescent="0.2">
      <c r="B135" s="5" t="s">
        <v>30</v>
      </c>
      <c r="C135" s="7">
        <v>186</v>
      </c>
      <c r="D135" s="7">
        <v>317</v>
      </c>
      <c r="E135" s="13">
        <f t="shared" si="14"/>
        <v>4.0368963646228977E-3</v>
      </c>
      <c r="F135" s="13">
        <f t="shared" si="15"/>
        <v>6.1135539612743968E-3</v>
      </c>
      <c r="G135" s="12">
        <f t="shared" si="13"/>
        <v>0.70430107526881724</v>
      </c>
      <c r="H135" s="15">
        <f t="shared" si="16"/>
        <v>2.8431904503526863E-3</v>
      </c>
    </row>
    <row r="136" spans="1:9" ht="15" x14ac:dyDescent="0.2">
      <c r="B136" s="5" t="s">
        <v>29</v>
      </c>
      <c r="C136" s="7">
        <v>11</v>
      </c>
      <c r="D136" s="7">
        <v>9</v>
      </c>
      <c r="E136" s="13">
        <f t="shared" si="14"/>
        <v>2.3874118285404232E-4</v>
      </c>
      <c r="F136" s="13">
        <f t="shared" si="15"/>
        <v>1.7357093265447812E-4</v>
      </c>
      <c r="G136" s="12">
        <f t="shared" si="13"/>
        <v>-0.18181818181818182</v>
      </c>
      <c r="H136" s="15">
        <f t="shared" si="16"/>
        <v>-4.3407487791644059E-5</v>
      </c>
    </row>
    <row r="137" spans="1:9" ht="15" x14ac:dyDescent="0.2">
      <c r="B137" s="5" t="s">
        <v>199</v>
      </c>
      <c r="C137" s="7">
        <v>56</v>
      </c>
      <c r="D137" s="7">
        <v>65</v>
      </c>
      <c r="E137" s="13">
        <f t="shared" si="14"/>
        <v>1.2154096581660336E-3</v>
      </c>
      <c r="F137" s="13">
        <f t="shared" si="15"/>
        <v>1.2535678469490087E-3</v>
      </c>
      <c r="G137" s="12">
        <f t="shared" si="13"/>
        <v>0.16071428571428573</v>
      </c>
      <c r="H137" s="15">
        <f t="shared" si="16"/>
        <v>1.9533369506239827E-4</v>
      </c>
    </row>
    <row r="138" spans="1:9" ht="15" x14ac:dyDescent="0.2">
      <c r="B138" s="5" t="s">
        <v>200</v>
      </c>
      <c r="C138" s="7">
        <v>2</v>
      </c>
      <c r="D138" s="7">
        <v>110</v>
      </c>
      <c r="E138" s="13">
        <f t="shared" si="14"/>
        <v>4.3407487791644059E-5</v>
      </c>
      <c r="F138" s="13">
        <f t="shared" si="15"/>
        <v>2.1214225102213994E-3</v>
      </c>
      <c r="G138" s="12">
        <f t="shared" si="13"/>
        <v>54</v>
      </c>
      <c r="H138" s="15">
        <f t="shared" si="16"/>
        <v>2.3440043407487792E-3</v>
      </c>
    </row>
    <row r="139" spans="1:9" ht="15" x14ac:dyDescent="0.2">
      <c r="B139" s="5" t="s">
        <v>201</v>
      </c>
      <c r="C139" s="7">
        <v>8</v>
      </c>
      <c r="D139" s="7">
        <v>46</v>
      </c>
      <c r="E139" s="13">
        <f t="shared" si="14"/>
        <v>1.7362995116657623E-4</v>
      </c>
      <c r="F139" s="13">
        <f t="shared" si="15"/>
        <v>8.8714032245622158E-4</v>
      </c>
      <c r="G139" s="12">
        <f t="shared" ref="G139:G163" si="38">+IF(AND(C139=0,D139=0)," ",IF(C139=0,1,IF(D139=0,-1,(D139-C139)/C139)))</f>
        <v>4.75</v>
      </c>
      <c r="H139" s="15">
        <f t="shared" si="16"/>
        <v>8.2474226804123715E-4</v>
      </c>
    </row>
    <row r="140" spans="1:9" ht="15" x14ac:dyDescent="0.2">
      <c r="B140" s="5" t="s">
        <v>202</v>
      </c>
      <c r="C140" s="7">
        <v>122</v>
      </c>
      <c r="D140" s="7">
        <v>154</v>
      </c>
      <c r="E140" s="13">
        <f t="shared" si="14"/>
        <v>2.6478567552902874E-3</v>
      </c>
      <c r="F140" s="13">
        <f t="shared" si="15"/>
        <v>2.9699915143099592E-3</v>
      </c>
      <c r="G140" s="12">
        <f t="shared" si="38"/>
        <v>0.26229508196721313</v>
      </c>
      <c r="H140" s="15">
        <f t="shared" si="16"/>
        <v>6.9451980466630494E-4</v>
      </c>
    </row>
    <row r="141" spans="1:9" ht="15" x14ac:dyDescent="0.2">
      <c r="B141" s="5" t="s">
        <v>437</v>
      </c>
      <c r="C141" s="7">
        <v>283</v>
      </c>
      <c r="D141" s="7">
        <v>234</v>
      </c>
      <c r="E141" s="13">
        <f t="shared" si="14"/>
        <v>6.1421595225176345E-3</v>
      </c>
      <c r="F141" s="13">
        <f t="shared" si="15"/>
        <v>4.512844249016431E-3</v>
      </c>
      <c r="G141" s="12">
        <f t="shared" si="38"/>
        <v>-0.17314487632508835</v>
      </c>
      <c r="H141" s="15">
        <f t="shared" si="16"/>
        <v>-1.0634834508952795E-3</v>
      </c>
    </row>
    <row r="142" spans="1:9" ht="15" x14ac:dyDescent="0.2">
      <c r="B142" s="5" t="s">
        <v>203</v>
      </c>
      <c r="C142" s="7">
        <v>1913</v>
      </c>
      <c r="D142" s="7">
        <v>1444</v>
      </c>
      <c r="E142" s="13">
        <f t="shared" si="14"/>
        <v>4.1519262072707543E-2</v>
      </c>
      <c r="F142" s="13">
        <f t="shared" si="15"/>
        <v>2.7848491861451826E-2</v>
      </c>
      <c r="G142" s="12">
        <f t="shared" si="38"/>
        <v>-0.2451646628332462</v>
      </c>
      <c r="H142" s="15">
        <f t="shared" si="16"/>
        <v>-1.0179055887140532E-2</v>
      </c>
    </row>
    <row r="143" spans="1:9" ht="15" x14ac:dyDescent="0.2">
      <c r="B143" s="5" t="s">
        <v>204</v>
      </c>
      <c r="C143" s="7">
        <v>11</v>
      </c>
      <c r="D143" s="7">
        <v>32</v>
      </c>
      <c r="E143" s="13">
        <f t="shared" si="14"/>
        <v>2.3874118285404232E-4</v>
      </c>
      <c r="F143" s="13">
        <f t="shared" si="15"/>
        <v>6.1714109388258886E-4</v>
      </c>
      <c r="G143" s="12">
        <f t="shared" si="38"/>
        <v>1.9090909090909092</v>
      </c>
      <c r="H143" s="15">
        <f t="shared" si="16"/>
        <v>4.5577862181226259E-4</v>
      </c>
    </row>
    <row r="144" spans="1:9" s="50" customFormat="1" ht="15" x14ac:dyDescent="0.2">
      <c r="A144" s="47"/>
      <c r="B144" s="48" t="s">
        <v>589</v>
      </c>
      <c r="C144" s="42">
        <v>1</v>
      </c>
      <c r="D144" s="7">
        <v>14</v>
      </c>
      <c r="E144" s="51">
        <f t="shared" ref="E144" si="39">+IF(C144=0,"",C144/C$74)</f>
        <v>2.1703743895822029E-5</v>
      </c>
      <c r="F144" s="51">
        <f t="shared" ref="F144" si="40">+IF(D144=0,"",D144/D$74)</f>
        <v>2.6999922857363267E-4</v>
      </c>
      <c r="G144" s="12">
        <f t="shared" si="38"/>
        <v>13</v>
      </c>
      <c r="H144" s="49">
        <f t="shared" ref="H144" si="41">+IF(OR(AND(E144=""),(G144="")),"",E144*G144)</f>
        <v>2.8214867064568636E-4</v>
      </c>
      <c r="I144" s="2"/>
    </row>
    <row r="145" spans="1:9" ht="15" x14ac:dyDescent="0.2">
      <c r="B145" s="5" t="s">
        <v>565</v>
      </c>
      <c r="C145" s="7">
        <v>139</v>
      </c>
      <c r="D145" s="7">
        <v>73</v>
      </c>
      <c r="E145" s="13">
        <f t="shared" si="14"/>
        <v>3.0168204015192622E-3</v>
      </c>
      <c r="F145" s="13">
        <f t="shared" si="15"/>
        <v>1.4078531204196559E-3</v>
      </c>
      <c r="G145" s="12">
        <f t="shared" si="38"/>
        <v>-0.47482014388489208</v>
      </c>
      <c r="H145" s="15">
        <f t="shared" si="16"/>
        <v>-1.4324470971242541E-3</v>
      </c>
    </row>
    <row r="146" spans="1:9" ht="15" x14ac:dyDescent="0.2">
      <c r="B146" s="5" t="s">
        <v>566</v>
      </c>
      <c r="C146" s="7">
        <v>1</v>
      </c>
      <c r="D146" s="7">
        <v>1</v>
      </c>
      <c r="E146" s="13">
        <f t="shared" si="14"/>
        <v>2.1703743895822029E-5</v>
      </c>
      <c r="F146" s="13">
        <f t="shared" si="15"/>
        <v>1.9285659183830902E-5</v>
      </c>
      <c r="G146" s="12">
        <f t="shared" si="38"/>
        <v>0</v>
      </c>
      <c r="H146" s="15">
        <f t="shared" si="16"/>
        <v>0</v>
      </c>
    </row>
    <row r="147" spans="1:9" s="50" customFormat="1" ht="15" x14ac:dyDescent="0.2">
      <c r="A147" s="47"/>
      <c r="B147" s="48" t="s">
        <v>591</v>
      </c>
      <c r="C147" s="42">
        <v>7</v>
      </c>
      <c r="D147" s="7">
        <v>0</v>
      </c>
      <c r="E147" s="51">
        <f t="shared" ref="E147" si="42">+IF(C147=0,"",C147/C$74)</f>
        <v>1.519262072707542E-4</v>
      </c>
      <c r="F147" s="51" t="str">
        <f t="shared" ref="F147" si="43">+IF(D147=0,"",D147/D$74)</f>
        <v/>
      </c>
      <c r="G147" s="12">
        <f t="shared" si="38"/>
        <v>-1</v>
      </c>
      <c r="H147" s="49">
        <f t="shared" ref="H147" si="44">+IF(OR(AND(E147=""),(G147="")),"",E147*G147)</f>
        <v>-1.519262072707542E-4</v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16</v>
      </c>
      <c r="D149" s="7">
        <v>38</v>
      </c>
      <c r="E149" s="13">
        <f t="shared" ref="E149:E158" si="45">+IF(C149=0,"",C149/C$74)</f>
        <v>3.4725990233315247E-4</v>
      </c>
      <c r="F149" s="13">
        <f t="shared" ref="F149:F158" si="46">+IF(D149=0,"",D149/D$74)</f>
        <v>7.3285504898557431E-4</v>
      </c>
      <c r="G149" s="12">
        <f t="shared" si="38"/>
        <v>1.375</v>
      </c>
      <c r="H149" s="15">
        <f t="shared" ref="H149:H158" si="47">+IF(OR(AND(E149=""),(G149="")),"",E149*G149)</f>
        <v>4.7748236570808463E-4</v>
      </c>
    </row>
    <row r="150" spans="1:9" ht="15" x14ac:dyDescent="0.2">
      <c r="B150" s="5" t="s">
        <v>34</v>
      </c>
      <c r="C150" s="7">
        <v>110</v>
      </c>
      <c r="D150" s="7">
        <v>114</v>
      </c>
      <c r="E150" s="13">
        <f t="shared" si="45"/>
        <v>2.3874118285404232E-3</v>
      </c>
      <c r="F150" s="13">
        <f t="shared" si="46"/>
        <v>2.1985651469567228E-3</v>
      </c>
      <c r="G150" s="12">
        <f t="shared" si="38"/>
        <v>3.6363636363636362E-2</v>
      </c>
      <c r="H150" s="15">
        <f t="shared" si="47"/>
        <v>8.6814975583288117E-5</v>
      </c>
    </row>
    <row r="151" spans="1:9" ht="15" x14ac:dyDescent="0.2">
      <c r="B151" s="5" t="s">
        <v>205</v>
      </c>
      <c r="C151" s="7">
        <v>23</v>
      </c>
      <c r="D151" s="7">
        <v>11</v>
      </c>
      <c r="E151" s="13">
        <f t="shared" si="45"/>
        <v>4.9918610960390667E-4</v>
      </c>
      <c r="F151" s="13">
        <f t="shared" si="46"/>
        <v>2.1214225102213994E-4</v>
      </c>
      <c r="G151" s="12">
        <f t="shared" si="38"/>
        <v>-0.52173913043478259</v>
      </c>
      <c r="H151" s="15">
        <f t="shared" si="47"/>
        <v>-2.6044492674986432E-4</v>
      </c>
    </row>
    <row r="152" spans="1:9" ht="15" x14ac:dyDescent="0.2">
      <c r="B152" s="5" t="s">
        <v>206</v>
      </c>
      <c r="C152" s="7">
        <v>146</v>
      </c>
      <c r="D152" s="7">
        <v>95</v>
      </c>
      <c r="E152" s="13">
        <f t="shared" si="45"/>
        <v>3.1687466087900163E-3</v>
      </c>
      <c r="F152" s="13">
        <f t="shared" si="46"/>
        <v>1.8321376224639358E-3</v>
      </c>
      <c r="G152" s="12">
        <f t="shared" si="38"/>
        <v>-0.34931506849315069</v>
      </c>
      <c r="H152" s="15">
        <f t="shared" si="47"/>
        <v>-1.1068909386869235E-3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34</v>
      </c>
      <c r="D154" s="7">
        <v>11</v>
      </c>
      <c r="E154" s="13">
        <f t="shared" si="45"/>
        <v>7.3792729245794901E-4</v>
      </c>
      <c r="F154" s="13">
        <f t="shared" si="46"/>
        <v>2.1214225102213994E-4</v>
      </c>
      <c r="G154" s="12">
        <f t="shared" si="38"/>
        <v>-0.67647058823529416</v>
      </c>
      <c r="H154" s="15">
        <f t="shared" si="47"/>
        <v>-4.9918610960390667E-4</v>
      </c>
    </row>
    <row r="155" spans="1:9" ht="15" x14ac:dyDescent="0.2">
      <c r="B155" s="5" t="s">
        <v>604</v>
      </c>
      <c r="C155" s="7">
        <v>59</v>
      </c>
      <c r="D155" s="7">
        <v>77</v>
      </c>
      <c r="E155" s="13">
        <f t="shared" si="45"/>
        <v>1.2805208898534997E-3</v>
      </c>
      <c r="F155" s="13">
        <f t="shared" si="46"/>
        <v>1.4849957571549796E-3</v>
      </c>
      <c r="G155" s="12">
        <f t="shared" si="38"/>
        <v>0.30508474576271188</v>
      </c>
      <c r="H155" s="15">
        <f t="shared" si="47"/>
        <v>3.9066739012479654E-4</v>
      </c>
    </row>
    <row r="156" spans="1:9" ht="15" x14ac:dyDescent="0.2">
      <c r="B156" s="5" t="s">
        <v>39</v>
      </c>
      <c r="C156" s="7">
        <v>121</v>
      </c>
      <c r="D156" s="7">
        <v>25</v>
      </c>
      <c r="E156" s="13">
        <f t="shared" si="45"/>
        <v>2.6261530113944657E-3</v>
      </c>
      <c r="F156" s="13">
        <f t="shared" si="46"/>
        <v>4.821414795957726E-4</v>
      </c>
      <c r="G156" s="12">
        <f t="shared" si="38"/>
        <v>-0.79338842975206614</v>
      </c>
      <c r="H156" s="15">
        <f t="shared" si="47"/>
        <v>-2.083559413998915E-3</v>
      </c>
    </row>
    <row r="157" spans="1:9" ht="15" x14ac:dyDescent="0.2">
      <c r="B157" s="5" t="s">
        <v>37</v>
      </c>
      <c r="C157" s="7">
        <v>197</v>
      </c>
      <c r="D157" s="7">
        <v>312</v>
      </c>
      <c r="E157" s="13">
        <f t="shared" si="45"/>
        <v>4.2756375474769402E-3</v>
      </c>
      <c r="F157" s="13">
        <f t="shared" si="46"/>
        <v>6.0171256653552422E-3</v>
      </c>
      <c r="G157" s="12">
        <f t="shared" si="38"/>
        <v>0.58375634517766495</v>
      </c>
      <c r="H157" s="15">
        <f t="shared" si="47"/>
        <v>2.4959305480195333E-3</v>
      </c>
    </row>
    <row r="158" spans="1:9" ht="15" x14ac:dyDescent="0.2">
      <c r="B158" s="5" t="s">
        <v>38</v>
      </c>
      <c r="C158" s="7">
        <v>247</v>
      </c>
      <c r="D158" s="7">
        <v>14</v>
      </c>
      <c r="E158" s="13">
        <f t="shared" si="45"/>
        <v>5.3608247422680414E-3</v>
      </c>
      <c r="F158" s="13">
        <f t="shared" si="46"/>
        <v>2.6999922857363267E-4</v>
      </c>
      <c r="G158" s="12">
        <f t="shared" si="38"/>
        <v>-0.94331983805668018</v>
      </c>
      <c r="H158" s="15">
        <f t="shared" si="47"/>
        <v>-5.0569723277265333E-3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476</v>
      </c>
      <c r="D160" s="7">
        <v>556</v>
      </c>
      <c r="E160" s="51">
        <f t="shared" ref="E160:E163" si="56">+IF(C160=0,"",C160/C$74)</f>
        <v>1.0330982094411287E-2</v>
      </c>
      <c r="F160" s="51">
        <f t="shared" ref="F160:F163" si="57">+IF(D160=0,"",D160/D$74)</f>
        <v>1.0722826506209981E-2</v>
      </c>
      <c r="G160" s="12">
        <f t="shared" si="38"/>
        <v>0.16806722689075632</v>
      </c>
      <c r="H160" s="49">
        <f t="shared" ref="H160:H163" si="58">+IF(OR(AND(E160=""),(G160="")),"",E160*G160)</f>
        <v>1.7362995116657627E-3</v>
      </c>
      <c r="I160" s="2"/>
    </row>
    <row r="161" spans="1:9" s="50" customFormat="1" ht="30" x14ac:dyDescent="0.2">
      <c r="A161" s="47"/>
      <c r="B161" s="48" t="s">
        <v>545</v>
      </c>
      <c r="C161" s="7">
        <v>66</v>
      </c>
      <c r="D161" s="7">
        <v>4</v>
      </c>
      <c r="E161" s="51">
        <f t="shared" si="56"/>
        <v>1.4324470971242538E-3</v>
      </c>
      <c r="F161" s="51">
        <f t="shared" si="57"/>
        <v>7.7142636735323607E-5</v>
      </c>
      <c r="G161" s="12">
        <f t="shared" si="38"/>
        <v>-0.93939393939393945</v>
      </c>
      <c r="H161" s="49">
        <f t="shared" si="58"/>
        <v>-1.3456321215409659E-3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17</v>
      </c>
      <c r="E162" s="51" t="str">
        <f t="shared" si="56"/>
        <v/>
      </c>
      <c r="F162" s="51">
        <f t="shared" si="57"/>
        <v>3.2785620612512534E-4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1</v>
      </c>
      <c r="D163" s="7">
        <v>5</v>
      </c>
      <c r="E163" s="51">
        <f t="shared" si="56"/>
        <v>2.1703743895822029E-5</v>
      </c>
      <c r="F163" s="51">
        <f t="shared" si="57"/>
        <v>9.6428295919154516E-5</v>
      </c>
      <c r="G163" s="12">
        <f t="shared" si="38"/>
        <v>4</v>
      </c>
      <c r="H163" s="49">
        <f t="shared" si="58"/>
        <v>8.6814975583288117E-5</v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3" customFormat="1" ht="24" customHeight="1" x14ac:dyDescent="0.2">
      <c r="A168" s="45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3" customFormat="1" ht="15" x14ac:dyDescent="0.2">
      <c r="A169" s="45"/>
      <c r="B169" s="37" t="s">
        <v>382</v>
      </c>
      <c r="C169" s="38">
        <f>SUM(C170:C339)</f>
        <v>49334</v>
      </c>
      <c r="D169" s="39">
        <f>SUM(D170:D339)</f>
        <v>58841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0.19270685531276605</v>
      </c>
      <c r="H169" s="40">
        <f>+IF(OR(AND(E169=""),(G169="")),"",E169*G169)</f>
        <v>0.19270685531276605</v>
      </c>
    </row>
    <row r="170" spans="1:9" s="50" customFormat="1" ht="15" x14ac:dyDescent="0.2">
      <c r="A170" s="52"/>
      <c r="B170" s="53" t="s">
        <v>439</v>
      </c>
      <c r="C170" s="7">
        <v>1147</v>
      </c>
      <c r="D170" s="7">
        <v>1881</v>
      </c>
      <c r="E170" s="51">
        <f>+IF(C170=0,"",C170/C$169)</f>
        <v>2.3249685815056553E-2</v>
      </c>
      <c r="F170" s="51">
        <f>+IF(D170=0,"",D170/D$169)</f>
        <v>3.1967505650821709E-2</v>
      </c>
      <c r="G170" s="12">
        <f t="shared" ref="G170:G236" si="59">+IF(AND(C170=0,D170=0)," ",IF(C170=0,1,IF(D170=0,-1,(D170-C170)/C170)))</f>
        <v>0.6399302528334786</v>
      </c>
      <c r="H170" s="49">
        <f>+IF(OR(AND(E170=""),(G170="")),"",E170*G170)</f>
        <v>1.4878177321928081E-2</v>
      </c>
      <c r="I170" s="2"/>
    </row>
    <row r="171" spans="1:9" s="50" customFormat="1" ht="15" x14ac:dyDescent="0.2">
      <c r="A171" s="52"/>
      <c r="B171" s="53" t="s">
        <v>568</v>
      </c>
      <c r="C171" s="7">
        <v>54</v>
      </c>
      <c r="D171" s="7">
        <v>80</v>
      </c>
      <c r="E171" s="51">
        <f t="shared" ref="E171:E244" si="60">+IF(C171=0,"",C171/C$169)</f>
        <v>1.0945798029756355E-3</v>
      </c>
      <c r="F171" s="51">
        <f t="shared" ref="F171:F244" si="61">+IF(D171=0,"",D171/D$169)</f>
        <v>1.3595961999286212E-3</v>
      </c>
      <c r="G171" s="12">
        <f t="shared" si="59"/>
        <v>0.48148148148148145</v>
      </c>
      <c r="H171" s="49">
        <f t="shared" ref="H171:H244" si="62">+IF(OR(AND(E171=""),(G171="")),"",E171*G171)</f>
        <v>5.2701990513641709E-4</v>
      </c>
      <c r="I171" s="2"/>
    </row>
    <row r="172" spans="1:9" s="50" customFormat="1" ht="30" x14ac:dyDescent="0.2">
      <c r="A172" s="52"/>
      <c r="B172" s="53" t="s">
        <v>440</v>
      </c>
      <c r="C172" s="7">
        <v>581</v>
      </c>
      <c r="D172" s="7">
        <v>574</v>
      </c>
      <c r="E172" s="51">
        <f t="shared" si="60"/>
        <v>1.1776867880163782E-2</v>
      </c>
      <c r="F172" s="51">
        <f t="shared" si="61"/>
        <v>9.7551027344878576E-3</v>
      </c>
      <c r="G172" s="12">
        <f t="shared" si="59"/>
        <v>-1.2048192771084338E-2</v>
      </c>
      <c r="H172" s="49">
        <f t="shared" si="62"/>
        <v>-1.4188997445980462E-4</v>
      </c>
      <c r="I172" s="2"/>
    </row>
    <row r="173" spans="1:9" s="50" customFormat="1" ht="15" x14ac:dyDescent="0.2">
      <c r="A173" s="52"/>
      <c r="B173" s="53" t="s">
        <v>441</v>
      </c>
      <c r="C173" s="7">
        <v>2</v>
      </c>
      <c r="D173" s="7">
        <v>3</v>
      </c>
      <c r="E173" s="51">
        <f t="shared" si="60"/>
        <v>4.0539992702801315E-5</v>
      </c>
      <c r="F173" s="51">
        <f t="shared" si="61"/>
        <v>5.0984857497323295E-5</v>
      </c>
      <c r="G173" s="12">
        <f t="shared" si="59"/>
        <v>0.5</v>
      </c>
      <c r="H173" s="49">
        <f t="shared" si="62"/>
        <v>2.0269996351400657E-5</v>
      </c>
      <c r="I173" s="2"/>
    </row>
    <row r="174" spans="1:9" s="50" customFormat="1" ht="15" x14ac:dyDescent="0.2">
      <c r="A174" s="52"/>
      <c r="B174" s="53" t="s">
        <v>569</v>
      </c>
      <c r="C174" s="7">
        <v>871</v>
      </c>
      <c r="D174" s="7">
        <v>891</v>
      </c>
      <c r="E174" s="51">
        <f t="shared" si="60"/>
        <v>1.7655166822069971E-2</v>
      </c>
      <c r="F174" s="51">
        <f t="shared" si="61"/>
        <v>1.5142502676705019E-2</v>
      </c>
      <c r="G174" s="12">
        <f t="shared" si="59"/>
        <v>2.2962112514351322E-2</v>
      </c>
      <c r="H174" s="49">
        <f t="shared" si="62"/>
        <v>4.0539992702801314E-4</v>
      </c>
      <c r="I174" s="2"/>
    </row>
    <row r="175" spans="1:9" s="50" customFormat="1" ht="15" x14ac:dyDescent="0.2">
      <c r="A175" s="52"/>
      <c r="B175" s="53" t="s">
        <v>42</v>
      </c>
      <c r="C175" s="7">
        <v>8945</v>
      </c>
      <c r="D175" s="7">
        <v>13875</v>
      </c>
      <c r="E175" s="51">
        <f t="shared" si="60"/>
        <v>0.18131511736327888</v>
      </c>
      <c r="F175" s="51">
        <f t="shared" si="61"/>
        <v>0.23580496592512024</v>
      </c>
      <c r="G175" s="12">
        <f t="shared" si="59"/>
        <v>0.55114589155953042</v>
      </c>
      <c r="H175" s="49">
        <f t="shared" si="62"/>
        <v>9.9931082012405234E-2</v>
      </c>
      <c r="I175" s="2"/>
    </row>
    <row r="176" spans="1:9" s="50" customFormat="1" ht="15" x14ac:dyDescent="0.2">
      <c r="A176" s="52"/>
      <c r="B176" s="53" t="s">
        <v>570</v>
      </c>
      <c r="C176" s="7">
        <v>46</v>
      </c>
      <c r="D176" s="7">
        <v>47</v>
      </c>
      <c r="E176" s="51">
        <f t="shared" si="60"/>
        <v>9.3241983216443022E-4</v>
      </c>
      <c r="F176" s="51">
        <f t="shared" si="61"/>
        <v>7.9876276745806493E-4</v>
      </c>
      <c r="G176" s="12">
        <f t="shared" si="59"/>
        <v>2.1739130434782608E-2</v>
      </c>
      <c r="H176" s="49">
        <f t="shared" si="62"/>
        <v>2.0269996351400657E-5</v>
      </c>
      <c r="I176" s="2"/>
    </row>
    <row r="177" spans="1:9" s="50" customFormat="1" ht="15" x14ac:dyDescent="0.2">
      <c r="A177" s="52"/>
      <c r="B177" s="53" t="s">
        <v>571</v>
      </c>
      <c r="C177" s="7">
        <v>2213</v>
      </c>
      <c r="D177" s="7">
        <v>2103</v>
      </c>
      <c r="E177" s="51">
        <f t="shared" si="60"/>
        <v>4.4857501925649655E-2</v>
      </c>
      <c r="F177" s="51">
        <f t="shared" si="61"/>
        <v>3.5740385105623627E-2</v>
      </c>
      <c r="G177" s="12">
        <f t="shared" si="59"/>
        <v>-4.9706281066425669E-2</v>
      </c>
      <c r="H177" s="49">
        <f t="shared" si="62"/>
        <v>-2.2296995986540724E-3</v>
      </c>
      <c r="I177" s="2"/>
    </row>
    <row r="178" spans="1:9" s="50" customFormat="1" ht="15" x14ac:dyDescent="0.2">
      <c r="A178" s="52"/>
      <c r="B178" s="53" t="s">
        <v>572</v>
      </c>
      <c r="C178" s="7">
        <v>131</v>
      </c>
      <c r="D178" s="7">
        <v>169</v>
      </c>
      <c r="E178" s="51">
        <f t="shared" si="60"/>
        <v>2.6553695220334862E-3</v>
      </c>
      <c r="F178" s="51">
        <f t="shared" si="61"/>
        <v>2.8721469723492123E-3</v>
      </c>
      <c r="G178" s="12">
        <f t="shared" si="59"/>
        <v>0.29007633587786258</v>
      </c>
      <c r="H178" s="49">
        <f t="shared" si="62"/>
        <v>7.7025986135322499E-4</v>
      </c>
      <c r="I178" s="2"/>
    </row>
    <row r="179" spans="1:9" s="50" customFormat="1" ht="15" x14ac:dyDescent="0.2">
      <c r="A179" s="52"/>
      <c r="B179" s="53" t="s">
        <v>40</v>
      </c>
      <c r="C179" s="7">
        <v>3</v>
      </c>
      <c r="D179" s="7">
        <v>1</v>
      </c>
      <c r="E179" s="51">
        <f t="shared" si="60"/>
        <v>6.0809989054201969E-5</v>
      </c>
      <c r="F179" s="51">
        <f t="shared" si="61"/>
        <v>1.6994952499107765E-5</v>
      </c>
      <c r="G179" s="12">
        <f t="shared" si="59"/>
        <v>-0.66666666666666663</v>
      </c>
      <c r="H179" s="49">
        <f t="shared" si="62"/>
        <v>-4.0539992702801308E-5</v>
      </c>
      <c r="I179" s="2"/>
    </row>
    <row r="180" spans="1:9" s="50" customFormat="1" ht="15" x14ac:dyDescent="0.2">
      <c r="A180" s="52"/>
      <c r="B180" s="53" t="s">
        <v>208</v>
      </c>
      <c r="C180" s="7">
        <v>24</v>
      </c>
      <c r="D180" s="7">
        <v>7</v>
      </c>
      <c r="E180" s="51">
        <f t="shared" si="60"/>
        <v>4.8647991243361575E-4</v>
      </c>
      <c r="F180" s="51">
        <f t="shared" si="61"/>
        <v>1.1896466749375436E-4</v>
      </c>
      <c r="G180" s="12">
        <f t="shared" si="59"/>
        <v>-0.70833333333333337</v>
      </c>
      <c r="H180" s="49">
        <f t="shared" si="62"/>
        <v>-3.4458993797381116E-4</v>
      </c>
      <c r="I180" s="2"/>
    </row>
    <row r="181" spans="1:9" s="50" customFormat="1" ht="15" x14ac:dyDescent="0.2">
      <c r="A181" s="52"/>
      <c r="B181" s="53" t="s">
        <v>45</v>
      </c>
      <c r="C181" s="7">
        <v>94</v>
      </c>
      <c r="D181" s="7">
        <v>111</v>
      </c>
      <c r="E181" s="51">
        <f t="shared" si="60"/>
        <v>1.9053796570316617E-3</v>
      </c>
      <c r="F181" s="51">
        <f t="shared" si="61"/>
        <v>1.8864397274009619E-3</v>
      </c>
      <c r="G181" s="12">
        <f t="shared" si="59"/>
        <v>0.18085106382978725</v>
      </c>
      <c r="H181" s="49">
        <f t="shared" si="62"/>
        <v>3.4458993797381116E-4</v>
      </c>
      <c r="I181" s="2"/>
    </row>
    <row r="182" spans="1:9" s="50" customFormat="1" ht="15" x14ac:dyDescent="0.2">
      <c r="A182" s="52"/>
      <c r="B182" s="53" t="s">
        <v>43</v>
      </c>
      <c r="C182" s="7">
        <v>174</v>
      </c>
      <c r="D182" s="7">
        <v>139</v>
      </c>
      <c r="E182" s="51">
        <f t="shared" si="60"/>
        <v>3.5269793651437143E-3</v>
      </c>
      <c r="F182" s="51">
        <f t="shared" si="61"/>
        <v>2.3622983973759794E-3</v>
      </c>
      <c r="G182" s="12">
        <f t="shared" si="59"/>
        <v>-0.20114942528735633</v>
      </c>
      <c r="H182" s="49">
        <f t="shared" si="62"/>
        <v>-7.0944987229902296E-4</v>
      </c>
      <c r="I182" s="2"/>
    </row>
    <row r="183" spans="1:9" s="50" customFormat="1" ht="15" x14ac:dyDescent="0.2">
      <c r="A183" s="47"/>
      <c r="B183" s="53" t="s">
        <v>422</v>
      </c>
      <c r="C183" s="7">
        <v>618</v>
      </c>
      <c r="D183" s="7">
        <v>771</v>
      </c>
      <c r="E183" s="51">
        <f t="shared" ref="E183" si="63">+IF(C183=0,"",C183/C$169)</f>
        <v>1.2526857745165605E-2</v>
      </c>
      <c r="F183" s="51">
        <f t="shared" ref="F183" si="64">+IF(D183=0,"",D183/D$169)</f>
        <v>1.3103108376812087E-2</v>
      </c>
      <c r="G183" s="12">
        <f t="shared" si="59"/>
        <v>0.24757281553398058</v>
      </c>
      <c r="H183" s="49">
        <f t="shared" ref="H183" si="65">+IF(OR(AND(E183=""),(G183="")),"",E183*G183)</f>
        <v>3.1013094417643005E-3</v>
      </c>
      <c r="I183" s="2"/>
    </row>
    <row r="184" spans="1:9" s="50" customFormat="1" ht="15" x14ac:dyDescent="0.2">
      <c r="A184" s="52"/>
      <c r="B184" s="53" t="s">
        <v>442</v>
      </c>
      <c r="C184" s="7">
        <v>971</v>
      </c>
      <c r="D184" s="7">
        <v>1125</v>
      </c>
      <c r="E184" s="51">
        <f t="shared" si="60"/>
        <v>1.9682166457210038E-2</v>
      </c>
      <c r="F184" s="51">
        <f t="shared" si="61"/>
        <v>1.9119321561496237E-2</v>
      </c>
      <c r="G184" s="12">
        <f t="shared" si="59"/>
        <v>0.15859938208032956</v>
      </c>
      <c r="H184" s="49">
        <f t="shared" si="62"/>
        <v>3.1215794381157015E-3</v>
      </c>
      <c r="I184" s="2"/>
    </row>
    <row r="185" spans="1:9" s="50" customFormat="1" ht="15" x14ac:dyDescent="0.2">
      <c r="A185" s="52"/>
      <c r="B185" s="53" t="s">
        <v>573</v>
      </c>
      <c r="C185" s="7">
        <v>622</v>
      </c>
      <c r="D185" s="7">
        <v>764</v>
      </c>
      <c r="E185" s="51">
        <f t="shared" si="60"/>
        <v>1.2607937730571209E-2</v>
      </c>
      <c r="F185" s="51">
        <f t="shared" si="61"/>
        <v>1.2984143709318333E-2</v>
      </c>
      <c r="G185" s="12">
        <f t="shared" si="59"/>
        <v>0.22829581993569131</v>
      </c>
      <c r="H185" s="49">
        <f t="shared" si="62"/>
        <v>2.8783394818988933E-3</v>
      </c>
      <c r="I185" s="2"/>
    </row>
    <row r="186" spans="1:9" s="50" customFormat="1" ht="15" x14ac:dyDescent="0.2">
      <c r="A186" s="52"/>
      <c r="B186" s="53" t="s">
        <v>41</v>
      </c>
      <c r="C186" s="7">
        <v>169</v>
      </c>
      <c r="D186" s="7">
        <v>91</v>
      </c>
      <c r="E186" s="51">
        <f t="shared" si="60"/>
        <v>3.4256293833867112E-3</v>
      </c>
      <c r="F186" s="51">
        <f t="shared" si="61"/>
        <v>1.5465406774188067E-3</v>
      </c>
      <c r="G186" s="12">
        <f t="shared" si="59"/>
        <v>-0.46153846153846156</v>
      </c>
      <c r="H186" s="49">
        <f t="shared" si="62"/>
        <v>-1.5810597154092515E-3</v>
      </c>
      <c r="I186" s="2"/>
    </row>
    <row r="187" spans="1:9" s="50" customFormat="1" ht="15" x14ac:dyDescent="0.2">
      <c r="A187" s="52"/>
      <c r="B187" s="53" t="s">
        <v>44</v>
      </c>
      <c r="C187" s="7">
        <v>50</v>
      </c>
      <c r="D187" s="7">
        <v>66</v>
      </c>
      <c r="E187" s="51">
        <f t="shared" si="60"/>
        <v>1.0134998175700329E-3</v>
      </c>
      <c r="F187" s="51">
        <f t="shared" si="61"/>
        <v>1.1216668649411126E-3</v>
      </c>
      <c r="G187" s="12">
        <f t="shared" si="59"/>
        <v>0.32</v>
      </c>
      <c r="H187" s="49">
        <f t="shared" si="62"/>
        <v>3.2431994162241052E-4</v>
      </c>
      <c r="I187" s="2"/>
    </row>
    <row r="188" spans="1:9" s="50" customFormat="1" ht="15" x14ac:dyDescent="0.2">
      <c r="A188" s="47"/>
      <c r="B188" s="53" t="s">
        <v>423</v>
      </c>
      <c r="C188" s="7">
        <v>64</v>
      </c>
      <c r="D188" s="7">
        <v>74</v>
      </c>
      <c r="E188" s="51">
        <f t="shared" ref="E188:E189" si="66">+IF(C188=0,"",C188/C$169)</f>
        <v>1.2972797664896421E-3</v>
      </c>
      <c r="F188" s="51">
        <f t="shared" ref="F188:F189" si="67">+IF(D188=0,"",D188/D$169)</f>
        <v>1.2576264849339747E-3</v>
      </c>
      <c r="G188" s="12">
        <f t="shared" si="59"/>
        <v>0.15625</v>
      </c>
      <c r="H188" s="49">
        <f t="shared" ref="H188:H189" si="68">+IF(OR(AND(E188=""),(G188="")),"",E188*G188)</f>
        <v>2.0269996351400657E-4</v>
      </c>
      <c r="I188" s="2"/>
    </row>
    <row r="189" spans="1:9" s="50" customFormat="1" ht="15" x14ac:dyDescent="0.2">
      <c r="A189" s="47"/>
      <c r="B189" s="53" t="s">
        <v>424</v>
      </c>
      <c r="C189" s="7">
        <v>40</v>
      </c>
      <c r="D189" s="7">
        <v>27</v>
      </c>
      <c r="E189" s="51">
        <f t="shared" si="66"/>
        <v>8.1079985405602627E-4</v>
      </c>
      <c r="F189" s="51">
        <f t="shared" si="67"/>
        <v>4.5886371747590963E-4</v>
      </c>
      <c r="G189" s="12">
        <f t="shared" si="59"/>
        <v>-0.32500000000000001</v>
      </c>
      <c r="H189" s="49">
        <f t="shared" si="68"/>
        <v>-2.6350995256820854E-4</v>
      </c>
      <c r="I189" s="2"/>
    </row>
    <row r="190" spans="1:9" s="50" customFormat="1" ht="15" x14ac:dyDescent="0.2">
      <c r="A190" s="47" t="s">
        <v>595</v>
      </c>
      <c r="B190" s="68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507</v>
      </c>
      <c r="D191" s="7">
        <v>564</v>
      </c>
      <c r="E191" s="51">
        <f t="shared" si="60"/>
        <v>1.0276888150160132E-2</v>
      </c>
      <c r="F191" s="51">
        <f t="shared" si="61"/>
        <v>9.5851532094967801E-3</v>
      </c>
      <c r="G191" s="12">
        <f t="shared" si="59"/>
        <v>0.11242603550295859</v>
      </c>
      <c r="H191" s="49">
        <f t="shared" si="62"/>
        <v>1.1553897920298375E-3</v>
      </c>
      <c r="I191" s="2"/>
    </row>
    <row r="192" spans="1:9" s="50" customFormat="1" ht="15" x14ac:dyDescent="0.2">
      <c r="A192" s="52"/>
      <c r="B192" s="53" t="s">
        <v>210</v>
      </c>
      <c r="C192" s="7">
        <v>117</v>
      </c>
      <c r="D192" s="7">
        <v>72</v>
      </c>
      <c r="E192" s="51">
        <f t="shared" si="60"/>
        <v>2.371589573113877E-3</v>
      </c>
      <c r="F192" s="51">
        <f t="shared" si="61"/>
        <v>1.2236365799357591E-3</v>
      </c>
      <c r="G192" s="12">
        <f t="shared" si="59"/>
        <v>-0.38461538461538464</v>
      </c>
      <c r="H192" s="49">
        <f t="shared" si="62"/>
        <v>-9.1214983581302969E-4</v>
      </c>
      <c r="I192" s="2"/>
    </row>
    <row r="193" spans="1:9" s="50" customFormat="1" ht="15" x14ac:dyDescent="0.2">
      <c r="A193" s="52"/>
      <c r="B193" s="53" t="s">
        <v>211</v>
      </c>
      <c r="C193" s="7">
        <v>1</v>
      </c>
      <c r="D193" s="7">
        <v>0</v>
      </c>
      <c r="E193" s="51">
        <f t="shared" si="60"/>
        <v>2.0269996351400657E-5</v>
      </c>
      <c r="F193" s="51" t="str">
        <f t="shared" si="61"/>
        <v/>
      </c>
      <c r="G193" s="12">
        <f t="shared" si="59"/>
        <v>-1</v>
      </c>
      <c r="H193" s="49">
        <f t="shared" si="62"/>
        <v>-2.0269996351400657E-5</v>
      </c>
      <c r="I193" s="2"/>
    </row>
    <row r="194" spans="1:9" s="50" customFormat="1" ht="15" x14ac:dyDescent="0.2">
      <c r="A194" s="47"/>
      <c r="B194" s="56" t="s">
        <v>587</v>
      </c>
      <c r="C194" s="42">
        <v>66</v>
      </c>
      <c r="D194" s="7">
        <v>79</v>
      </c>
      <c r="E194" s="51">
        <f t="shared" ref="E194" si="73">+IF(C194=0,"",C194/C$169)</f>
        <v>1.3378197591924434E-3</v>
      </c>
      <c r="F194" s="51">
        <f t="shared" ref="F194" si="74">+IF(D194=0,"",D194/D$169)</f>
        <v>1.3426012474295134E-3</v>
      </c>
      <c r="G194" s="12">
        <f t="shared" si="59"/>
        <v>0.19696969696969696</v>
      </c>
      <c r="H194" s="49">
        <f t="shared" ref="H194" si="75">+IF(OR(AND(E194=""),(G194="")),"",E194*G194)</f>
        <v>2.6350995256820854E-4</v>
      </c>
      <c r="I194" s="2"/>
    </row>
    <row r="195" spans="1:9" s="50" customFormat="1" ht="15" x14ac:dyDescent="0.2">
      <c r="A195" s="52"/>
      <c r="B195" s="53" t="s">
        <v>212</v>
      </c>
      <c r="C195" s="7">
        <v>12</v>
      </c>
      <c r="D195" s="7">
        <v>20</v>
      </c>
      <c r="E195" s="51">
        <f t="shared" si="60"/>
        <v>2.4323995621680788E-4</v>
      </c>
      <c r="F195" s="51">
        <f t="shared" si="61"/>
        <v>3.398990499821553E-4</v>
      </c>
      <c r="G195" s="12">
        <f t="shared" si="59"/>
        <v>0.66666666666666663</v>
      </c>
      <c r="H195" s="49">
        <f t="shared" si="62"/>
        <v>1.6215997081120523E-4</v>
      </c>
      <c r="I195" s="2"/>
    </row>
    <row r="196" spans="1:9" s="50" customFormat="1" ht="15" x14ac:dyDescent="0.2">
      <c r="A196" s="52"/>
      <c r="B196" s="53" t="s">
        <v>443</v>
      </c>
      <c r="C196" s="7">
        <v>242</v>
      </c>
      <c r="D196" s="7">
        <v>268</v>
      </c>
      <c r="E196" s="51">
        <f t="shared" si="60"/>
        <v>4.9053391170389591E-3</v>
      </c>
      <c r="F196" s="51">
        <f t="shared" si="61"/>
        <v>4.5546472697608814E-3</v>
      </c>
      <c r="G196" s="12">
        <f t="shared" si="59"/>
        <v>0.10743801652892562</v>
      </c>
      <c r="H196" s="49">
        <f t="shared" si="62"/>
        <v>5.2701990513641709E-4</v>
      </c>
      <c r="I196" s="2"/>
    </row>
    <row r="197" spans="1:9" s="50" customFormat="1" ht="15" x14ac:dyDescent="0.2">
      <c r="A197" s="47"/>
      <c r="B197" s="53" t="s">
        <v>522</v>
      </c>
      <c r="C197" s="7">
        <v>396</v>
      </c>
      <c r="D197" s="7">
        <v>547</v>
      </c>
      <c r="E197" s="51">
        <f t="shared" ref="E197" si="76">+IF(C197=0,"",C197/C$169)</f>
        <v>8.0269185551546593E-3</v>
      </c>
      <c r="F197" s="51">
        <f t="shared" ref="F197" si="77">+IF(D197=0,"",D197/D$169)</f>
        <v>9.296239017011947E-3</v>
      </c>
      <c r="G197" s="12">
        <f t="shared" si="59"/>
        <v>0.38131313131313133</v>
      </c>
      <c r="H197" s="49">
        <f t="shared" ref="H197" si="78">+IF(OR(AND(E197=""),(G197="")),"",E197*G197)</f>
        <v>3.060769449061499E-3</v>
      </c>
      <c r="I197" s="2"/>
    </row>
    <row r="198" spans="1:9" s="50" customFormat="1" ht="15" x14ac:dyDescent="0.2">
      <c r="A198" s="52"/>
      <c r="B198" s="53" t="s">
        <v>213</v>
      </c>
      <c r="C198" s="7">
        <v>434</v>
      </c>
      <c r="D198" s="7">
        <v>605</v>
      </c>
      <c r="E198" s="51">
        <f t="shared" si="60"/>
        <v>8.7971784165078847E-3</v>
      </c>
      <c r="F198" s="51">
        <f t="shared" si="61"/>
        <v>1.0281946261960198E-2</v>
      </c>
      <c r="G198" s="12">
        <f t="shared" si="59"/>
        <v>0.39400921658986177</v>
      </c>
      <c r="H198" s="49">
        <f t="shared" si="62"/>
        <v>3.4661693760895122E-3</v>
      </c>
      <c r="I198" s="2"/>
    </row>
    <row r="199" spans="1:9" s="50" customFormat="1" ht="15" x14ac:dyDescent="0.2">
      <c r="A199" s="52"/>
      <c r="B199" s="53" t="s">
        <v>214</v>
      </c>
      <c r="C199" s="7">
        <v>966</v>
      </c>
      <c r="D199" s="7">
        <v>897</v>
      </c>
      <c r="E199" s="51">
        <f t="shared" si="60"/>
        <v>1.9580816475453035E-2</v>
      </c>
      <c r="F199" s="51">
        <f t="shared" si="61"/>
        <v>1.5244472391699666E-2</v>
      </c>
      <c r="G199" s="12">
        <f t="shared" si="59"/>
        <v>-7.1428571428571425E-2</v>
      </c>
      <c r="H199" s="49">
        <f t="shared" si="62"/>
        <v>-1.3986297482466454E-3</v>
      </c>
      <c r="I199" s="2"/>
    </row>
    <row r="200" spans="1:9" s="50" customFormat="1" ht="15" x14ac:dyDescent="0.2">
      <c r="A200" s="52"/>
      <c r="B200" s="53" t="s">
        <v>215</v>
      </c>
      <c r="C200" s="7">
        <v>1819</v>
      </c>
      <c r="D200" s="7">
        <v>2596</v>
      </c>
      <c r="E200" s="51">
        <f t="shared" si="60"/>
        <v>3.6871123363197797E-2</v>
      </c>
      <c r="F200" s="51">
        <f t="shared" si="61"/>
        <v>4.4118896687683755E-2</v>
      </c>
      <c r="G200" s="12">
        <f t="shared" si="59"/>
        <v>0.42715777899945023</v>
      </c>
      <c r="H200" s="49">
        <f t="shared" si="62"/>
        <v>1.5749787165038311E-2</v>
      </c>
      <c r="I200" s="2"/>
    </row>
    <row r="201" spans="1:9" s="50" customFormat="1" ht="15" x14ac:dyDescent="0.2">
      <c r="A201" s="52"/>
      <c r="B201" s="53" t="s">
        <v>216</v>
      </c>
      <c r="C201" s="7">
        <v>1111</v>
      </c>
      <c r="D201" s="7">
        <v>930</v>
      </c>
      <c r="E201" s="51">
        <f t="shared" si="60"/>
        <v>2.251996594640613E-2</v>
      </c>
      <c r="F201" s="51">
        <f t="shared" si="61"/>
        <v>1.580530582417022E-2</v>
      </c>
      <c r="G201" s="12">
        <f t="shared" si="59"/>
        <v>-0.16291629162916291</v>
      </c>
      <c r="H201" s="49">
        <f t="shared" si="62"/>
        <v>-3.6688693396035189E-3</v>
      </c>
      <c r="I201" s="2"/>
    </row>
    <row r="202" spans="1:9" s="50" customFormat="1" ht="15" x14ac:dyDescent="0.2">
      <c r="A202" s="52"/>
      <c r="B202" s="53" t="s">
        <v>444</v>
      </c>
      <c r="C202" s="7">
        <v>403</v>
      </c>
      <c r="D202" s="7">
        <v>287</v>
      </c>
      <c r="E202" s="51">
        <f t="shared" si="60"/>
        <v>8.1688085296144648E-3</v>
      </c>
      <c r="F202" s="51">
        <f t="shared" si="61"/>
        <v>4.8775513672439288E-3</v>
      </c>
      <c r="G202" s="12">
        <f t="shared" si="59"/>
        <v>-0.28784119106699751</v>
      </c>
      <c r="H202" s="49">
        <f t="shared" si="62"/>
        <v>-2.351319576762476E-3</v>
      </c>
      <c r="I202" s="2"/>
    </row>
    <row r="203" spans="1:9" s="50" customFormat="1" ht="15" x14ac:dyDescent="0.2">
      <c r="A203" s="52"/>
      <c r="B203" s="53" t="s">
        <v>445</v>
      </c>
      <c r="C203" s="7">
        <v>400</v>
      </c>
      <c r="D203" s="7">
        <v>296</v>
      </c>
      <c r="E203" s="51">
        <f t="shared" si="60"/>
        <v>8.1079985405602632E-3</v>
      </c>
      <c r="F203" s="51">
        <f t="shared" si="61"/>
        <v>5.0305059397358987E-3</v>
      </c>
      <c r="G203" s="12">
        <f t="shared" si="59"/>
        <v>-0.26</v>
      </c>
      <c r="H203" s="49">
        <f t="shared" si="62"/>
        <v>-2.1080796205456684E-3</v>
      </c>
      <c r="I203" s="2"/>
    </row>
    <row r="204" spans="1:9" s="50" customFormat="1" ht="15" x14ac:dyDescent="0.2">
      <c r="A204" s="52"/>
      <c r="B204" s="53" t="s">
        <v>217</v>
      </c>
      <c r="C204" s="7">
        <v>1</v>
      </c>
      <c r="D204" s="7">
        <v>24</v>
      </c>
      <c r="E204" s="51">
        <f t="shared" si="60"/>
        <v>2.0269996351400657E-5</v>
      </c>
      <c r="F204" s="51">
        <f t="shared" si="61"/>
        <v>4.0787885997858636E-4</v>
      </c>
      <c r="G204" s="12">
        <f t="shared" si="59"/>
        <v>23</v>
      </c>
      <c r="H204" s="49">
        <f t="shared" si="62"/>
        <v>4.6620991608221511E-4</v>
      </c>
      <c r="I204" s="2"/>
    </row>
    <row r="205" spans="1:9" s="50" customFormat="1" ht="15" x14ac:dyDescent="0.2">
      <c r="A205" s="47"/>
      <c r="B205" s="53" t="s">
        <v>523</v>
      </c>
      <c r="C205" s="7">
        <v>510</v>
      </c>
      <c r="D205" s="7">
        <v>466</v>
      </c>
      <c r="E205" s="51">
        <f t="shared" ref="E205" si="79">+IF(C205=0,"",C205/C$169)</f>
        <v>1.0337698139214336E-2</v>
      </c>
      <c r="F205" s="51">
        <f t="shared" ref="F205" si="80">+IF(D205=0,"",D205/D$169)</f>
        <v>7.9196478645842186E-3</v>
      </c>
      <c r="G205" s="12">
        <f t="shared" si="59"/>
        <v>-8.6274509803921567E-2</v>
      </c>
      <c r="H205" s="49">
        <f t="shared" ref="H205" si="81">+IF(OR(AND(E205=""),(G205="")),"",E205*G205)</f>
        <v>-8.9187983946162894E-4</v>
      </c>
      <c r="I205" s="2"/>
    </row>
    <row r="206" spans="1:9" s="50" customFormat="1" ht="15" x14ac:dyDescent="0.2">
      <c r="A206" s="52"/>
      <c r="B206" s="53" t="s">
        <v>219</v>
      </c>
      <c r="C206" s="7">
        <v>257</v>
      </c>
      <c r="D206" s="7">
        <v>313</v>
      </c>
      <c r="E206" s="51">
        <f t="shared" si="60"/>
        <v>5.2093890623099688E-3</v>
      </c>
      <c r="F206" s="51">
        <f t="shared" si="61"/>
        <v>5.3194201322207301E-3</v>
      </c>
      <c r="G206" s="12">
        <f t="shared" si="59"/>
        <v>0.21789883268482491</v>
      </c>
      <c r="H206" s="49">
        <f t="shared" si="62"/>
        <v>1.1351197956784367E-3</v>
      </c>
      <c r="I206" s="2"/>
    </row>
    <row r="207" spans="1:9" s="50" customFormat="1" ht="15" x14ac:dyDescent="0.2">
      <c r="A207" s="52"/>
      <c r="B207" s="53" t="s">
        <v>220</v>
      </c>
      <c r="C207" s="7">
        <v>406</v>
      </c>
      <c r="D207" s="7">
        <v>434</v>
      </c>
      <c r="E207" s="51">
        <f t="shared" si="60"/>
        <v>8.2296185186686664E-3</v>
      </c>
      <c r="F207" s="51">
        <f t="shared" si="61"/>
        <v>7.3758093846127701E-3</v>
      </c>
      <c r="G207" s="12">
        <f t="shared" si="59"/>
        <v>6.8965517241379309E-2</v>
      </c>
      <c r="H207" s="49">
        <f t="shared" si="62"/>
        <v>5.6755989783921837E-4</v>
      </c>
      <c r="I207" s="2"/>
    </row>
    <row r="208" spans="1:9" s="50" customFormat="1" ht="15" x14ac:dyDescent="0.2">
      <c r="A208" s="52"/>
      <c r="B208" s="53" t="s">
        <v>221</v>
      </c>
      <c r="C208" s="7">
        <v>9</v>
      </c>
      <c r="D208" s="7">
        <v>9</v>
      </c>
      <c r="E208" s="51">
        <f t="shared" si="60"/>
        <v>1.824299671626059E-4</v>
      </c>
      <c r="F208" s="51">
        <f t="shared" si="61"/>
        <v>1.5295457249196989E-4</v>
      </c>
      <c r="G208" s="12">
        <f t="shared" si="59"/>
        <v>0</v>
      </c>
      <c r="H208" s="49">
        <f t="shared" si="62"/>
        <v>0</v>
      </c>
      <c r="I208" s="2"/>
    </row>
    <row r="209" spans="1:9" s="50" customFormat="1" ht="15" x14ac:dyDescent="0.2">
      <c r="A209" s="52"/>
      <c r="B209" s="53" t="s">
        <v>46</v>
      </c>
      <c r="C209" s="7">
        <v>26</v>
      </c>
      <c r="D209" s="7">
        <v>26</v>
      </c>
      <c r="E209" s="51">
        <f t="shared" si="60"/>
        <v>5.2701990513641709E-4</v>
      </c>
      <c r="F209" s="51">
        <f t="shared" si="61"/>
        <v>4.4186876497680189E-4</v>
      </c>
      <c r="G209" s="12">
        <f t="shared" si="59"/>
        <v>0</v>
      </c>
      <c r="H209" s="49">
        <f t="shared" si="62"/>
        <v>0</v>
      </c>
      <c r="I209" s="2"/>
    </row>
    <row r="210" spans="1:9" s="50" customFormat="1" ht="15" x14ac:dyDescent="0.2">
      <c r="A210" s="52"/>
      <c r="B210" s="53" t="s">
        <v>47</v>
      </c>
      <c r="C210" s="7">
        <v>2428</v>
      </c>
      <c r="D210" s="7">
        <v>2252</v>
      </c>
      <c r="E210" s="51">
        <f t="shared" si="60"/>
        <v>4.9215551141200797E-2</v>
      </c>
      <c r="F210" s="51">
        <f t="shared" si="61"/>
        <v>3.8272633027990687E-2</v>
      </c>
      <c r="G210" s="12">
        <f t="shared" si="59"/>
        <v>-7.248764415156507E-2</v>
      </c>
      <c r="H210" s="49">
        <f t="shared" si="62"/>
        <v>-3.5675193578465158E-3</v>
      </c>
      <c r="I210" s="2"/>
    </row>
    <row r="211" spans="1:9" s="50" customFormat="1" ht="15" x14ac:dyDescent="0.2">
      <c r="A211" s="52"/>
      <c r="B211" s="53" t="s">
        <v>222</v>
      </c>
      <c r="C211" s="7">
        <v>276</v>
      </c>
      <c r="D211" s="7">
        <v>244</v>
      </c>
      <c r="E211" s="51">
        <f t="shared" si="60"/>
        <v>5.5945189929865816E-3</v>
      </c>
      <c r="F211" s="51">
        <f t="shared" si="61"/>
        <v>4.1467684097822944E-3</v>
      </c>
      <c r="G211" s="12">
        <f t="shared" si="59"/>
        <v>-0.11594202898550725</v>
      </c>
      <c r="H211" s="49">
        <f t="shared" si="62"/>
        <v>-6.4863988324482104E-4</v>
      </c>
      <c r="I211" s="2"/>
    </row>
    <row r="212" spans="1:9" s="50" customFormat="1" ht="15" x14ac:dyDescent="0.2">
      <c r="A212" s="52"/>
      <c r="B212" s="53" t="s">
        <v>223</v>
      </c>
      <c r="C212" s="7">
        <v>25</v>
      </c>
      <c r="D212" s="7">
        <v>22</v>
      </c>
      <c r="E212" s="51">
        <f t="shared" si="60"/>
        <v>5.0674990878501645E-4</v>
      </c>
      <c r="F212" s="51">
        <f t="shared" si="61"/>
        <v>3.7388895498037083E-4</v>
      </c>
      <c r="G212" s="12">
        <f t="shared" si="59"/>
        <v>-0.12</v>
      </c>
      <c r="H212" s="49">
        <f t="shared" si="62"/>
        <v>-6.0809989054201969E-5</v>
      </c>
      <c r="I212" s="2"/>
    </row>
    <row r="213" spans="1:9" s="50" customFormat="1" ht="15" x14ac:dyDescent="0.2">
      <c r="A213" s="52"/>
      <c r="B213" s="53" t="s">
        <v>446</v>
      </c>
      <c r="C213" s="7">
        <v>11</v>
      </c>
      <c r="D213" s="7">
        <v>25</v>
      </c>
      <c r="E213" s="51">
        <f t="shared" si="60"/>
        <v>2.2296995986540724E-4</v>
      </c>
      <c r="F213" s="51">
        <f t="shared" si="61"/>
        <v>4.248738124776941E-4</v>
      </c>
      <c r="G213" s="12">
        <f t="shared" si="59"/>
        <v>1.2727272727272727</v>
      </c>
      <c r="H213" s="49">
        <f t="shared" si="62"/>
        <v>2.8377994891960918E-4</v>
      </c>
      <c r="I213" s="2"/>
    </row>
    <row r="214" spans="1:9" s="50" customFormat="1" ht="15" x14ac:dyDescent="0.2">
      <c r="A214" s="47"/>
      <c r="B214" s="53" t="s">
        <v>524</v>
      </c>
      <c r="C214" s="7">
        <v>1</v>
      </c>
      <c r="D214" s="7">
        <v>2</v>
      </c>
      <c r="E214" s="51">
        <f t="shared" ref="E214" si="82">+IF(C214=0,"",C214/C$169)</f>
        <v>2.0269996351400657E-5</v>
      </c>
      <c r="F214" s="51">
        <f t="shared" ref="F214" si="83">+IF(D214=0,"",D214/D$169)</f>
        <v>3.398990499821553E-5</v>
      </c>
      <c r="G214" s="12">
        <f t="shared" si="59"/>
        <v>1</v>
      </c>
      <c r="H214" s="49">
        <f t="shared" ref="H214" si="84">+IF(OR(AND(E214=""),(G214="")),"",E214*G214)</f>
        <v>2.0269996351400657E-5</v>
      </c>
      <c r="I214" s="2"/>
    </row>
    <row r="215" spans="1:9" s="50" customFormat="1" ht="15" x14ac:dyDescent="0.2">
      <c r="A215" s="47" t="s">
        <v>595</v>
      </c>
      <c r="B215" s="68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22</v>
      </c>
      <c r="D216" s="7">
        <v>66</v>
      </c>
      <c r="E216" s="51">
        <f t="shared" si="60"/>
        <v>4.4593991973081447E-4</v>
      </c>
      <c r="F216" s="51">
        <f t="shared" si="61"/>
        <v>1.1216668649411126E-3</v>
      </c>
      <c r="G216" s="12">
        <f t="shared" si="59"/>
        <v>2</v>
      </c>
      <c r="H216" s="49">
        <f t="shared" si="62"/>
        <v>8.9187983946162894E-4</v>
      </c>
      <c r="I216" s="2"/>
    </row>
    <row r="217" spans="1:9" s="50" customFormat="1" ht="15" x14ac:dyDescent="0.2">
      <c r="A217" s="52"/>
      <c r="B217" s="53" t="s">
        <v>224</v>
      </c>
      <c r="C217" s="7">
        <v>7</v>
      </c>
      <c r="D217" s="7">
        <v>14</v>
      </c>
      <c r="E217" s="51">
        <f t="shared" si="60"/>
        <v>1.4188997445980459E-4</v>
      </c>
      <c r="F217" s="51">
        <f t="shared" si="61"/>
        <v>2.3792933498750871E-4</v>
      </c>
      <c r="G217" s="12">
        <f t="shared" si="59"/>
        <v>1</v>
      </c>
      <c r="H217" s="49">
        <f t="shared" si="62"/>
        <v>1.4188997445980459E-4</v>
      </c>
      <c r="I217" s="2"/>
    </row>
    <row r="218" spans="1:9" s="50" customFormat="1" ht="15" x14ac:dyDescent="0.2">
      <c r="A218" s="52"/>
      <c r="B218" s="53" t="s">
        <v>48</v>
      </c>
      <c r="C218" s="7">
        <v>19</v>
      </c>
      <c r="D218" s="7">
        <v>54</v>
      </c>
      <c r="E218" s="51">
        <f t="shared" si="60"/>
        <v>3.851299306766125E-4</v>
      </c>
      <c r="F218" s="51">
        <f t="shared" si="61"/>
        <v>9.1772743495181926E-4</v>
      </c>
      <c r="G218" s="12">
        <f t="shared" si="59"/>
        <v>1.8421052631578947</v>
      </c>
      <c r="H218" s="49">
        <f t="shared" si="62"/>
        <v>7.0944987229902296E-4</v>
      </c>
      <c r="I218" s="2"/>
    </row>
    <row r="219" spans="1:9" s="50" customFormat="1" ht="15" x14ac:dyDescent="0.2">
      <c r="A219" s="52"/>
      <c r="B219" s="53" t="s">
        <v>225</v>
      </c>
      <c r="C219" s="7">
        <v>37</v>
      </c>
      <c r="D219" s="7">
        <v>29</v>
      </c>
      <c r="E219" s="51">
        <f t="shared" si="60"/>
        <v>7.4998986500182435E-4</v>
      </c>
      <c r="F219" s="51">
        <f t="shared" si="61"/>
        <v>4.9285362247412522E-4</v>
      </c>
      <c r="G219" s="12">
        <f t="shared" si="59"/>
        <v>-0.21621621621621623</v>
      </c>
      <c r="H219" s="49">
        <f t="shared" si="62"/>
        <v>-1.6215997081120529E-4</v>
      </c>
      <c r="I219" s="2"/>
    </row>
    <row r="220" spans="1:9" s="50" customFormat="1" ht="15" x14ac:dyDescent="0.2">
      <c r="A220" s="52"/>
      <c r="B220" s="53" t="s">
        <v>226</v>
      </c>
      <c r="C220" s="7">
        <v>2</v>
      </c>
      <c r="D220" s="7">
        <v>7</v>
      </c>
      <c r="E220" s="51">
        <f t="shared" si="60"/>
        <v>4.0539992702801315E-5</v>
      </c>
      <c r="F220" s="51">
        <f t="shared" si="61"/>
        <v>1.1896466749375436E-4</v>
      </c>
      <c r="G220" s="12">
        <f t="shared" si="59"/>
        <v>2.5</v>
      </c>
      <c r="H220" s="49">
        <f t="shared" si="62"/>
        <v>1.0134998175700328E-4</v>
      </c>
      <c r="I220" s="2"/>
    </row>
    <row r="221" spans="1:9" s="50" customFormat="1" ht="15" x14ac:dyDescent="0.2">
      <c r="A221" s="52"/>
      <c r="B221" s="53" t="s">
        <v>447</v>
      </c>
      <c r="C221" s="7">
        <v>5</v>
      </c>
      <c r="D221" s="7">
        <v>34</v>
      </c>
      <c r="E221" s="51">
        <f t="shared" si="60"/>
        <v>1.0134998175700328E-4</v>
      </c>
      <c r="F221" s="51">
        <f t="shared" si="61"/>
        <v>5.7782838496966396E-4</v>
      </c>
      <c r="G221" s="12">
        <f t="shared" si="59"/>
        <v>5.8</v>
      </c>
      <c r="H221" s="49">
        <f t="shared" si="62"/>
        <v>5.8782989419061901E-4</v>
      </c>
      <c r="I221" s="2"/>
    </row>
    <row r="222" spans="1:9" s="50" customFormat="1" ht="15" x14ac:dyDescent="0.2">
      <c r="A222" s="52"/>
      <c r="B222" s="53" t="s">
        <v>605</v>
      </c>
      <c r="C222" s="7">
        <v>6463</v>
      </c>
      <c r="D222" s="7">
        <v>4123</v>
      </c>
      <c r="E222" s="51">
        <f t="shared" si="60"/>
        <v>0.13100498641910244</v>
      </c>
      <c r="F222" s="51">
        <f t="shared" si="61"/>
        <v>7.0070189153821322E-2</v>
      </c>
      <c r="G222" s="12">
        <f t="shared" si="59"/>
        <v>-0.3620609624013616</v>
      </c>
      <c r="H222" s="49">
        <f t="shared" si="62"/>
        <v>-4.7431791462277537E-2</v>
      </c>
      <c r="I222" s="2"/>
    </row>
    <row r="223" spans="1:9" s="50" customFormat="1" ht="15" x14ac:dyDescent="0.2">
      <c r="A223" s="52"/>
      <c r="B223" s="53" t="s">
        <v>227</v>
      </c>
      <c r="C223" s="7">
        <v>34</v>
      </c>
      <c r="D223" s="7">
        <v>16</v>
      </c>
      <c r="E223" s="51">
        <f t="shared" si="60"/>
        <v>6.8917987594762232E-4</v>
      </c>
      <c r="F223" s="51">
        <f t="shared" si="61"/>
        <v>2.7191923998572424E-4</v>
      </c>
      <c r="G223" s="12">
        <f t="shared" si="59"/>
        <v>-0.52941176470588236</v>
      </c>
      <c r="H223" s="49">
        <f t="shared" si="62"/>
        <v>-3.648599343252118E-4</v>
      </c>
      <c r="I223" s="2"/>
    </row>
    <row r="224" spans="1:9" s="50" customFormat="1" ht="15" x14ac:dyDescent="0.2">
      <c r="A224" s="52"/>
      <c r="B224" s="53" t="s">
        <v>228</v>
      </c>
      <c r="C224" s="7">
        <v>25</v>
      </c>
      <c r="D224" s="7">
        <v>62</v>
      </c>
      <c r="E224" s="51">
        <f t="shared" si="60"/>
        <v>5.0674990878501645E-4</v>
      </c>
      <c r="F224" s="51">
        <f t="shared" si="61"/>
        <v>1.0536870549446814E-3</v>
      </c>
      <c r="G224" s="12">
        <f t="shared" si="59"/>
        <v>1.48</v>
      </c>
      <c r="H224" s="49">
        <f t="shared" si="62"/>
        <v>7.4998986500182435E-4</v>
      </c>
      <c r="I224" s="2"/>
    </row>
    <row r="225" spans="1:9" s="50" customFormat="1" ht="15" x14ac:dyDescent="0.2">
      <c r="A225" s="52"/>
      <c r="B225" s="53" t="s">
        <v>229</v>
      </c>
      <c r="C225" s="7">
        <v>99</v>
      </c>
      <c r="D225" s="7">
        <v>175</v>
      </c>
      <c r="E225" s="51">
        <f t="shared" si="60"/>
        <v>2.0067296387886648E-3</v>
      </c>
      <c r="F225" s="51">
        <f t="shared" si="61"/>
        <v>2.9741166873438591E-3</v>
      </c>
      <c r="G225" s="12">
        <f t="shared" si="59"/>
        <v>0.76767676767676762</v>
      </c>
      <c r="H225" s="49">
        <f t="shared" si="62"/>
        <v>1.5405197227064498E-3</v>
      </c>
      <c r="I225" s="2"/>
    </row>
    <row r="226" spans="1:9" s="50" customFormat="1" ht="15" x14ac:dyDescent="0.2">
      <c r="A226" s="52"/>
      <c r="B226" s="53" t="s">
        <v>606</v>
      </c>
      <c r="C226" s="7">
        <v>2</v>
      </c>
      <c r="D226" s="7">
        <v>3</v>
      </c>
      <c r="E226" s="51">
        <f t="shared" si="60"/>
        <v>4.0539992702801315E-5</v>
      </c>
      <c r="F226" s="51">
        <f t="shared" si="61"/>
        <v>5.0984857497323295E-5</v>
      </c>
      <c r="G226" s="12">
        <f t="shared" si="59"/>
        <v>0.5</v>
      </c>
      <c r="H226" s="49">
        <f t="shared" si="62"/>
        <v>2.0269996351400657E-5</v>
      </c>
      <c r="I226" s="2"/>
    </row>
    <row r="227" spans="1:9" s="50" customFormat="1" ht="15" x14ac:dyDescent="0.2">
      <c r="A227" s="52"/>
      <c r="B227" s="53" t="s">
        <v>448</v>
      </c>
      <c r="C227" s="7">
        <v>54</v>
      </c>
      <c r="D227" s="7">
        <v>103</v>
      </c>
      <c r="E227" s="51">
        <f t="shared" si="60"/>
        <v>1.0945798029756355E-3</v>
      </c>
      <c r="F227" s="51">
        <f t="shared" si="61"/>
        <v>1.7504801074080998E-3</v>
      </c>
      <c r="G227" s="12">
        <f t="shared" si="59"/>
        <v>0.90740740740740744</v>
      </c>
      <c r="H227" s="49">
        <f t="shared" si="62"/>
        <v>9.9322982121863215E-4</v>
      </c>
      <c r="I227" s="2"/>
    </row>
    <row r="228" spans="1:9" s="50" customFormat="1" ht="15" x14ac:dyDescent="0.2">
      <c r="A228" s="47"/>
      <c r="B228" s="56" t="s">
        <v>588</v>
      </c>
      <c r="C228" s="42">
        <v>5</v>
      </c>
      <c r="D228" s="7">
        <v>3</v>
      </c>
      <c r="E228" s="51">
        <f t="shared" ref="E228" si="89">+IF(C228=0,"",C228/C$169)</f>
        <v>1.0134998175700328E-4</v>
      </c>
      <c r="F228" s="51">
        <f t="shared" ref="F228" si="90">+IF(D228=0,"",D228/D$169)</f>
        <v>5.0984857497323295E-5</v>
      </c>
      <c r="G228" s="12">
        <f t="shared" si="59"/>
        <v>-0.4</v>
      </c>
      <c r="H228" s="49">
        <f t="shared" ref="H228" si="91">+IF(OR(AND(E228=""),(G228="")),"",E228*G228)</f>
        <v>-4.0539992702801315E-5</v>
      </c>
      <c r="I228" s="2"/>
    </row>
    <row r="229" spans="1:9" s="50" customFormat="1" ht="15" x14ac:dyDescent="0.2">
      <c r="A229" s="47" t="s">
        <v>595</v>
      </c>
      <c r="B229" s="68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2</v>
      </c>
      <c r="D230" s="7">
        <v>131</v>
      </c>
      <c r="E230" s="51">
        <f t="shared" si="60"/>
        <v>4.0539992702801315E-5</v>
      </c>
      <c r="F230" s="51">
        <f t="shared" si="61"/>
        <v>2.2263387773831171E-3</v>
      </c>
      <c r="G230" s="12">
        <f t="shared" si="59"/>
        <v>64.5</v>
      </c>
      <c r="H230" s="49">
        <f t="shared" si="62"/>
        <v>2.6148295293306847E-3</v>
      </c>
      <c r="I230" s="2"/>
    </row>
    <row r="231" spans="1:9" s="50" customFormat="1" ht="15" x14ac:dyDescent="0.2">
      <c r="A231" s="52"/>
      <c r="B231" s="53" t="s">
        <v>51</v>
      </c>
      <c r="C231" s="7">
        <v>48</v>
      </c>
      <c r="D231" s="7">
        <v>38</v>
      </c>
      <c r="E231" s="51">
        <f t="shared" si="60"/>
        <v>9.7295982486723151E-4</v>
      </c>
      <c r="F231" s="51">
        <f t="shared" si="61"/>
        <v>6.4580819496609502E-4</v>
      </c>
      <c r="G231" s="12">
        <f t="shared" si="59"/>
        <v>-0.20833333333333334</v>
      </c>
      <c r="H231" s="49">
        <f t="shared" si="62"/>
        <v>-2.0269996351400657E-4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15</v>
      </c>
      <c r="D233" s="7">
        <v>6</v>
      </c>
      <c r="E233" s="51">
        <f t="shared" si="60"/>
        <v>3.0404994527100983E-4</v>
      </c>
      <c r="F233" s="51">
        <f t="shared" si="61"/>
        <v>1.0196971499464659E-4</v>
      </c>
      <c r="G233" s="12">
        <f t="shared" si="59"/>
        <v>-0.6</v>
      </c>
      <c r="H233" s="49">
        <f t="shared" si="62"/>
        <v>-1.824299671626059E-4</v>
      </c>
      <c r="I233" s="2"/>
    </row>
    <row r="234" spans="1:9" s="50" customFormat="1" ht="15" x14ac:dyDescent="0.2">
      <c r="A234" s="52"/>
      <c r="B234" s="53" t="s">
        <v>232</v>
      </c>
      <c r="C234" s="7">
        <v>279</v>
      </c>
      <c r="D234" s="7">
        <v>300</v>
      </c>
      <c r="E234" s="51">
        <f t="shared" si="60"/>
        <v>5.6553289820407832E-3</v>
      </c>
      <c r="F234" s="51">
        <f t="shared" si="61"/>
        <v>5.0984857497323299E-3</v>
      </c>
      <c r="G234" s="12">
        <f t="shared" si="59"/>
        <v>7.5268817204301078E-2</v>
      </c>
      <c r="H234" s="49">
        <f t="shared" si="62"/>
        <v>4.2566992337941378E-4</v>
      </c>
      <c r="I234" s="2"/>
    </row>
    <row r="235" spans="1:9" s="50" customFormat="1" ht="15" x14ac:dyDescent="0.2">
      <c r="A235" s="52"/>
      <c r="B235" s="55" t="s">
        <v>449</v>
      </c>
      <c r="C235" s="7">
        <v>6</v>
      </c>
      <c r="D235" s="7">
        <v>5</v>
      </c>
      <c r="E235" s="51">
        <f t="shared" si="60"/>
        <v>1.2161997810840394E-4</v>
      </c>
      <c r="F235" s="51">
        <f t="shared" si="61"/>
        <v>8.4974762495538826E-5</v>
      </c>
      <c r="G235" s="12">
        <f t="shared" si="59"/>
        <v>-0.16666666666666666</v>
      </c>
      <c r="H235" s="49">
        <f t="shared" si="62"/>
        <v>-2.0269996351400654E-5</v>
      </c>
      <c r="I235" s="2"/>
    </row>
    <row r="236" spans="1:9" s="50" customFormat="1" ht="15" x14ac:dyDescent="0.2">
      <c r="A236" s="52"/>
      <c r="B236" s="53" t="s">
        <v>56</v>
      </c>
      <c r="C236" s="7">
        <v>1572</v>
      </c>
      <c r="D236" s="7">
        <v>2027</v>
      </c>
      <c r="E236" s="51">
        <f t="shared" si="60"/>
        <v>3.1864434264401831E-2</v>
      </c>
      <c r="F236" s="51">
        <f t="shared" si="61"/>
        <v>3.4448768715691441E-2</v>
      </c>
      <c r="G236" s="12">
        <f t="shared" si="59"/>
        <v>0.28944020356234096</v>
      </c>
      <c r="H236" s="49">
        <f t="shared" si="62"/>
        <v>9.2228483398872976E-3</v>
      </c>
      <c r="I236" s="2"/>
    </row>
    <row r="237" spans="1:9" s="50" customFormat="1" ht="15" x14ac:dyDescent="0.2">
      <c r="A237" s="52"/>
      <c r="B237" s="53" t="s">
        <v>55</v>
      </c>
      <c r="C237" s="7">
        <v>150</v>
      </c>
      <c r="D237" s="7">
        <v>149</v>
      </c>
      <c r="E237" s="51">
        <f t="shared" si="60"/>
        <v>3.0404994527100985E-3</v>
      </c>
      <c r="F237" s="51">
        <f t="shared" si="61"/>
        <v>2.5322479223670569E-3</v>
      </c>
      <c r="G237" s="12">
        <f t="shared" ref="G237:G300" si="96">+IF(AND(C237=0,D237=0)," ",IF(C237=0,1,IF(D237=0,-1,(D237-C237)/C237)))</f>
        <v>-6.6666666666666671E-3</v>
      </c>
      <c r="H237" s="49">
        <f t="shared" si="62"/>
        <v>-2.0269996351400657E-5</v>
      </c>
      <c r="I237" s="2"/>
    </row>
    <row r="238" spans="1:9" s="50" customFormat="1" ht="15" x14ac:dyDescent="0.2">
      <c r="A238" s="52"/>
      <c r="B238" s="53" t="s">
        <v>450</v>
      </c>
      <c r="C238" s="7">
        <v>11</v>
      </c>
      <c r="D238" s="7">
        <v>44</v>
      </c>
      <c r="E238" s="51">
        <f t="shared" si="60"/>
        <v>2.2296995986540724E-4</v>
      </c>
      <c r="F238" s="51">
        <f t="shared" si="61"/>
        <v>7.4777790996074167E-4</v>
      </c>
      <c r="G238" s="12">
        <f t="shared" si="96"/>
        <v>3</v>
      </c>
      <c r="H238" s="49">
        <f t="shared" si="62"/>
        <v>6.6890987959622168E-4</v>
      </c>
      <c r="I238" s="2"/>
    </row>
    <row r="239" spans="1:9" s="50" customFormat="1" ht="15" x14ac:dyDescent="0.2">
      <c r="A239" s="52"/>
      <c r="B239" s="53" t="s">
        <v>53</v>
      </c>
      <c r="C239" s="7">
        <v>181</v>
      </c>
      <c r="D239" s="7">
        <v>1073</v>
      </c>
      <c r="E239" s="51">
        <f t="shared" si="60"/>
        <v>3.6688693396035189E-3</v>
      </c>
      <c r="F239" s="51">
        <f t="shared" si="61"/>
        <v>1.8235584031542632E-2</v>
      </c>
      <c r="G239" s="12">
        <f t="shared" si="96"/>
        <v>4.9281767955801108</v>
      </c>
      <c r="H239" s="49">
        <f t="shared" si="62"/>
        <v>1.8080836745449386E-2</v>
      </c>
      <c r="I239" s="2"/>
    </row>
    <row r="240" spans="1:9" s="50" customFormat="1" ht="15" x14ac:dyDescent="0.2">
      <c r="A240" s="52"/>
      <c r="B240" s="53" t="s">
        <v>52</v>
      </c>
      <c r="C240" s="7">
        <v>1</v>
      </c>
      <c r="D240" s="7">
        <v>0</v>
      </c>
      <c r="E240" s="51">
        <f t="shared" si="60"/>
        <v>2.0269996351400657E-5</v>
      </c>
      <c r="F240" s="51" t="str">
        <f t="shared" si="61"/>
        <v/>
      </c>
      <c r="G240" s="12">
        <f t="shared" si="96"/>
        <v>-1</v>
      </c>
      <c r="H240" s="49">
        <f t="shared" si="62"/>
        <v>-2.0269996351400657E-5</v>
      </c>
      <c r="I240" s="2"/>
    </row>
    <row r="241" spans="1:9" s="50" customFormat="1" ht="15" x14ac:dyDescent="0.2">
      <c r="A241" s="52"/>
      <c r="B241" s="53" t="s">
        <v>607</v>
      </c>
      <c r="C241" s="7">
        <v>8</v>
      </c>
      <c r="D241" s="7">
        <v>9</v>
      </c>
      <c r="E241" s="51">
        <f t="shared" si="60"/>
        <v>1.6215997081120526E-4</v>
      </c>
      <c r="F241" s="51">
        <f t="shared" si="61"/>
        <v>1.5295457249196989E-4</v>
      </c>
      <c r="G241" s="12">
        <f t="shared" si="96"/>
        <v>0.125</v>
      </c>
      <c r="H241" s="49">
        <f t="shared" si="62"/>
        <v>2.0269996351400657E-5</v>
      </c>
      <c r="I241" s="2"/>
    </row>
    <row r="242" spans="1:9" s="50" customFormat="1" ht="15" x14ac:dyDescent="0.2">
      <c r="A242" s="52"/>
      <c r="B242" s="53" t="s">
        <v>54</v>
      </c>
      <c r="C242" s="7">
        <v>112</v>
      </c>
      <c r="D242" s="7">
        <v>131</v>
      </c>
      <c r="E242" s="51">
        <f t="shared" si="60"/>
        <v>2.2702395913568735E-3</v>
      </c>
      <c r="F242" s="51">
        <f t="shared" si="61"/>
        <v>2.2263387773831171E-3</v>
      </c>
      <c r="G242" s="12">
        <f t="shared" si="96"/>
        <v>0.16964285714285715</v>
      </c>
      <c r="H242" s="49">
        <f t="shared" si="62"/>
        <v>3.851299306766125E-4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33</v>
      </c>
      <c r="D244" s="7">
        <v>51</v>
      </c>
      <c r="E244" s="51">
        <f t="shared" si="60"/>
        <v>6.6890987959622168E-4</v>
      </c>
      <c r="F244" s="51">
        <f t="shared" si="61"/>
        <v>8.6674257745449599E-4</v>
      </c>
      <c r="G244" s="12">
        <f t="shared" si="96"/>
        <v>0.54545454545454541</v>
      </c>
      <c r="H244" s="49">
        <f t="shared" si="62"/>
        <v>3.648599343252118E-4</v>
      </c>
      <c r="I244" s="2"/>
    </row>
    <row r="245" spans="1:9" s="50" customFormat="1" ht="15" x14ac:dyDescent="0.2">
      <c r="A245" s="52"/>
      <c r="B245" s="53" t="s">
        <v>335</v>
      </c>
      <c r="C245" s="7">
        <v>8</v>
      </c>
      <c r="D245" s="7">
        <v>6</v>
      </c>
      <c r="E245" s="51">
        <f t="shared" ref="E245:E259" si="97">+IF(C245=0,"",C245/C$169)</f>
        <v>1.6215997081120526E-4</v>
      </c>
      <c r="F245" s="51">
        <f t="shared" ref="F245:F259" si="98">+IF(D245=0,"",D245/D$169)</f>
        <v>1.0196971499464659E-4</v>
      </c>
      <c r="G245" s="12">
        <f t="shared" si="96"/>
        <v>-0.25</v>
      </c>
      <c r="H245" s="49">
        <f t="shared" ref="H245:H328" si="99">+IF(OR(AND(E245=""),(G245="")),"",E245*G245)</f>
        <v>-4.0539992702801315E-5</v>
      </c>
      <c r="I245" s="2"/>
    </row>
    <row r="246" spans="1:9" s="50" customFormat="1" ht="15" x14ac:dyDescent="0.2">
      <c r="A246" s="52"/>
      <c r="B246" s="53" t="s">
        <v>234</v>
      </c>
      <c r="C246" s="7">
        <v>23</v>
      </c>
      <c r="D246" s="7">
        <v>9</v>
      </c>
      <c r="E246" s="51">
        <f t="shared" si="97"/>
        <v>4.6620991608221511E-4</v>
      </c>
      <c r="F246" s="51">
        <f t="shared" si="98"/>
        <v>1.5295457249196989E-4</v>
      </c>
      <c r="G246" s="12">
        <f t="shared" si="96"/>
        <v>-0.60869565217391308</v>
      </c>
      <c r="H246" s="49">
        <f t="shared" si="99"/>
        <v>-2.8377994891960924E-4</v>
      </c>
      <c r="I246" s="2"/>
    </row>
    <row r="247" spans="1:9" s="50" customFormat="1" ht="15" x14ac:dyDescent="0.2">
      <c r="A247" s="52"/>
      <c r="B247" s="53" t="s">
        <v>235</v>
      </c>
      <c r="C247" s="7">
        <v>36</v>
      </c>
      <c r="D247" s="7">
        <v>69</v>
      </c>
      <c r="E247" s="51">
        <f t="shared" si="97"/>
        <v>7.297198686504236E-4</v>
      </c>
      <c r="F247" s="51">
        <f t="shared" si="98"/>
        <v>1.1726517224384357E-3</v>
      </c>
      <c r="G247" s="12">
        <f t="shared" si="96"/>
        <v>0.91666666666666663</v>
      </c>
      <c r="H247" s="49">
        <f t="shared" si="99"/>
        <v>6.6890987959622157E-4</v>
      </c>
      <c r="I247" s="2"/>
    </row>
    <row r="248" spans="1:9" s="50" customFormat="1" ht="15" x14ac:dyDescent="0.2">
      <c r="A248" s="52"/>
      <c r="B248" s="53" t="s">
        <v>452</v>
      </c>
      <c r="C248" s="7">
        <v>133</v>
      </c>
      <c r="D248" s="7">
        <v>59</v>
      </c>
      <c r="E248" s="51">
        <f t="shared" si="97"/>
        <v>2.6959095147362873E-3</v>
      </c>
      <c r="F248" s="51">
        <f t="shared" si="98"/>
        <v>1.0027021974473582E-3</v>
      </c>
      <c r="G248" s="12">
        <f t="shared" si="96"/>
        <v>-0.55639097744360899</v>
      </c>
      <c r="H248" s="49">
        <f t="shared" si="99"/>
        <v>-1.4999797300036485E-3</v>
      </c>
      <c r="I248" s="2"/>
    </row>
    <row r="249" spans="1:9" s="50" customFormat="1" ht="15" x14ac:dyDescent="0.2">
      <c r="A249" s="52"/>
      <c r="B249" s="53" t="s">
        <v>236</v>
      </c>
      <c r="C249" s="7">
        <v>6</v>
      </c>
      <c r="D249" s="7">
        <v>173</v>
      </c>
      <c r="E249" s="51">
        <f t="shared" si="97"/>
        <v>1.2161997810840394E-4</v>
      </c>
      <c r="F249" s="51">
        <f t="shared" si="98"/>
        <v>2.9401267823456435E-3</v>
      </c>
      <c r="G249" s="12">
        <f t="shared" si="96"/>
        <v>27.833333333333332</v>
      </c>
      <c r="H249" s="49">
        <f t="shared" si="99"/>
        <v>3.3850893906839097E-3</v>
      </c>
      <c r="I249" s="2"/>
    </row>
    <row r="250" spans="1:9" s="50" customFormat="1" ht="15" x14ac:dyDescent="0.2">
      <c r="A250" s="52"/>
      <c r="B250" s="53" t="s">
        <v>453</v>
      </c>
      <c r="C250" s="7">
        <v>21</v>
      </c>
      <c r="D250" s="7">
        <v>46</v>
      </c>
      <c r="E250" s="51">
        <f t="shared" si="97"/>
        <v>4.2566992337941378E-4</v>
      </c>
      <c r="F250" s="51">
        <f t="shared" si="98"/>
        <v>7.8176781495895714E-4</v>
      </c>
      <c r="G250" s="12">
        <f t="shared" si="96"/>
        <v>1.1904761904761905</v>
      </c>
      <c r="H250" s="49">
        <f t="shared" si="99"/>
        <v>5.0674990878501645E-4</v>
      </c>
      <c r="I250" s="2"/>
    </row>
    <row r="251" spans="1:9" s="50" customFormat="1" ht="15" x14ac:dyDescent="0.2">
      <c r="A251" s="52"/>
      <c r="B251" s="55" t="s">
        <v>454</v>
      </c>
      <c r="C251" s="7">
        <v>2</v>
      </c>
      <c r="D251" s="7">
        <v>0</v>
      </c>
      <c r="E251" s="51">
        <f t="shared" si="97"/>
        <v>4.0539992702801315E-5</v>
      </c>
      <c r="F251" s="51" t="str">
        <f t="shared" si="98"/>
        <v/>
      </c>
      <c r="G251" s="12">
        <f t="shared" si="96"/>
        <v>-1</v>
      </c>
      <c r="H251" s="49">
        <f t="shared" si="99"/>
        <v>-4.0539992702801315E-5</v>
      </c>
      <c r="I251" s="2"/>
    </row>
    <row r="252" spans="1:9" s="50" customFormat="1" ht="15" x14ac:dyDescent="0.2">
      <c r="A252" s="52"/>
      <c r="B252" s="55" t="s">
        <v>455</v>
      </c>
      <c r="C252" s="7">
        <v>80</v>
      </c>
      <c r="D252" s="7">
        <v>67</v>
      </c>
      <c r="E252" s="51">
        <f t="shared" si="97"/>
        <v>1.6215997081120525E-3</v>
      </c>
      <c r="F252" s="51">
        <f t="shared" si="98"/>
        <v>1.1386618174402203E-3</v>
      </c>
      <c r="G252" s="12">
        <f t="shared" si="96"/>
        <v>-0.16250000000000001</v>
      </c>
      <c r="H252" s="49">
        <f t="shared" si="99"/>
        <v>-2.6350995256820854E-4</v>
      </c>
      <c r="I252" s="2"/>
    </row>
    <row r="253" spans="1:9" s="50" customFormat="1" ht="15" x14ac:dyDescent="0.2">
      <c r="A253" s="52"/>
      <c r="B253" s="53" t="s">
        <v>456</v>
      </c>
      <c r="C253" s="7">
        <v>4</v>
      </c>
      <c r="D253" s="7">
        <v>3</v>
      </c>
      <c r="E253" s="51">
        <f t="shared" si="97"/>
        <v>8.107998540560263E-5</v>
      </c>
      <c r="F253" s="51">
        <f t="shared" si="98"/>
        <v>5.0984857497323295E-5</v>
      </c>
      <c r="G253" s="12">
        <f t="shared" si="96"/>
        <v>-0.25</v>
      </c>
      <c r="H253" s="49">
        <f t="shared" si="99"/>
        <v>-2.0269996351400657E-5</v>
      </c>
      <c r="I253" s="2"/>
    </row>
    <row r="254" spans="1:9" s="50" customFormat="1" ht="15" x14ac:dyDescent="0.2">
      <c r="A254" s="52"/>
      <c r="B254" s="55" t="s">
        <v>457</v>
      </c>
      <c r="C254" s="7">
        <v>16</v>
      </c>
      <c r="D254" s="7">
        <v>12</v>
      </c>
      <c r="E254" s="51">
        <f t="shared" si="97"/>
        <v>3.2431994162241052E-4</v>
      </c>
      <c r="F254" s="51">
        <f t="shared" si="98"/>
        <v>2.0393942998929318E-4</v>
      </c>
      <c r="G254" s="12">
        <f t="shared" si="96"/>
        <v>-0.25</v>
      </c>
      <c r="H254" s="49">
        <f t="shared" si="99"/>
        <v>-8.107998540560263E-5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68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13</v>
      </c>
      <c r="D257" s="7">
        <v>16</v>
      </c>
      <c r="E257" s="51">
        <f t="shared" si="97"/>
        <v>2.6350995256820854E-4</v>
      </c>
      <c r="F257" s="51">
        <f t="shared" si="98"/>
        <v>2.7191923998572424E-4</v>
      </c>
      <c r="G257" s="12">
        <f t="shared" si="96"/>
        <v>0.23076923076923078</v>
      </c>
      <c r="H257" s="49">
        <f t="shared" si="99"/>
        <v>6.0809989054201976E-5</v>
      </c>
      <c r="I257" s="2"/>
    </row>
    <row r="258" spans="1:9" s="50" customFormat="1" ht="15" x14ac:dyDescent="0.2">
      <c r="A258" s="52"/>
      <c r="B258" s="53" t="s">
        <v>458</v>
      </c>
      <c r="C258" s="7">
        <v>148</v>
      </c>
      <c r="D258" s="7">
        <v>133</v>
      </c>
      <c r="E258" s="51">
        <f t="shared" si="97"/>
        <v>2.9999594600072974E-3</v>
      </c>
      <c r="F258" s="51">
        <f t="shared" si="98"/>
        <v>2.2603286823813327E-3</v>
      </c>
      <c r="G258" s="12">
        <f t="shared" si="96"/>
        <v>-0.10135135135135136</v>
      </c>
      <c r="H258" s="49">
        <f t="shared" si="99"/>
        <v>-3.0404994527100988E-4</v>
      </c>
      <c r="I258" s="2"/>
    </row>
    <row r="259" spans="1:9" s="50" customFormat="1" ht="15" x14ac:dyDescent="0.2">
      <c r="A259" s="52"/>
      <c r="B259" s="53" t="s">
        <v>459</v>
      </c>
      <c r="C259" s="7">
        <v>58</v>
      </c>
      <c r="D259" s="7">
        <v>47</v>
      </c>
      <c r="E259" s="51">
        <f t="shared" si="97"/>
        <v>1.175659788381238E-3</v>
      </c>
      <c r="F259" s="51">
        <f t="shared" si="98"/>
        <v>7.9876276745806493E-4</v>
      </c>
      <c r="G259" s="12">
        <f t="shared" si="96"/>
        <v>-0.18965517241379309</v>
      </c>
      <c r="H259" s="49">
        <f t="shared" si="99"/>
        <v>-2.2296995986540721E-4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6</v>
      </c>
      <c r="E260" s="51" t="str">
        <f t="shared" ref="E260:E261" si="100">+IF(C260=0,"",C260/C$169)</f>
        <v/>
      </c>
      <c r="F260" s="51">
        <f t="shared" ref="F260:F261" si="101">+IF(D260=0,"",D260/D$169)</f>
        <v>1.0196971499464659E-4</v>
      </c>
      <c r="G260" s="12">
        <f t="shared" si="96"/>
        <v>1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33</v>
      </c>
      <c r="D261" s="7">
        <v>48</v>
      </c>
      <c r="E261" s="51">
        <f t="shared" si="100"/>
        <v>6.6890987959622168E-4</v>
      </c>
      <c r="F261" s="51">
        <f t="shared" si="101"/>
        <v>8.1575771995717273E-4</v>
      </c>
      <c r="G261" s="12">
        <f t="shared" si="96"/>
        <v>0.45454545454545453</v>
      </c>
      <c r="H261" s="49">
        <f t="shared" si="102"/>
        <v>3.0404994527100983E-4</v>
      </c>
      <c r="I261" s="2"/>
    </row>
    <row r="262" spans="1:9" s="50" customFormat="1" ht="15" x14ac:dyDescent="0.2">
      <c r="A262" s="52"/>
      <c r="B262" s="53" t="s">
        <v>57</v>
      </c>
      <c r="C262" s="7">
        <v>4</v>
      </c>
      <c r="D262" s="7">
        <v>22</v>
      </c>
      <c r="E262" s="51">
        <f t="shared" ref="E262:F264" si="103">+IF(C262=0,"",C262/C$169)</f>
        <v>8.107998540560263E-5</v>
      </c>
      <c r="F262" s="51">
        <f t="shared" si="103"/>
        <v>3.7388895498037083E-4</v>
      </c>
      <c r="G262" s="12">
        <f t="shared" si="96"/>
        <v>4.5</v>
      </c>
      <c r="H262" s="49">
        <f t="shared" si="99"/>
        <v>3.6485993432521186E-4</v>
      </c>
      <c r="I262" s="2"/>
    </row>
    <row r="263" spans="1:9" s="50" customFormat="1" ht="15" x14ac:dyDescent="0.2">
      <c r="A263" s="52"/>
      <c r="B263" s="53" t="s">
        <v>238</v>
      </c>
      <c r="C263" s="7">
        <v>1730</v>
      </c>
      <c r="D263" s="7">
        <v>752</v>
      </c>
      <c r="E263" s="51">
        <f t="shared" si="103"/>
        <v>3.5067093687923136E-2</v>
      </c>
      <c r="F263" s="51">
        <f t="shared" si="103"/>
        <v>1.2780204279329039E-2</v>
      </c>
      <c r="G263" s="12">
        <f t="shared" si="96"/>
        <v>-0.5653179190751445</v>
      </c>
      <c r="H263" s="49">
        <f t="shared" si="99"/>
        <v>-1.9824056431669842E-2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49</v>
      </c>
      <c r="D265" s="7">
        <v>5</v>
      </c>
      <c r="E265" s="51">
        <f t="shared" ref="E265:E270" si="104">+IF(C265=0,"",C265/C$169)</f>
        <v>9.9322982121863215E-4</v>
      </c>
      <c r="F265" s="51">
        <f t="shared" ref="F265:F270" si="105">+IF(D265=0,"",D265/D$169)</f>
        <v>8.4974762495538826E-5</v>
      </c>
      <c r="G265" s="12">
        <f t="shared" si="96"/>
        <v>-0.89795918367346939</v>
      </c>
      <c r="H265" s="49">
        <f t="shared" ref="H265:H270" si="106">+IF(OR(AND(E265=""),(G265="")),"",E265*G265)</f>
        <v>-8.9187983946162883E-4</v>
      </c>
      <c r="I265" s="2"/>
    </row>
    <row r="266" spans="1:9" s="50" customFormat="1" ht="15" x14ac:dyDescent="0.2">
      <c r="A266" s="47"/>
      <c r="B266" s="53" t="s">
        <v>530</v>
      </c>
      <c r="C266" s="7">
        <v>48</v>
      </c>
      <c r="D266" s="7">
        <v>42</v>
      </c>
      <c r="E266" s="51">
        <f t="shared" si="104"/>
        <v>9.7295982486723151E-4</v>
      </c>
      <c r="F266" s="51">
        <f t="shared" si="105"/>
        <v>7.1378800496252608E-4</v>
      </c>
      <c r="G266" s="12">
        <f t="shared" si="96"/>
        <v>-0.125</v>
      </c>
      <c r="H266" s="49">
        <f t="shared" si="106"/>
        <v>-1.2161997810840394E-4</v>
      </c>
      <c r="I266" s="2"/>
    </row>
    <row r="267" spans="1:9" s="50" customFormat="1" ht="15" x14ac:dyDescent="0.2">
      <c r="A267" s="47"/>
      <c r="B267" s="53" t="s">
        <v>610</v>
      </c>
      <c r="C267" s="7">
        <v>2</v>
      </c>
      <c r="D267" s="7">
        <v>20</v>
      </c>
      <c r="E267" s="51">
        <f t="shared" si="104"/>
        <v>4.0539992702801315E-5</v>
      </c>
      <c r="F267" s="51">
        <f t="shared" si="105"/>
        <v>3.398990499821553E-4</v>
      </c>
      <c r="G267" s="12">
        <f t="shared" si="96"/>
        <v>9</v>
      </c>
      <c r="H267" s="49">
        <f t="shared" si="106"/>
        <v>3.6485993432521186E-4</v>
      </c>
      <c r="I267" s="2"/>
    </row>
    <row r="268" spans="1:9" s="50" customFormat="1" ht="15" x14ac:dyDescent="0.2">
      <c r="A268" s="47"/>
      <c r="B268" s="53" t="s">
        <v>531</v>
      </c>
      <c r="C268" s="7">
        <v>1</v>
      </c>
      <c r="D268" s="7">
        <v>3</v>
      </c>
      <c r="E268" s="51">
        <f t="shared" si="104"/>
        <v>2.0269996351400657E-5</v>
      </c>
      <c r="F268" s="51">
        <f t="shared" si="105"/>
        <v>5.0984857497323295E-5</v>
      </c>
      <c r="G268" s="12">
        <f t="shared" si="96"/>
        <v>2</v>
      </c>
      <c r="H268" s="49">
        <f t="shared" si="106"/>
        <v>4.0539992702801315E-5</v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18</v>
      </c>
      <c r="E269" s="51" t="str">
        <f t="shared" si="104"/>
        <v/>
      </c>
      <c r="F269" s="51">
        <f t="shared" si="105"/>
        <v>3.0590914498393977E-4</v>
      </c>
      <c r="G269" s="12">
        <f t="shared" si="96"/>
        <v>1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377</v>
      </c>
      <c r="D270" s="7">
        <v>278</v>
      </c>
      <c r="E270" s="51">
        <f t="shared" si="104"/>
        <v>7.6417886244780475E-3</v>
      </c>
      <c r="F270" s="51">
        <f t="shared" si="105"/>
        <v>4.7245967947519589E-3</v>
      </c>
      <c r="G270" s="12">
        <f t="shared" si="96"/>
        <v>-0.2625994694960212</v>
      </c>
      <c r="H270" s="49">
        <f t="shared" si="106"/>
        <v>-2.0067296387886648E-3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1</v>
      </c>
      <c r="E272" s="51" t="str">
        <f t="shared" si="107"/>
        <v/>
      </c>
      <c r="F272" s="51">
        <f t="shared" si="108"/>
        <v>1.6994952499107765E-5</v>
      </c>
      <c r="G272" s="86">
        <f t="shared" si="96"/>
        <v>1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695</v>
      </c>
      <c r="D274" s="7">
        <v>628</v>
      </c>
      <c r="E274" s="51">
        <f t="shared" si="107"/>
        <v>1.4087647464223457E-2</v>
      </c>
      <c r="F274" s="51">
        <f t="shared" si="108"/>
        <v>1.0672830169439677E-2</v>
      </c>
      <c r="G274" s="12">
        <f t="shared" si="96"/>
        <v>-9.6402877697841727E-2</v>
      </c>
      <c r="H274" s="49">
        <f t="shared" si="109"/>
        <v>-1.3580897555438441E-3</v>
      </c>
      <c r="I274" s="2"/>
    </row>
    <row r="275" spans="1:9" s="50" customFormat="1" ht="15" x14ac:dyDescent="0.2">
      <c r="A275" s="52"/>
      <c r="B275" s="53" t="s">
        <v>64</v>
      </c>
      <c r="C275" s="7">
        <v>1273</v>
      </c>
      <c r="D275" s="7">
        <v>1206</v>
      </c>
      <c r="E275" s="51">
        <f t="shared" ref="E275:F278" si="110">+IF(C275=0,"",C275/C$169)</f>
        <v>2.5803705355333037E-2</v>
      </c>
      <c r="F275" s="51">
        <f t="shared" si="110"/>
        <v>2.0495912713923963E-2</v>
      </c>
      <c r="G275" s="12">
        <f t="shared" si="96"/>
        <v>-5.2631578947368418E-2</v>
      </c>
      <c r="H275" s="49">
        <f t="shared" si="99"/>
        <v>-1.3580897555438439E-3</v>
      </c>
      <c r="I275" s="2"/>
    </row>
    <row r="276" spans="1:9" s="50" customFormat="1" ht="15" x14ac:dyDescent="0.2">
      <c r="A276" s="52"/>
      <c r="B276" s="53" t="s">
        <v>61</v>
      </c>
      <c r="C276" s="7">
        <v>91</v>
      </c>
      <c r="D276" s="7">
        <v>115</v>
      </c>
      <c r="E276" s="51">
        <f t="shared" si="110"/>
        <v>1.8445696679774597E-3</v>
      </c>
      <c r="F276" s="51">
        <f t="shared" si="110"/>
        <v>1.9544195373973929E-3</v>
      </c>
      <c r="G276" s="12">
        <f t="shared" si="96"/>
        <v>0.26373626373626374</v>
      </c>
      <c r="H276" s="49">
        <f t="shared" si="99"/>
        <v>4.8647991243361575E-4</v>
      </c>
      <c r="I276" s="2"/>
    </row>
    <row r="277" spans="1:9" s="50" customFormat="1" ht="15" x14ac:dyDescent="0.2">
      <c r="A277" s="52"/>
      <c r="B277" s="53" t="s">
        <v>239</v>
      </c>
      <c r="C277" s="7">
        <v>92</v>
      </c>
      <c r="D277" s="7">
        <v>167</v>
      </c>
      <c r="E277" s="51">
        <f t="shared" si="110"/>
        <v>1.8648396643288604E-3</v>
      </c>
      <c r="F277" s="51">
        <f t="shared" si="110"/>
        <v>2.8381570673509967E-3</v>
      </c>
      <c r="G277" s="12">
        <f t="shared" si="96"/>
        <v>0.81521739130434778</v>
      </c>
      <c r="H277" s="49">
        <f t="shared" si="99"/>
        <v>1.5202497263550492E-3</v>
      </c>
      <c r="I277" s="2"/>
    </row>
    <row r="278" spans="1:9" s="50" customFormat="1" ht="15" x14ac:dyDescent="0.2">
      <c r="A278" s="52"/>
      <c r="B278" s="53" t="s">
        <v>58</v>
      </c>
      <c r="C278" s="7">
        <v>1</v>
      </c>
      <c r="D278" s="7">
        <v>1</v>
      </c>
      <c r="E278" s="51">
        <f t="shared" si="110"/>
        <v>2.0269996351400657E-5</v>
      </c>
      <c r="F278" s="51">
        <f t="shared" si="110"/>
        <v>1.6994952499107765E-5</v>
      </c>
      <c r="G278" s="12">
        <f t="shared" si="96"/>
        <v>0</v>
      </c>
      <c r="H278" s="49">
        <f t="shared" si="99"/>
        <v>0</v>
      </c>
      <c r="I278" s="2"/>
    </row>
    <row r="279" spans="1:9" s="50" customFormat="1" ht="15" x14ac:dyDescent="0.2">
      <c r="A279" s="47"/>
      <c r="B279" s="53" t="s">
        <v>534</v>
      </c>
      <c r="C279" s="7">
        <v>86</v>
      </c>
      <c r="D279" s="7">
        <v>51</v>
      </c>
      <c r="E279" s="51">
        <f t="shared" ref="E279" si="111">+IF(C279=0,"",C279/C$169)</f>
        <v>1.7432196862204564E-3</v>
      </c>
      <c r="F279" s="51">
        <f t="shared" ref="F279" si="112">+IF(D279=0,"",D279/D$169)</f>
        <v>8.6674257745449599E-4</v>
      </c>
      <c r="G279" s="12">
        <f t="shared" si="96"/>
        <v>-0.40697674418604651</v>
      </c>
      <c r="H279" s="49">
        <f t="shared" ref="H279" si="113">+IF(OR(AND(E279=""),(G279="")),"",E279*G279)</f>
        <v>-7.0944987229902296E-4</v>
      </c>
      <c r="I279" s="2"/>
    </row>
    <row r="280" spans="1:9" s="50" customFormat="1" ht="15" x14ac:dyDescent="0.2">
      <c r="A280" s="52"/>
      <c r="B280" s="53" t="s">
        <v>62</v>
      </c>
      <c r="C280" s="7">
        <v>4</v>
      </c>
      <c r="D280" s="7">
        <v>2</v>
      </c>
      <c r="E280" s="51">
        <f t="shared" ref="E280:F288" si="114">+IF(C280=0,"",C280/C$169)</f>
        <v>8.107998540560263E-5</v>
      </c>
      <c r="F280" s="51">
        <f t="shared" si="114"/>
        <v>3.398990499821553E-5</v>
      </c>
      <c r="G280" s="12">
        <f t="shared" si="96"/>
        <v>-0.5</v>
      </c>
      <c r="H280" s="49">
        <f t="shared" si="99"/>
        <v>-4.0539992702801315E-5</v>
      </c>
      <c r="I280" s="2"/>
    </row>
    <row r="281" spans="1:9" s="50" customFormat="1" ht="15" x14ac:dyDescent="0.2">
      <c r="A281" s="52"/>
      <c r="B281" s="53" t="s">
        <v>460</v>
      </c>
      <c r="C281" s="7">
        <v>100</v>
      </c>
      <c r="D281" s="7">
        <v>119</v>
      </c>
      <c r="E281" s="51">
        <f t="shared" si="114"/>
        <v>2.0269996351400658E-3</v>
      </c>
      <c r="F281" s="51">
        <f t="shared" si="114"/>
        <v>2.022399347393824E-3</v>
      </c>
      <c r="G281" s="12">
        <f t="shared" si="96"/>
        <v>0.19</v>
      </c>
      <c r="H281" s="49">
        <f t="shared" si="99"/>
        <v>3.851299306766125E-4</v>
      </c>
      <c r="I281" s="2"/>
    </row>
    <row r="282" spans="1:9" s="50" customFormat="1" ht="15" x14ac:dyDescent="0.2">
      <c r="A282" s="52"/>
      <c r="B282" s="53" t="s">
        <v>59</v>
      </c>
      <c r="C282" s="7">
        <v>196</v>
      </c>
      <c r="D282" s="7">
        <v>227</v>
      </c>
      <c r="E282" s="51">
        <f t="shared" si="114"/>
        <v>3.9729192848745286E-3</v>
      </c>
      <c r="F282" s="51">
        <f t="shared" si="114"/>
        <v>3.8578542172974625E-3</v>
      </c>
      <c r="G282" s="12">
        <f t="shared" si="96"/>
        <v>0.15816326530612246</v>
      </c>
      <c r="H282" s="49">
        <f t="shared" si="99"/>
        <v>6.283698868934204E-4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50</v>
      </c>
      <c r="E283" s="51" t="str">
        <f t="shared" ref="E283:E284" si="115">+IF(C283=0,"",C283/C$169)</f>
        <v/>
      </c>
      <c r="F283" s="51">
        <f t="shared" ref="F283:F284" si="116">+IF(D283=0,"",D283/D$169)</f>
        <v>8.497476249553882E-4</v>
      </c>
      <c r="G283" s="86">
        <f t="shared" si="96"/>
        <v>1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98</v>
      </c>
      <c r="D285" s="7">
        <v>145</v>
      </c>
      <c r="E285" s="51">
        <f t="shared" si="114"/>
        <v>1.9864596424372643E-3</v>
      </c>
      <c r="F285" s="51">
        <f t="shared" si="114"/>
        <v>2.4642681123706258E-3</v>
      </c>
      <c r="G285" s="12">
        <f t="shared" si="96"/>
        <v>0.47959183673469385</v>
      </c>
      <c r="H285" s="49">
        <f t="shared" si="99"/>
        <v>9.5268982851583076E-4</v>
      </c>
      <c r="I285" s="2"/>
    </row>
    <row r="286" spans="1:9" s="50" customFormat="1" ht="15" x14ac:dyDescent="0.2">
      <c r="A286" s="52"/>
      <c r="B286" s="53" t="s">
        <v>240</v>
      </c>
      <c r="C286" s="7">
        <v>56</v>
      </c>
      <c r="D286" s="7">
        <v>42</v>
      </c>
      <c r="E286" s="51">
        <f t="shared" si="114"/>
        <v>1.1351197956784367E-3</v>
      </c>
      <c r="F286" s="51">
        <f t="shared" si="114"/>
        <v>7.1378800496252608E-4</v>
      </c>
      <c r="G286" s="12">
        <f t="shared" si="96"/>
        <v>-0.25</v>
      </c>
      <c r="H286" s="49">
        <f t="shared" si="99"/>
        <v>-2.8377994891960918E-4</v>
      </c>
      <c r="I286" s="2"/>
    </row>
    <row r="287" spans="1:9" s="50" customFormat="1" ht="15" x14ac:dyDescent="0.2">
      <c r="A287" s="52"/>
      <c r="B287" s="53" t="s">
        <v>461</v>
      </c>
      <c r="C287" s="7">
        <v>956</v>
      </c>
      <c r="D287" s="7">
        <v>2471</v>
      </c>
      <c r="E287" s="51">
        <f t="shared" si="114"/>
        <v>1.9378116511939027E-2</v>
      </c>
      <c r="F287" s="51">
        <f t="shared" si="114"/>
        <v>4.1994527625295285E-2</v>
      </c>
      <c r="G287" s="12">
        <f t="shared" si="96"/>
        <v>1.5847280334728033</v>
      </c>
      <c r="H287" s="49">
        <f t="shared" si="99"/>
        <v>3.0709044472371994E-2</v>
      </c>
      <c r="I287" s="2"/>
    </row>
    <row r="288" spans="1:9" s="50" customFormat="1" ht="15" x14ac:dyDescent="0.2">
      <c r="A288" s="52"/>
      <c r="B288" s="53" t="s">
        <v>65</v>
      </c>
      <c r="C288" s="7">
        <v>899</v>
      </c>
      <c r="D288" s="7">
        <v>852</v>
      </c>
      <c r="E288" s="51">
        <f t="shared" si="114"/>
        <v>1.8222726719909189E-2</v>
      </c>
      <c r="F288" s="51">
        <f t="shared" si="114"/>
        <v>1.4479699529239816E-2</v>
      </c>
      <c r="G288" s="12">
        <f t="shared" si="96"/>
        <v>-5.2280311457174641E-2</v>
      </c>
      <c r="H288" s="49">
        <f t="shared" si="99"/>
        <v>-9.5268982851583086E-4</v>
      </c>
      <c r="I288" s="2"/>
    </row>
    <row r="289" spans="1:9" s="50" customFormat="1" ht="15" x14ac:dyDescent="0.2">
      <c r="A289" s="47"/>
      <c r="B289" s="53" t="s">
        <v>535</v>
      </c>
      <c r="C289" s="7">
        <v>538</v>
      </c>
      <c r="D289" s="7">
        <v>3011</v>
      </c>
      <c r="E289" s="51">
        <f t="shared" ref="E289:E290" si="118">+IF(C289=0,"",C289/C$169)</f>
        <v>1.0905258037053554E-2</v>
      </c>
      <c r="F289" s="51">
        <f t="shared" ref="F289:F290" si="119">+IF(D289=0,"",D289/D$169)</f>
        <v>5.1171801974813483E-2</v>
      </c>
      <c r="G289" s="12">
        <f t="shared" si="96"/>
        <v>4.5966542750929369</v>
      </c>
      <c r="H289" s="49">
        <f t="shared" ref="H289:H290" si="120">+IF(OR(AND(E289=""),(G289="")),"",E289*G289)</f>
        <v>5.0127700977013828E-2</v>
      </c>
      <c r="I289" s="2"/>
    </row>
    <row r="290" spans="1:9" s="50" customFormat="1" ht="15" x14ac:dyDescent="0.2">
      <c r="A290" s="47"/>
      <c r="B290" s="53" t="s">
        <v>536</v>
      </c>
      <c r="C290" s="7">
        <v>50</v>
      </c>
      <c r="D290" s="7">
        <v>56</v>
      </c>
      <c r="E290" s="51">
        <f t="shared" si="118"/>
        <v>1.0134998175700329E-3</v>
      </c>
      <c r="F290" s="51">
        <f t="shared" si="119"/>
        <v>9.5171733995003485E-4</v>
      </c>
      <c r="G290" s="12">
        <f t="shared" si="96"/>
        <v>0.12</v>
      </c>
      <c r="H290" s="49">
        <f t="shared" si="120"/>
        <v>1.2161997810840394E-4</v>
      </c>
      <c r="I290" s="2"/>
    </row>
    <row r="291" spans="1:9" s="50" customFormat="1" ht="15" x14ac:dyDescent="0.2">
      <c r="A291" s="52"/>
      <c r="B291" s="53" t="s">
        <v>66</v>
      </c>
      <c r="C291" s="7">
        <v>266</v>
      </c>
      <c r="D291" s="7">
        <v>258</v>
      </c>
      <c r="E291" s="51">
        <f>+IF(C291=0,"",C291/C$169)</f>
        <v>5.3918190294725745E-3</v>
      </c>
      <c r="F291" s="51">
        <f>+IF(D291=0,"",D291/D$169)</f>
        <v>4.384697744769803E-3</v>
      </c>
      <c r="G291" s="12">
        <f t="shared" si="96"/>
        <v>-3.007518796992481E-2</v>
      </c>
      <c r="H291" s="49">
        <f t="shared" si="99"/>
        <v>-1.6215997081120523E-4</v>
      </c>
      <c r="I291" s="2"/>
    </row>
    <row r="292" spans="1:9" s="50" customFormat="1" ht="15" x14ac:dyDescent="0.2">
      <c r="A292" s="52"/>
      <c r="B292" s="53" t="s">
        <v>611</v>
      </c>
      <c r="C292" s="7">
        <v>2</v>
      </c>
      <c r="D292" s="7">
        <v>1</v>
      </c>
      <c r="E292" s="51">
        <f>+IF(C292=0,"",C292/C$169)</f>
        <v>4.0539992702801315E-5</v>
      </c>
      <c r="F292" s="51">
        <f>+IF(D292=0,"",D292/D$169)</f>
        <v>1.6994952499107765E-5</v>
      </c>
      <c r="G292" s="12">
        <f t="shared" si="96"/>
        <v>-0.5</v>
      </c>
      <c r="H292" s="49">
        <f t="shared" si="99"/>
        <v>-2.0269996351400657E-5</v>
      </c>
      <c r="I292" s="2"/>
    </row>
    <row r="293" spans="1:9" s="50" customFormat="1" ht="15" x14ac:dyDescent="0.2">
      <c r="A293" s="47"/>
      <c r="B293" s="53" t="s">
        <v>537</v>
      </c>
      <c r="C293" s="7">
        <v>18</v>
      </c>
      <c r="D293" s="7">
        <v>7</v>
      </c>
      <c r="E293" s="51">
        <f t="shared" ref="E293:E295" si="121">+IF(C293=0,"",C293/C$169)</f>
        <v>3.648599343252118E-4</v>
      </c>
      <c r="F293" s="51">
        <f t="shared" ref="F293:F295" si="122">+IF(D293=0,"",D293/D$169)</f>
        <v>1.1896466749375436E-4</v>
      </c>
      <c r="G293" s="12">
        <f t="shared" si="96"/>
        <v>-0.61111111111111116</v>
      </c>
      <c r="H293" s="49">
        <f t="shared" ref="H293:H295" si="123">+IF(OR(AND(E293=""),(G293="")),"",E293*G293)</f>
        <v>-2.2296995986540724E-4</v>
      </c>
      <c r="I293" s="2"/>
    </row>
    <row r="294" spans="1:9" s="50" customFormat="1" ht="15" x14ac:dyDescent="0.2">
      <c r="A294" s="47"/>
      <c r="B294" s="53" t="s">
        <v>538</v>
      </c>
      <c r="C294" s="7">
        <v>34</v>
      </c>
      <c r="D294" s="7">
        <v>33</v>
      </c>
      <c r="E294" s="51">
        <f t="shared" si="121"/>
        <v>6.8917987594762232E-4</v>
      </c>
      <c r="F294" s="51">
        <f t="shared" si="122"/>
        <v>5.6083343247055628E-4</v>
      </c>
      <c r="G294" s="12">
        <f t="shared" si="96"/>
        <v>-2.9411764705882353E-2</v>
      </c>
      <c r="H294" s="49">
        <f t="shared" si="123"/>
        <v>-2.0269996351400657E-5</v>
      </c>
      <c r="I294" s="2"/>
    </row>
    <row r="295" spans="1:9" s="50" customFormat="1" ht="15" x14ac:dyDescent="0.2">
      <c r="A295" s="47"/>
      <c r="B295" s="53" t="s">
        <v>539</v>
      </c>
      <c r="C295" s="7">
        <v>20</v>
      </c>
      <c r="D295" s="7">
        <v>32</v>
      </c>
      <c r="E295" s="51">
        <f t="shared" si="121"/>
        <v>4.0539992702801314E-4</v>
      </c>
      <c r="F295" s="51">
        <f t="shared" si="122"/>
        <v>5.4383847997144848E-4</v>
      </c>
      <c r="G295" s="12">
        <f t="shared" si="96"/>
        <v>0.6</v>
      </c>
      <c r="H295" s="49">
        <f t="shared" si="123"/>
        <v>2.4323995621680788E-4</v>
      </c>
      <c r="I295" s="2"/>
    </row>
    <row r="296" spans="1:9" s="50" customFormat="1" ht="15" x14ac:dyDescent="0.2">
      <c r="A296" s="47"/>
      <c r="B296" s="53" t="s">
        <v>592</v>
      </c>
      <c r="C296" s="42">
        <v>1</v>
      </c>
      <c r="D296" s="7">
        <v>3</v>
      </c>
      <c r="E296" s="51">
        <f t="shared" ref="E296:E297" si="124">+IF(C296=0,"",C296/C$169)</f>
        <v>2.0269996351400657E-5</v>
      </c>
      <c r="F296" s="51">
        <f t="shared" ref="F296:F297" si="125">+IF(D296=0,"",D296/D$169)</f>
        <v>5.0984857497323295E-5</v>
      </c>
      <c r="G296" s="12">
        <f t="shared" si="96"/>
        <v>2</v>
      </c>
      <c r="H296" s="49">
        <f t="shared" ref="H296:H297" si="126">+IF(OR(AND(E296=""),(G296="")),"",E296*G296)</f>
        <v>4.0539992702801315E-5</v>
      </c>
      <c r="I296" s="2"/>
    </row>
    <row r="297" spans="1:9" s="50" customFormat="1" ht="15" x14ac:dyDescent="0.2">
      <c r="A297" s="47"/>
      <c r="B297" s="53" t="s">
        <v>593</v>
      </c>
      <c r="C297" s="42">
        <v>121</v>
      </c>
      <c r="D297" s="7">
        <v>96</v>
      </c>
      <c r="E297" s="51">
        <f t="shared" si="124"/>
        <v>2.4526695585194796E-3</v>
      </c>
      <c r="F297" s="51">
        <f t="shared" si="125"/>
        <v>1.6315154399143455E-3</v>
      </c>
      <c r="G297" s="12">
        <f t="shared" si="96"/>
        <v>-0.20661157024793389</v>
      </c>
      <c r="H297" s="49">
        <f t="shared" si="126"/>
        <v>-5.0674990878501645E-4</v>
      </c>
      <c r="I297" s="2"/>
    </row>
    <row r="298" spans="1:9" s="50" customFormat="1" ht="15" x14ac:dyDescent="0.2">
      <c r="A298" s="52"/>
      <c r="B298" s="53" t="s">
        <v>462</v>
      </c>
      <c r="C298" s="7">
        <v>122</v>
      </c>
      <c r="D298" s="7">
        <v>137</v>
      </c>
      <c r="E298" s="51">
        <f>+IF(C298=0,"",C298/C$169)</f>
        <v>2.4729395548708801E-3</v>
      </c>
      <c r="F298" s="51">
        <f>+IF(D298=0,"",D298/D$169)</f>
        <v>2.3283084923777638E-3</v>
      </c>
      <c r="G298" s="12">
        <f t="shared" si="96"/>
        <v>0.12295081967213115</v>
      </c>
      <c r="H298" s="49">
        <f t="shared" si="99"/>
        <v>3.0404994527100983E-4</v>
      </c>
      <c r="I298" s="2"/>
    </row>
    <row r="299" spans="1:9" s="50" customFormat="1" ht="15" x14ac:dyDescent="0.2">
      <c r="A299" s="52"/>
      <c r="B299" s="53" t="s">
        <v>463</v>
      </c>
      <c r="C299" s="7">
        <v>723</v>
      </c>
      <c r="D299" s="7">
        <v>573</v>
      </c>
      <c r="E299" s="51">
        <f>+IF(C299=0,"",C299/C$169)</f>
        <v>1.4655207362062675E-2</v>
      </c>
      <c r="F299" s="51">
        <f>+IF(D299=0,"",D299/D$169)</f>
        <v>9.7381077819887491E-3</v>
      </c>
      <c r="G299" s="12">
        <f t="shared" si="96"/>
        <v>-0.2074688796680498</v>
      </c>
      <c r="H299" s="49">
        <f t="shared" si="99"/>
        <v>-3.0404994527100989E-3</v>
      </c>
      <c r="I299" s="2"/>
    </row>
    <row r="300" spans="1:9" s="50" customFormat="1" ht="15" x14ac:dyDescent="0.2">
      <c r="A300" s="47"/>
      <c r="B300" s="53" t="s">
        <v>612</v>
      </c>
      <c r="C300" s="7">
        <v>6</v>
      </c>
      <c r="D300" s="7">
        <v>30</v>
      </c>
      <c r="E300" s="51">
        <f t="shared" ref="E300" si="127">+IF(C300=0,"",C300/C$169)</f>
        <v>1.2161997810840394E-4</v>
      </c>
      <c r="F300" s="51">
        <f t="shared" ref="F300" si="128">+IF(D300=0,"",D300/D$169)</f>
        <v>5.098485749732329E-4</v>
      </c>
      <c r="G300" s="12">
        <f t="shared" si="96"/>
        <v>4</v>
      </c>
      <c r="H300" s="49">
        <f t="shared" ref="H300" si="129">+IF(OR(AND(E300=""),(G300="")),"",E300*G300)</f>
        <v>4.8647991243361575E-4</v>
      </c>
      <c r="I300" s="2"/>
    </row>
    <row r="301" spans="1:9" s="50" customFormat="1" ht="15" x14ac:dyDescent="0.2">
      <c r="A301" s="52"/>
      <c r="B301" s="53" t="s">
        <v>464</v>
      </c>
      <c r="C301" s="7">
        <v>403</v>
      </c>
      <c r="D301" s="7">
        <v>334</v>
      </c>
      <c r="E301" s="51">
        <f t="shared" ref="E301:E323" si="130">+IF(C301=0,"",C301/C$169)</f>
        <v>8.1688085296144648E-3</v>
      </c>
      <c r="F301" s="51">
        <f t="shared" ref="F301:F323" si="131">+IF(D301=0,"",D301/D$169)</f>
        <v>5.6763141347019935E-3</v>
      </c>
      <c r="G301" s="12">
        <f t="shared" ref="G301:G339" si="132">+IF(AND(C301=0,D301=0)," ",IF(C301=0,1,IF(D301=0,-1,(D301-C301)/C301)))</f>
        <v>-0.17121588089330025</v>
      </c>
      <c r="H301" s="49">
        <f t="shared" si="99"/>
        <v>-1.3986297482466454E-3</v>
      </c>
      <c r="I301" s="2"/>
    </row>
    <row r="302" spans="1:9" s="50" customFormat="1" ht="15" x14ac:dyDescent="0.2">
      <c r="A302" s="52"/>
      <c r="B302" s="53" t="s">
        <v>465</v>
      </c>
      <c r="C302" s="7">
        <v>53</v>
      </c>
      <c r="D302" s="7">
        <v>35</v>
      </c>
      <c r="E302" s="51">
        <f t="shared" si="130"/>
        <v>1.0743098066242347E-3</v>
      </c>
      <c r="F302" s="51">
        <f t="shared" si="131"/>
        <v>5.9482333746877175E-4</v>
      </c>
      <c r="G302" s="12">
        <f t="shared" si="132"/>
        <v>-0.33962264150943394</v>
      </c>
      <c r="H302" s="49">
        <f t="shared" si="99"/>
        <v>-3.6485993432521175E-4</v>
      </c>
      <c r="I302" s="2"/>
    </row>
    <row r="303" spans="1:9" s="50" customFormat="1" ht="15" x14ac:dyDescent="0.2">
      <c r="A303" s="52"/>
      <c r="B303" s="53" t="s">
        <v>466</v>
      </c>
      <c r="C303" s="7">
        <v>1</v>
      </c>
      <c r="D303" s="7">
        <v>5</v>
      </c>
      <c r="E303" s="51">
        <f t="shared" si="130"/>
        <v>2.0269996351400657E-5</v>
      </c>
      <c r="F303" s="51">
        <f t="shared" si="131"/>
        <v>8.4974762495538826E-5</v>
      </c>
      <c r="G303" s="12">
        <f t="shared" si="132"/>
        <v>4</v>
      </c>
      <c r="H303" s="49">
        <f t="shared" si="99"/>
        <v>8.107998540560263E-5</v>
      </c>
      <c r="I303" s="2"/>
    </row>
    <row r="304" spans="1:9" s="50" customFormat="1" ht="15" x14ac:dyDescent="0.2">
      <c r="A304" s="52"/>
      <c r="B304" s="53" t="s">
        <v>67</v>
      </c>
      <c r="C304" s="7">
        <v>526</v>
      </c>
      <c r="D304" s="7">
        <v>737</v>
      </c>
      <c r="E304" s="51">
        <f t="shared" si="130"/>
        <v>1.0662018080836746E-2</v>
      </c>
      <c r="F304" s="51">
        <f t="shared" si="131"/>
        <v>1.2525279991842423E-2</v>
      </c>
      <c r="G304" s="12">
        <f t="shared" si="132"/>
        <v>0.40114068441064638</v>
      </c>
      <c r="H304" s="49">
        <f t="shared" si="99"/>
        <v>4.2769692301455383E-3</v>
      </c>
      <c r="I304" s="2"/>
    </row>
    <row r="305" spans="1:9" s="50" customFormat="1" ht="15" x14ac:dyDescent="0.2">
      <c r="A305" s="52"/>
      <c r="B305" s="53" t="s">
        <v>241</v>
      </c>
      <c r="C305" s="7">
        <v>5</v>
      </c>
      <c r="D305" s="7">
        <v>8</v>
      </c>
      <c r="E305" s="51">
        <f t="shared" si="130"/>
        <v>1.0134998175700328E-4</v>
      </c>
      <c r="F305" s="51">
        <f t="shared" si="131"/>
        <v>1.3595961999286212E-4</v>
      </c>
      <c r="G305" s="12">
        <f t="shared" si="132"/>
        <v>0.6</v>
      </c>
      <c r="H305" s="49">
        <f t="shared" si="99"/>
        <v>6.0809989054201969E-5</v>
      </c>
      <c r="I305" s="2"/>
    </row>
    <row r="306" spans="1:9" s="50" customFormat="1" ht="15" x14ac:dyDescent="0.2">
      <c r="A306" s="52"/>
      <c r="B306" s="53" t="s">
        <v>242</v>
      </c>
      <c r="C306" s="7">
        <v>78</v>
      </c>
      <c r="D306" s="7">
        <v>170</v>
      </c>
      <c r="E306" s="51">
        <f t="shared" si="130"/>
        <v>1.5810597154092513E-3</v>
      </c>
      <c r="F306" s="51">
        <f t="shared" si="131"/>
        <v>2.8891419248483199E-3</v>
      </c>
      <c r="G306" s="12">
        <f t="shared" si="132"/>
        <v>1.1794871794871795</v>
      </c>
      <c r="H306" s="49">
        <f t="shared" si="99"/>
        <v>1.8648396643288604E-3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8</v>
      </c>
      <c r="D308" s="7">
        <v>9</v>
      </c>
      <c r="E308" s="51">
        <f t="shared" si="130"/>
        <v>1.6215997081120526E-4</v>
      </c>
      <c r="F308" s="51">
        <f t="shared" si="131"/>
        <v>1.5295457249196989E-4</v>
      </c>
      <c r="G308" s="12">
        <f t="shared" si="132"/>
        <v>0.125</v>
      </c>
      <c r="H308" s="49">
        <f t="shared" si="99"/>
        <v>2.0269996351400657E-5</v>
      </c>
      <c r="I308" s="2"/>
    </row>
    <row r="309" spans="1:9" s="50" customFormat="1" ht="15" x14ac:dyDescent="0.2">
      <c r="A309" s="52"/>
      <c r="B309" s="53" t="s">
        <v>468</v>
      </c>
      <c r="C309" s="7">
        <v>85</v>
      </c>
      <c r="D309" s="7">
        <v>164</v>
      </c>
      <c r="E309" s="51">
        <f t="shared" si="130"/>
        <v>1.7229496898690559E-3</v>
      </c>
      <c r="F309" s="51">
        <f t="shared" si="131"/>
        <v>2.7871722098536736E-3</v>
      </c>
      <c r="G309" s="12">
        <f t="shared" si="132"/>
        <v>0.92941176470588238</v>
      </c>
      <c r="H309" s="49">
        <f t="shared" si="99"/>
        <v>1.601329711760652E-3</v>
      </c>
      <c r="I309" s="2"/>
    </row>
    <row r="310" spans="1:9" s="50" customFormat="1" ht="15" x14ac:dyDescent="0.2">
      <c r="A310" s="52"/>
      <c r="B310" s="53" t="s">
        <v>469</v>
      </c>
      <c r="C310" s="7">
        <v>30</v>
      </c>
      <c r="D310" s="7">
        <v>6</v>
      </c>
      <c r="E310" s="51">
        <f t="shared" si="130"/>
        <v>6.0809989054201965E-4</v>
      </c>
      <c r="F310" s="51">
        <f t="shared" si="131"/>
        <v>1.0196971499464659E-4</v>
      </c>
      <c r="G310" s="12">
        <f t="shared" si="132"/>
        <v>-0.8</v>
      </c>
      <c r="H310" s="49">
        <f t="shared" si="99"/>
        <v>-4.8647991243361575E-4</v>
      </c>
      <c r="I310" s="2"/>
    </row>
    <row r="311" spans="1:9" s="50" customFormat="1" ht="15" x14ac:dyDescent="0.2">
      <c r="A311" s="52"/>
      <c r="B311" s="53" t="s">
        <v>470</v>
      </c>
      <c r="C311" s="7">
        <v>10</v>
      </c>
      <c r="D311" s="7">
        <v>13</v>
      </c>
      <c r="E311" s="51">
        <f t="shared" si="130"/>
        <v>2.0269996351400657E-4</v>
      </c>
      <c r="F311" s="51">
        <f t="shared" si="131"/>
        <v>2.2093438248840095E-4</v>
      </c>
      <c r="G311" s="12">
        <f t="shared" si="132"/>
        <v>0.3</v>
      </c>
      <c r="H311" s="49">
        <f t="shared" si="99"/>
        <v>6.0809989054201969E-5</v>
      </c>
      <c r="I311" s="2"/>
    </row>
    <row r="312" spans="1:9" s="50" customFormat="1" ht="15" x14ac:dyDescent="0.2">
      <c r="A312" s="52"/>
      <c r="B312" s="53" t="s">
        <v>471</v>
      </c>
      <c r="C312" s="7">
        <v>2</v>
      </c>
      <c r="D312" s="7">
        <v>0</v>
      </c>
      <c r="E312" s="51">
        <f t="shared" si="130"/>
        <v>4.0539992702801315E-5</v>
      </c>
      <c r="F312" s="51" t="str">
        <f t="shared" si="131"/>
        <v/>
      </c>
      <c r="G312" s="12">
        <f t="shared" si="132"/>
        <v>-1</v>
      </c>
      <c r="H312" s="49">
        <f t="shared" si="99"/>
        <v>-4.0539992702801315E-5</v>
      </c>
      <c r="I312" s="2"/>
    </row>
    <row r="313" spans="1:9" s="50" customFormat="1" ht="15" x14ac:dyDescent="0.2">
      <c r="A313" s="52"/>
      <c r="B313" s="53" t="s">
        <v>472</v>
      </c>
      <c r="C313" s="7">
        <v>169</v>
      </c>
      <c r="D313" s="7">
        <v>188</v>
      </c>
      <c r="E313" s="51">
        <f t="shared" si="130"/>
        <v>3.4256293833867112E-3</v>
      </c>
      <c r="F313" s="51">
        <f t="shared" si="131"/>
        <v>3.1950510698322597E-3</v>
      </c>
      <c r="G313" s="12">
        <f t="shared" si="132"/>
        <v>0.11242603550295859</v>
      </c>
      <c r="H313" s="49">
        <f t="shared" si="99"/>
        <v>3.851299306766125E-4</v>
      </c>
      <c r="I313" s="2"/>
    </row>
    <row r="314" spans="1:9" s="50" customFormat="1" ht="15" x14ac:dyDescent="0.2">
      <c r="A314" s="52"/>
      <c r="B314" s="53" t="s">
        <v>473</v>
      </c>
      <c r="C314" s="7">
        <v>10</v>
      </c>
      <c r="D314" s="7">
        <v>1</v>
      </c>
      <c r="E314" s="51">
        <f t="shared" si="130"/>
        <v>2.0269996351400657E-4</v>
      </c>
      <c r="F314" s="51">
        <f t="shared" si="131"/>
        <v>1.6994952499107765E-5</v>
      </c>
      <c r="G314" s="12">
        <f t="shared" si="132"/>
        <v>-0.9</v>
      </c>
      <c r="H314" s="49">
        <f t="shared" si="99"/>
        <v>-1.8242996716260593E-4</v>
      </c>
      <c r="I314" s="2"/>
    </row>
    <row r="315" spans="1:9" s="50" customFormat="1" ht="15" x14ac:dyDescent="0.2">
      <c r="A315" s="52"/>
      <c r="B315" s="53" t="s">
        <v>574</v>
      </c>
      <c r="C315" s="7">
        <v>915</v>
      </c>
      <c r="D315" s="7">
        <v>1296</v>
      </c>
      <c r="E315" s="51">
        <f t="shared" si="130"/>
        <v>1.8547046661531601E-2</v>
      </c>
      <c r="F315" s="51">
        <f t="shared" si="131"/>
        <v>2.2025458438843664E-2</v>
      </c>
      <c r="G315" s="12">
        <f t="shared" si="132"/>
        <v>0.4163934426229508</v>
      </c>
      <c r="H315" s="49">
        <f t="shared" si="99"/>
        <v>7.7228686098836504E-3</v>
      </c>
      <c r="I315" s="2"/>
    </row>
    <row r="316" spans="1:9" s="50" customFormat="1" ht="15" x14ac:dyDescent="0.2">
      <c r="A316" s="52"/>
      <c r="B316" s="53" t="s">
        <v>243</v>
      </c>
      <c r="C316" s="7">
        <v>16</v>
      </c>
      <c r="D316" s="7">
        <v>2</v>
      </c>
      <c r="E316" s="51">
        <f t="shared" si="130"/>
        <v>3.2431994162241052E-4</v>
      </c>
      <c r="F316" s="51">
        <f t="shared" si="131"/>
        <v>3.398990499821553E-5</v>
      </c>
      <c r="G316" s="12">
        <f t="shared" si="132"/>
        <v>-0.875</v>
      </c>
      <c r="H316" s="49">
        <f t="shared" si="99"/>
        <v>-2.8377994891960918E-4</v>
      </c>
      <c r="I316" s="2"/>
    </row>
    <row r="317" spans="1:9" s="50" customFormat="1" ht="15" x14ac:dyDescent="0.2">
      <c r="A317" s="52"/>
      <c r="B317" s="53" t="s">
        <v>244</v>
      </c>
      <c r="C317" s="7">
        <v>73</v>
      </c>
      <c r="D317" s="7">
        <v>94</v>
      </c>
      <c r="E317" s="51">
        <f t="shared" si="130"/>
        <v>1.479709733652248E-3</v>
      </c>
      <c r="F317" s="51">
        <f t="shared" si="131"/>
        <v>1.5975255349161299E-3</v>
      </c>
      <c r="G317" s="12">
        <f t="shared" si="132"/>
        <v>0.28767123287671231</v>
      </c>
      <c r="H317" s="49">
        <f t="shared" si="99"/>
        <v>4.2566992337941378E-4</v>
      </c>
      <c r="I317" s="2"/>
    </row>
    <row r="318" spans="1:9" s="50" customFormat="1" ht="15" x14ac:dyDescent="0.2">
      <c r="A318" s="52"/>
      <c r="B318" s="53" t="s">
        <v>474</v>
      </c>
      <c r="C318" s="7">
        <v>4</v>
      </c>
      <c r="D318" s="7">
        <v>4</v>
      </c>
      <c r="E318" s="51">
        <f t="shared" si="130"/>
        <v>8.107998540560263E-5</v>
      </c>
      <c r="F318" s="51">
        <f t="shared" si="131"/>
        <v>6.797980999643106E-5</v>
      </c>
      <c r="G318" s="12">
        <f t="shared" si="132"/>
        <v>0</v>
      </c>
      <c r="H318" s="49">
        <f t="shared" si="99"/>
        <v>0</v>
      </c>
      <c r="I318" s="2"/>
    </row>
    <row r="319" spans="1:9" s="50" customFormat="1" ht="30" x14ac:dyDescent="0.2">
      <c r="A319" s="52"/>
      <c r="B319" s="53" t="s">
        <v>475</v>
      </c>
      <c r="C319" s="7">
        <v>19</v>
      </c>
      <c r="D319" s="7">
        <v>14</v>
      </c>
      <c r="E319" s="51">
        <f t="shared" si="130"/>
        <v>3.851299306766125E-4</v>
      </c>
      <c r="F319" s="51">
        <f t="shared" si="131"/>
        <v>2.3792933498750871E-4</v>
      </c>
      <c r="G319" s="12">
        <f t="shared" si="132"/>
        <v>-0.26315789473684209</v>
      </c>
      <c r="H319" s="49">
        <f t="shared" si="99"/>
        <v>-1.0134998175700328E-4</v>
      </c>
      <c r="I319" s="2"/>
    </row>
    <row r="320" spans="1:9" s="50" customFormat="1" ht="15" x14ac:dyDescent="0.2">
      <c r="A320" s="52"/>
      <c r="B320" s="53" t="s">
        <v>476</v>
      </c>
      <c r="C320" s="7">
        <v>264</v>
      </c>
      <c r="D320" s="7">
        <v>162</v>
      </c>
      <c r="E320" s="51">
        <f t="shared" si="130"/>
        <v>5.3512790367697734E-3</v>
      </c>
      <c r="F320" s="51">
        <f t="shared" si="131"/>
        <v>2.753182304855458E-3</v>
      </c>
      <c r="G320" s="12">
        <f t="shared" si="132"/>
        <v>-0.38636363636363635</v>
      </c>
      <c r="H320" s="49">
        <f t="shared" si="99"/>
        <v>-2.0675396278428669E-3</v>
      </c>
      <c r="I320" s="2"/>
    </row>
    <row r="321" spans="1:9" s="50" customFormat="1" ht="15" x14ac:dyDescent="0.2">
      <c r="A321" s="52"/>
      <c r="B321" s="53" t="s">
        <v>477</v>
      </c>
      <c r="C321" s="7">
        <v>12</v>
      </c>
      <c r="D321" s="7">
        <v>7</v>
      </c>
      <c r="E321" s="51">
        <f t="shared" si="130"/>
        <v>2.4323995621680788E-4</v>
      </c>
      <c r="F321" s="51">
        <f t="shared" si="131"/>
        <v>1.1896466749375436E-4</v>
      </c>
      <c r="G321" s="12">
        <f t="shared" si="132"/>
        <v>-0.41666666666666669</v>
      </c>
      <c r="H321" s="49">
        <f t="shared" si="99"/>
        <v>-1.0134998175700328E-4</v>
      </c>
      <c r="I321" s="2"/>
    </row>
    <row r="322" spans="1:9" s="50" customFormat="1" ht="15" x14ac:dyDescent="0.2">
      <c r="A322" s="52"/>
      <c r="B322" s="53" t="s">
        <v>478</v>
      </c>
      <c r="C322" s="7">
        <v>5</v>
      </c>
      <c r="D322" s="7">
        <v>5</v>
      </c>
      <c r="E322" s="51">
        <f t="shared" si="130"/>
        <v>1.0134998175700328E-4</v>
      </c>
      <c r="F322" s="51">
        <f t="shared" si="131"/>
        <v>8.4974762495538826E-5</v>
      </c>
      <c r="G322" s="12">
        <f t="shared" si="132"/>
        <v>0</v>
      </c>
      <c r="H322" s="49">
        <f t="shared" si="99"/>
        <v>0</v>
      </c>
      <c r="I322" s="2"/>
    </row>
    <row r="323" spans="1:9" s="50" customFormat="1" ht="15" x14ac:dyDescent="0.2">
      <c r="A323" s="52"/>
      <c r="B323" s="53" t="s">
        <v>479</v>
      </c>
      <c r="C323" s="7">
        <v>8</v>
      </c>
      <c r="D323" s="7">
        <v>18</v>
      </c>
      <c r="E323" s="51">
        <f t="shared" si="130"/>
        <v>1.6215997081120526E-4</v>
      </c>
      <c r="F323" s="51">
        <f t="shared" si="131"/>
        <v>3.0590914498393977E-4</v>
      </c>
      <c r="G323" s="12">
        <f t="shared" si="132"/>
        <v>1.25</v>
      </c>
      <c r="H323" s="49">
        <f t="shared" si="99"/>
        <v>2.0269996351400657E-4</v>
      </c>
      <c r="I323" s="2"/>
    </row>
    <row r="324" spans="1:9" s="50" customFormat="1" ht="15" x14ac:dyDescent="0.2">
      <c r="A324" s="47"/>
      <c r="B324" s="56" t="s">
        <v>567</v>
      </c>
      <c r="C324" s="7">
        <v>359</v>
      </c>
      <c r="D324" s="7">
        <v>259</v>
      </c>
      <c r="E324" s="51">
        <f t="shared" ref="E324" si="133">+IF(C324=0,"",C324/C$169)</f>
        <v>7.2769286901528361E-3</v>
      </c>
      <c r="F324" s="51">
        <f t="shared" ref="F324" si="134">+IF(D324=0,"",D324/D$169)</f>
        <v>4.4016926972689115E-3</v>
      </c>
      <c r="G324" s="12">
        <f t="shared" si="132"/>
        <v>-0.2785515320334262</v>
      </c>
      <c r="H324" s="49">
        <f t="shared" ref="H324" si="135">+IF(OR(AND(E324=""),(G324="")),"",E324*G324)</f>
        <v>-2.0269996351400658E-3</v>
      </c>
      <c r="I324" s="2"/>
    </row>
    <row r="325" spans="1:9" s="50" customFormat="1" ht="15" x14ac:dyDescent="0.2">
      <c r="A325" s="52"/>
      <c r="B325" s="53" t="s">
        <v>480</v>
      </c>
      <c r="C325" s="7">
        <v>82</v>
      </c>
      <c r="D325" s="7">
        <v>82</v>
      </c>
      <c r="E325" s="51">
        <f t="shared" ref="E325:F328" si="136">+IF(C325=0,"",C325/C$169)</f>
        <v>1.6621397008148538E-3</v>
      </c>
      <c r="F325" s="51">
        <f t="shared" si="136"/>
        <v>1.3935861049268368E-3</v>
      </c>
      <c r="G325" s="12">
        <f t="shared" si="132"/>
        <v>0</v>
      </c>
      <c r="H325" s="49">
        <f t="shared" si="99"/>
        <v>0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3</v>
      </c>
      <c r="E326" s="51" t="str">
        <f t="shared" si="136"/>
        <v/>
      </c>
      <c r="F326" s="51">
        <f t="shared" si="136"/>
        <v>5.0984857497323295E-5</v>
      </c>
      <c r="G326" s="12">
        <f t="shared" si="132"/>
        <v>1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2</v>
      </c>
      <c r="D328" s="7">
        <v>4</v>
      </c>
      <c r="E328" s="51">
        <f t="shared" si="136"/>
        <v>4.0539992702801315E-5</v>
      </c>
      <c r="F328" s="51">
        <f t="shared" si="136"/>
        <v>6.797980999643106E-5</v>
      </c>
      <c r="G328" s="12">
        <f t="shared" si="132"/>
        <v>1</v>
      </c>
      <c r="H328" s="49">
        <f t="shared" si="99"/>
        <v>4.0539992702801315E-5</v>
      </c>
      <c r="I328" s="2"/>
    </row>
    <row r="329" spans="1:9" s="50" customFormat="1" ht="15" x14ac:dyDescent="0.2">
      <c r="A329" s="52"/>
      <c r="B329" s="53" t="s">
        <v>484</v>
      </c>
      <c r="C329" s="7">
        <v>41</v>
      </c>
      <c r="D329" s="7">
        <v>48</v>
      </c>
      <c r="E329" s="51">
        <f t="shared" ref="E329:E336" si="137">+IF(C329=0,"",C329/C$169)</f>
        <v>8.3106985040742691E-4</v>
      </c>
      <c r="F329" s="51">
        <f t="shared" ref="F329:F336" si="138">+IF(D329=0,"",D329/D$169)</f>
        <v>8.1575771995717273E-4</v>
      </c>
      <c r="G329" s="12">
        <f t="shared" si="132"/>
        <v>0.17073170731707318</v>
      </c>
      <c r="H329" s="49">
        <f t="shared" ref="H329:H336" si="139">+IF(OR(AND(E329=""),(G329="")),"",E329*G329)</f>
        <v>1.4188997445980459E-4</v>
      </c>
      <c r="I329" s="2"/>
    </row>
    <row r="330" spans="1:9" s="50" customFormat="1" ht="15" x14ac:dyDescent="0.2">
      <c r="A330" s="52"/>
      <c r="B330" s="53" t="s">
        <v>485</v>
      </c>
      <c r="C330" s="7">
        <v>19</v>
      </c>
      <c r="D330" s="7">
        <v>6</v>
      </c>
      <c r="E330" s="51">
        <f t="shared" si="137"/>
        <v>3.851299306766125E-4</v>
      </c>
      <c r="F330" s="51">
        <f t="shared" si="138"/>
        <v>1.0196971499464659E-4</v>
      </c>
      <c r="G330" s="12">
        <f t="shared" si="132"/>
        <v>-0.68421052631578949</v>
      </c>
      <c r="H330" s="49">
        <f t="shared" si="139"/>
        <v>-2.6350995256820854E-4</v>
      </c>
      <c r="I330" s="2"/>
    </row>
    <row r="331" spans="1:9" s="50" customFormat="1" ht="15" x14ac:dyDescent="0.2">
      <c r="A331" s="52"/>
      <c r="B331" s="53" t="s">
        <v>486</v>
      </c>
      <c r="C331" s="7">
        <v>16</v>
      </c>
      <c r="D331" s="7">
        <v>40</v>
      </c>
      <c r="E331" s="51">
        <f t="shared" si="137"/>
        <v>3.2431994162241052E-4</v>
      </c>
      <c r="F331" s="51">
        <f t="shared" si="138"/>
        <v>6.797980999643106E-4</v>
      </c>
      <c r="G331" s="12">
        <f t="shared" si="132"/>
        <v>1.5</v>
      </c>
      <c r="H331" s="49">
        <f t="shared" si="139"/>
        <v>4.8647991243361581E-4</v>
      </c>
      <c r="I331" s="2"/>
    </row>
    <row r="332" spans="1:9" s="50" customFormat="1" ht="15" x14ac:dyDescent="0.2">
      <c r="A332" s="52"/>
      <c r="B332" s="53" t="s">
        <v>487</v>
      </c>
      <c r="C332" s="7">
        <v>4</v>
      </c>
      <c r="D332" s="7">
        <v>1</v>
      </c>
      <c r="E332" s="51">
        <f t="shared" si="137"/>
        <v>8.107998540560263E-5</v>
      </c>
      <c r="F332" s="51">
        <f t="shared" si="138"/>
        <v>1.6994952499107765E-5</v>
      </c>
      <c r="G332" s="12">
        <f t="shared" si="132"/>
        <v>-0.75</v>
      </c>
      <c r="H332" s="49">
        <f t="shared" si="139"/>
        <v>-6.0809989054201976E-5</v>
      </c>
      <c r="I332" s="2"/>
    </row>
    <row r="333" spans="1:9" s="50" customFormat="1" ht="15" x14ac:dyDescent="0.2">
      <c r="A333" s="52"/>
      <c r="B333" s="53" t="s">
        <v>69</v>
      </c>
      <c r="C333" s="7">
        <v>1</v>
      </c>
      <c r="D333" s="7">
        <v>5</v>
      </c>
      <c r="E333" s="51">
        <f t="shared" si="137"/>
        <v>2.0269996351400657E-5</v>
      </c>
      <c r="F333" s="51">
        <f t="shared" si="138"/>
        <v>8.4974762495538826E-5</v>
      </c>
      <c r="G333" s="12">
        <f t="shared" si="132"/>
        <v>4</v>
      </c>
      <c r="H333" s="49">
        <f t="shared" si="139"/>
        <v>8.107998540560263E-5</v>
      </c>
      <c r="I333" s="2"/>
    </row>
    <row r="334" spans="1:9" s="50" customFormat="1" ht="15" x14ac:dyDescent="0.2">
      <c r="A334" s="52"/>
      <c r="B334" s="53" t="s">
        <v>245</v>
      </c>
      <c r="C334" s="7">
        <v>48</v>
      </c>
      <c r="D334" s="7">
        <v>187</v>
      </c>
      <c r="E334" s="51">
        <f t="shared" si="137"/>
        <v>9.7295982486723151E-4</v>
      </c>
      <c r="F334" s="51">
        <f t="shared" si="138"/>
        <v>3.1780561173331522E-3</v>
      </c>
      <c r="G334" s="12">
        <f t="shared" si="132"/>
        <v>2.8958333333333335</v>
      </c>
      <c r="H334" s="49">
        <f t="shared" si="139"/>
        <v>2.8175294928446913E-3</v>
      </c>
      <c r="I334" s="2"/>
    </row>
    <row r="335" spans="1:9" s="50" customFormat="1" ht="15" x14ac:dyDescent="0.2">
      <c r="A335" s="52"/>
      <c r="B335" s="53" t="s">
        <v>246</v>
      </c>
      <c r="C335" s="7">
        <v>5</v>
      </c>
      <c r="D335" s="7">
        <v>1</v>
      </c>
      <c r="E335" s="51">
        <f t="shared" si="137"/>
        <v>1.0134998175700328E-4</v>
      </c>
      <c r="F335" s="51">
        <f t="shared" si="138"/>
        <v>1.6994952499107765E-5</v>
      </c>
      <c r="G335" s="12">
        <f t="shared" si="132"/>
        <v>-0.8</v>
      </c>
      <c r="H335" s="49">
        <f t="shared" si="139"/>
        <v>-8.107998540560263E-5</v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1</v>
      </c>
      <c r="E336" s="51" t="str">
        <f t="shared" si="137"/>
        <v/>
      </c>
      <c r="F336" s="51">
        <f t="shared" si="138"/>
        <v>1.6994952499107765E-5</v>
      </c>
      <c r="G336" s="12">
        <f t="shared" si="132"/>
        <v>1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242</v>
      </c>
      <c r="D337" s="7">
        <v>252</v>
      </c>
      <c r="E337" s="51">
        <f t="shared" ref="E337:E339" si="140">+IF(C337=0,"",C337/C$169)</f>
        <v>4.9053391170389591E-3</v>
      </c>
      <c r="F337" s="51">
        <f t="shared" ref="F337:F339" si="141">+IF(D337=0,"",D337/D$169)</f>
        <v>4.2827280297751567E-3</v>
      </c>
      <c r="G337" s="12">
        <f t="shared" si="132"/>
        <v>4.1322314049586778E-2</v>
      </c>
      <c r="H337" s="49">
        <f t="shared" ref="H337:H339" si="142">+IF(OR(AND(E337=""),(G337="")),"",E337*G337)</f>
        <v>2.0269996351400657E-4</v>
      </c>
      <c r="I337" s="2"/>
    </row>
    <row r="338" spans="1:9" s="50" customFormat="1" ht="15" x14ac:dyDescent="0.2">
      <c r="A338" s="47"/>
      <c r="B338" s="53" t="s">
        <v>556</v>
      </c>
      <c r="C338" s="7">
        <v>4</v>
      </c>
      <c r="D338" s="7">
        <v>8</v>
      </c>
      <c r="E338" s="51">
        <f t="shared" si="140"/>
        <v>8.107998540560263E-5</v>
      </c>
      <c r="F338" s="51">
        <f t="shared" si="141"/>
        <v>1.3595961999286212E-4</v>
      </c>
      <c r="G338" s="12">
        <f t="shared" si="132"/>
        <v>1</v>
      </c>
      <c r="H338" s="49">
        <f t="shared" si="142"/>
        <v>8.107998540560263E-5</v>
      </c>
      <c r="I338" s="2"/>
    </row>
    <row r="339" spans="1:9" s="50" customFormat="1" ht="15" x14ac:dyDescent="0.2">
      <c r="A339" s="47"/>
      <c r="B339" s="53" t="s">
        <v>557</v>
      </c>
      <c r="C339" s="7">
        <v>140</v>
      </c>
      <c r="D339" s="7">
        <v>94</v>
      </c>
      <c r="E339" s="51">
        <f t="shared" si="140"/>
        <v>2.8377994891960918E-3</v>
      </c>
      <c r="F339" s="51">
        <f t="shared" si="141"/>
        <v>1.5975255349161299E-3</v>
      </c>
      <c r="G339" s="12">
        <f t="shared" si="132"/>
        <v>-0.32857142857142857</v>
      </c>
      <c r="H339" s="49">
        <f t="shared" si="142"/>
        <v>-9.3241983216443022E-4</v>
      </c>
      <c r="I339" s="2"/>
    </row>
    <row r="340" spans="1:9" ht="20.100000000000001" customHeight="1" x14ac:dyDescent="0.2">
      <c r="B340" s="20"/>
      <c r="C340" s="23"/>
      <c r="D340" s="23"/>
      <c r="E340" s="24"/>
      <c r="F340" s="24"/>
      <c r="G340" s="21"/>
      <c r="H340" s="22"/>
    </row>
    <row r="341" spans="1:9" ht="20.100000000000001" customHeight="1" x14ac:dyDescent="0.2">
      <c r="B341" s="20"/>
      <c r="C341" s="23"/>
      <c r="D341" s="23"/>
      <c r="E341" s="24"/>
      <c r="F341" s="24"/>
      <c r="G341" s="21"/>
      <c r="H341" s="22"/>
    </row>
    <row r="342" spans="1:9" s="3" customFormat="1" ht="26.25" customHeight="1" x14ac:dyDescent="0.2">
      <c r="A342" s="45"/>
      <c r="B342" s="33"/>
      <c r="C342" s="18"/>
      <c r="D342" s="18"/>
      <c r="E342" s="18"/>
      <c r="F342" s="18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219693</v>
      </c>
      <c r="D345" s="39">
        <f>SUM(D346:D564)</f>
        <v>264329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0.2031744297724552</v>
      </c>
      <c r="H345" s="40">
        <f>+IF(OR(AND(E345=""),(G345="")),"",E345*G345)</f>
        <v>0.2031744297724552</v>
      </c>
    </row>
    <row r="346" spans="1:9" s="50" customFormat="1" ht="15" x14ac:dyDescent="0.2">
      <c r="A346" s="52"/>
      <c r="B346" s="48" t="s">
        <v>74</v>
      </c>
      <c r="C346" s="7">
        <v>1065</v>
      </c>
      <c r="D346" s="7">
        <v>857</v>
      </c>
      <c r="E346" s="51">
        <f t="shared" si="143"/>
        <v>4.8476737993472709E-3</v>
      </c>
      <c r="F346" s="51">
        <f t="shared" si="144"/>
        <v>3.242171687556038E-3</v>
      </c>
      <c r="G346" s="12">
        <f t="shared" ref="G346:G410" si="145">+IF(AND(C346=0,D346=0)," ",IF(C346=0,1,IF(D346=0,-1,(D346-C346)/C346)))</f>
        <v>-0.19530516431924883</v>
      </c>
      <c r="H346" s="49">
        <f>+IF(OR(AND(E346=""),(G346="")),"",E346*G346)</f>
        <v>-9.4677572794763605E-4</v>
      </c>
      <c r="I346" s="2"/>
    </row>
    <row r="347" spans="1:9" s="50" customFormat="1" ht="15" x14ac:dyDescent="0.2">
      <c r="A347" s="52"/>
      <c r="B347" s="48" t="s">
        <v>77</v>
      </c>
      <c r="C347" s="7">
        <v>654</v>
      </c>
      <c r="D347" s="7">
        <v>782</v>
      </c>
      <c r="E347" s="51">
        <f t="shared" si="143"/>
        <v>2.9768813753738169E-3</v>
      </c>
      <c r="F347" s="51">
        <f t="shared" si="144"/>
        <v>2.9584343753428491E-3</v>
      </c>
      <c r="G347" s="12">
        <f t="shared" si="145"/>
        <v>0.19571865443425077</v>
      </c>
      <c r="H347" s="49">
        <f t="shared" ref="H347:H414" si="146">+IF(OR(AND(E347=""),(G347="")),"",E347*G347)</f>
        <v>5.8263121719854519E-4</v>
      </c>
      <c r="I347" s="2"/>
    </row>
    <row r="348" spans="1:9" s="50" customFormat="1" ht="15" x14ac:dyDescent="0.2">
      <c r="A348" s="52"/>
      <c r="B348" s="48" t="s">
        <v>70</v>
      </c>
      <c r="C348" s="7">
        <v>1305</v>
      </c>
      <c r="D348" s="7">
        <v>1354</v>
      </c>
      <c r="E348" s="51">
        <f t="shared" si="143"/>
        <v>5.9401073315945435E-3</v>
      </c>
      <c r="F348" s="51">
        <f t="shared" si="144"/>
        <v>5.1224042764887699E-3</v>
      </c>
      <c r="G348" s="12">
        <f t="shared" si="145"/>
        <v>3.7547892720306515E-2</v>
      </c>
      <c r="H348" s="49">
        <f t="shared" si="146"/>
        <v>2.2303851283381811E-4</v>
      </c>
      <c r="I348" s="2"/>
    </row>
    <row r="349" spans="1:9" s="50" customFormat="1" ht="15" x14ac:dyDescent="0.2">
      <c r="A349" s="52"/>
      <c r="B349" s="48" t="s">
        <v>83</v>
      </c>
      <c r="C349" s="7">
        <v>9</v>
      </c>
      <c r="D349" s="7">
        <v>11</v>
      </c>
      <c r="E349" s="51">
        <f t="shared" si="143"/>
        <v>4.0966257459272713E-5</v>
      </c>
      <c r="F349" s="51">
        <f t="shared" si="144"/>
        <v>4.16148057912677E-5</v>
      </c>
      <c r="G349" s="12">
        <f t="shared" si="145"/>
        <v>0.22222222222222221</v>
      </c>
      <c r="H349" s="49">
        <f t="shared" si="146"/>
        <v>9.1036127687272685E-6</v>
      </c>
      <c r="I349" s="2"/>
    </row>
    <row r="350" spans="1:9" s="50" customFormat="1" ht="15" x14ac:dyDescent="0.2">
      <c r="A350" s="52"/>
      <c r="B350" s="48" t="s">
        <v>82</v>
      </c>
      <c r="C350" s="7">
        <v>12</v>
      </c>
      <c r="D350" s="7">
        <v>169</v>
      </c>
      <c r="E350" s="51">
        <f t="shared" si="143"/>
        <v>5.4621676612363615E-5</v>
      </c>
      <c r="F350" s="51">
        <f t="shared" si="144"/>
        <v>6.3935474352038563E-4</v>
      </c>
      <c r="G350" s="12">
        <f t="shared" si="145"/>
        <v>13.083333333333334</v>
      </c>
      <c r="H350" s="49">
        <f t="shared" si="146"/>
        <v>7.1463360234509069E-4</v>
      </c>
      <c r="I350" s="2"/>
    </row>
    <row r="351" spans="1:9" s="50" customFormat="1" ht="15" x14ac:dyDescent="0.2">
      <c r="A351" s="52"/>
      <c r="B351" s="48" t="s">
        <v>488</v>
      </c>
      <c r="C351" s="7">
        <v>5304</v>
      </c>
      <c r="D351" s="7">
        <v>6487</v>
      </c>
      <c r="E351" s="51">
        <f t="shared" si="143"/>
        <v>2.4142781062664719E-2</v>
      </c>
      <c r="F351" s="51">
        <f t="shared" si="144"/>
        <v>2.4541385924359414E-2</v>
      </c>
      <c r="G351" s="12">
        <f t="shared" si="145"/>
        <v>0.22303921568627452</v>
      </c>
      <c r="H351" s="49">
        <f t="shared" si="146"/>
        <v>5.3847869527021801E-3</v>
      </c>
      <c r="I351" s="2"/>
    </row>
    <row r="352" spans="1:9" s="50" customFormat="1" ht="15" x14ac:dyDescent="0.2">
      <c r="A352" s="52"/>
      <c r="B352" s="48" t="s">
        <v>80</v>
      </c>
      <c r="C352" s="7">
        <v>1001</v>
      </c>
      <c r="D352" s="7">
        <v>909</v>
      </c>
      <c r="E352" s="51">
        <f t="shared" si="143"/>
        <v>4.5563581907479981E-3</v>
      </c>
      <c r="F352" s="51">
        <f t="shared" si="144"/>
        <v>3.4388962240238493E-3</v>
      </c>
      <c r="G352" s="12">
        <f t="shared" si="145"/>
        <v>-9.1908091908091905E-2</v>
      </c>
      <c r="H352" s="49">
        <f t="shared" si="146"/>
        <v>-4.1876618736145436E-4</v>
      </c>
      <c r="I352" s="2"/>
    </row>
    <row r="353" spans="1:9" s="50" customFormat="1" ht="15" x14ac:dyDescent="0.2">
      <c r="A353" s="52"/>
      <c r="B353" s="48" t="s">
        <v>575</v>
      </c>
      <c r="C353" s="7">
        <v>1491</v>
      </c>
      <c r="D353" s="7">
        <v>1036</v>
      </c>
      <c r="E353" s="51">
        <f t="shared" si="143"/>
        <v>6.7867433190861789E-3</v>
      </c>
      <c r="F353" s="51">
        <f t="shared" si="144"/>
        <v>3.9193580727048486E-3</v>
      </c>
      <c r="G353" s="12">
        <f t="shared" si="145"/>
        <v>-0.30516431924882631</v>
      </c>
      <c r="H353" s="49">
        <f t="shared" si="146"/>
        <v>-2.0710719048854537E-3</v>
      </c>
      <c r="I353" s="2"/>
    </row>
    <row r="354" spans="1:9" s="50" customFormat="1" ht="15" x14ac:dyDescent="0.2">
      <c r="A354" s="52"/>
      <c r="B354" s="48" t="s">
        <v>79</v>
      </c>
      <c r="C354" s="7">
        <v>608</v>
      </c>
      <c r="D354" s="7">
        <v>678</v>
      </c>
      <c r="E354" s="51">
        <f t="shared" si="143"/>
        <v>2.76749828169309E-3</v>
      </c>
      <c r="F354" s="51">
        <f t="shared" si="144"/>
        <v>2.5649853024072274E-3</v>
      </c>
      <c r="G354" s="12">
        <f t="shared" si="145"/>
        <v>0.11513157894736842</v>
      </c>
      <c r="H354" s="49">
        <f t="shared" si="146"/>
        <v>3.1862644690545445E-4</v>
      </c>
      <c r="I354" s="2"/>
    </row>
    <row r="355" spans="1:9" s="50" customFormat="1" ht="15" x14ac:dyDescent="0.2">
      <c r="A355" s="52"/>
      <c r="B355" s="48" t="s">
        <v>248</v>
      </c>
      <c r="C355" s="7">
        <v>264</v>
      </c>
      <c r="D355" s="7">
        <v>304</v>
      </c>
      <c r="E355" s="51">
        <f t="shared" si="143"/>
        <v>1.2016768854719996E-3</v>
      </c>
      <c r="F355" s="51">
        <f t="shared" si="144"/>
        <v>1.1500819055041255E-3</v>
      </c>
      <c r="G355" s="12">
        <f t="shared" si="145"/>
        <v>0.15151515151515152</v>
      </c>
      <c r="H355" s="49">
        <f t="shared" si="146"/>
        <v>1.820722553745454E-4</v>
      </c>
      <c r="I355" s="2"/>
    </row>
    <row r="356" spans="1:9" s="50" customFormat="1" ht="15" x14ac:dyDescent="0.2">
      <c r="A356" s="52"/>
      <c r="B356" s="48" t="s">
        <v>613</v>
      </c>
      <c r="C356" s="7">
        <v>3</v>
      </c>
      <c r="D356" s="7">
        <v>0</v>
      </c>
      <c r="E356" s="51">
        <f t="shared" si="143"/>
        <v>1.3655419153090904E-5</v>
      </c>
      <c r="F356" s="51" t="str">
        <f t="shared" si="144"/>
        <v/>
      </c>
      <c r="G356" s="12">
        <f t="shared" si="145"/>
        <v>-1</v>
      </c>
      <c r="H356" s="49">
        <f t="shared" si="146"/>
        <v>-1.3655419153090904E-5</v>
      </c>
      <c r="I356" s="2"/>
    </row>
    <row r="357" spans="1:9" s="50" customFormat="1" ht="15" x14ac:dyDescent="0.2">
      <c r="A357" s="52"/>
      <c r="B357" s="48" t="s">
        <v>81</v>
      </c>
      <c r="C357" s="7">
        <v>16547</v>
      </c>
      <c r="D357" s="7">
        <v>19030</v>
      </c>
      <c r="E357" s="51">
        <f t="shared" si="143"/>
        <v>7.5318740242065058E-2</v>
      </c>
      <c r="F357" s="51">
        <f t="shared" si="144"/>
        <v>7.1993614018893121E-2</v>
      </c>
      <c r="G357" s="12">
        <f t="shared" si="145"/>
        <v>0.15005741221973773</v>
      </c>
      <c r="H357" s="49">
        <f t="shared" si="146"/>
        <v>1.1302135252374905E-2</v>
      </c>
      <c r="I357" s="2"/>
    </row>
    <row r="358" spans="1:9" s="50" customFormat="1" ht="15" x14ac:dyDescent="0.2">
      <c r="A358" s="52"/>
      <c r="B358" s="48" t="s">
        <v>576</v>
      </c>
      <c r="C358" s="7">
        <v>2116</v>
      </c>
      <c r="D358" s="7">
        <v>2007</v>
      </c>
      <c r="E358" s="51">
        <f t="shared" si="143"/>
        <v>9.631622309313451E-3</v>
      </c>
      <c r="F358" s="51">
        <f t="shared" si="144"/>
        <v>7.5928104748249339E-3</v>
      </c>
      <c r="G358" s="12">
        <f t="shared" si="145"/>
        <v>-5.1512287334593572E-2</v>
      </c>
      <c r="H358" s="49">
        <f t="shared" si="146"/>
        <v>-4.9614689589563615E-4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1</v>
      </c>
      <c r="E359" s="51" t="str">
        <f t="shared" si="143"/>
        <v/>
      </c>
      <c r="F359" s="51">
        <f t="shared" si="144"/>
        <v>3.7831641628425181E-6</v>
      </c>
      <c r="G359" s="12">
        <f t="shared" si="145"/>
        <v>1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2506</v>
      </c>
      <c r="D360" s="7">
        <v>2229</v>
      </c>
      <c r="E360" s="51">
        <f t="shared" si="143"/>
        <v>1.1406826799215269E-2</v>
      </c>
      <c r="F360" s="51">
        <f t="shared" si="144"/>
        <v>8.4326729189759739E-3</v>
      </c>
      <c r="G360" s="12">
        <f t="shared" si="145"/>
        <v>-0.11053471667996807</v>
      </c>
      <c r="H360" s="49">
        <f t="shared" si="146"/>
        <v>-1.2608503684687269E-3</v>
      </c>
      <c r="I360" s="2"/>
    </row>
    <row r="361" spans="1:9" s="50" customFormat="1" ht="15" x14ac:dyDescent="0.2">
      <c r="A361" s="52"/>
      <c r="B361" s="48" t="s">
        <v>614</v>
      </c>
      <c r="C361" s="7">
        <v>1378</v>
      </c>
      <c r="D361" s="7">
        <v>3118</v>
      </c>
      <c r="E361" s="51">
        <f t="shared" si="143"/>
        <v>6.272389197653089E-3</v>
      </c>
      <c r="F361" s="51">
        <f t="shared" si="144"/>
        <v>1.1795905859742972E-2</v>
      </c>
      <c r="G361" s="12">
        <f t="shared" si="145"/>
        <v>1.262699564586357</v>
      </c>
      <c r="H361" s="49">
        <f t="shared" si="146"/>
        <v>7.9201431087927241E-3</v>
      </c>
      <c r="I361" s="2"/>
    </row>
    <row r="362" spans="1:9" s="50" customFormat="1" ht="15" x14ac:dyDescent="0.2">
      <c r="A362" s="47"/>
      <c r="B362" s="48" t="s">
        <v>586</v>
      </c>
      <c r="C362" s="42">
        <v>227</v>
      </c>
      <c r="D362" s="7">
        <v>614</v>
      </c>
      <c r="E362" s="51">
        <f t="shared" si="143"/>
        <v>1.0332600492505451E-3</v>
      </c>
      <c r="F362" s="51">
        <f t="shared" si="144"/>
        <v>2.3228627959853061E-3</v>
      </c>
      <c r="G362" s="12">
        <f t="shared" si="145"/>
        <v>1.7048458149779735</v>
      </c>
      <c r="H362" s="49">
        <f t="shared" ref="H362" si="147">+IF(OR(AND(E362=""),(G362="")),"",E362*G362)</f>
        <v>1.7615490707487266E-3</v>
      </c>
      <c r="I362" s="2"/>
    </row>
    <row r="363" spans="1:9" s="50" customFormat="1" ht="15" x14ac:dyDescent="0.2">
      <c r="A363" s="52"/>
      <c r="B363" s="48" t="s">
        <v>72</v>
      </c>
      <c r="C363" s="7">
        <v>40</v>
      </c>
      <c r="D363" s="7">
        <v>50</v>
      </c>
      <c r="E363" s="51">
        <f t="shared" si="143"/>
        <v>1.8207225537454538E-4</v>
      </c>
      <c r="F363" s="51">
        <f t="shared" si="144"/>
        <v>1.8915820814212591E-4</v>
      </c>
      <c r="G363" s="12">
        <f t="shared" si="145"/>
        <v>0.25</v>
      </c>
      <c r="H363" s="49">
        <f t="shared" si="146"/>
        <v>4.5518063843636344E-5</v>
      </c>
      <c r="I363" s="2"/>
    </row>
    <row r="364" spans="1:9" s="50" customFormat="1" ht="15" x14ac:dyDescent="0.2">
      <c r="A364" s="52"/>
      <c r="B364" s="48" t="s">
        <v>249</v>
      </c>
      <c r="C364" s="7">
        <v>8</v>
      </c>
      <c r="D364" s="7">
        <v>11</v>
      </c>
      <c r="E364" s="51">
        <f t="shared" si="143"/>
        <v>3.6414451074909081E-5</v>
      </c>
      <c r="F364" s="51">
        <f t="shared" si="144"/>
        <v>4.16148057912677E-5</v>
      </c>
      <c r="G364" s="12">
        <f t="shared" si="145"/>
        <v>0.375</v>
      </c>
      <c r="H364" s="49">
        <f t="shared" si="146"/>
        <v>1.3655419153090905E-5</v>
      </c>
      <c r="I364" s="2"/>
    </row>
    <row r="365" spans="1:9" s="50" customFormat="1" ht="15" x14ac:dyDescent="0.2">
      <c r="A365" s="52"/>
      <c r="B365" s="48" t="s">
        <v>250</v>
      </c>
      <c r="C365" s="7">
        <v>34038</v>
      </c>
      <c r="D365" s="7">
        <v>38256</v>
      </c>
      <c r="E365" s="51">
        <f t="shared" si="143"/>
        <v>0.1549343857109694</v>
      </c>
      <c r="F365" s="51">
        <f t="shared" si="144"/>
        <v>0.14472872821370339</v>
      </c>
      <c r="G365" s="12">
        <f t="shared" si="145"/>
        <v>0.12392032434338093</v>
      </c>
      <c r="H365" s="49">
        <f t="shared" si="146"/>
        <v>1.9199519329245813E-2</v>
      </c>
      <c r="I365" s="2"/>
    </row>
    <row r="366" spans="1:9" s="50" customFormat="1" ht="15" x14ac:dyDescent="0.2">
      <c r="A366" s="52"/>
      <c r="B366" s="48" t="s">
        <v>251</v>
      </c>
      <c r="C366" s="7">
        <v>2945</v>
      </c>
      <c r="D366" s="7">
        <v>1175</v>
      </c>
      <c r="E366" s="51">
        <f t="shared" si="143"/>
        <v>1.3405069801950904E-2</v>
      </c>
      <c r="F366" s="51">
        <f t="shared" si="144"/>
        <v>4.4452178913399589E-3</v>
      </c>
      <c r="G366" s="12">
        <f t="shared" si="145"/>
        <v>-0.60101867572156198</v>
      </c>
      <c r="H366" s="49">
        <f t="shared" si="146"/>
        <v>-8.0566973003236338E-3</v>
      </c>
      <c r="I366" s="2"/>
    </row>
    <row r="367" spans="1:9" s="50" customFormat="1" ht="15" x14ac:dyDescent="0.2">
      <c r="A367" s="52"/>
      <c r="B367" s="48" t="s">
        <v>75</v>
      </c>
      <c r="C367" s="7">
        <v>5</v>
      </c>
      <c r="D367" s="7">
        <v>0</v>
      </c>
      <c r="E367" s="51">
        <f t="shared" si="143"/>
        <v>2.2759031921818172E-5</v>
      </c>
      <c r="F367" s="51" t="str">
        <f t="shared" si="144"/>
        <v/>
      </c>
      <c r="G367" s="12">
        <f t="shared" si="145"/>
        <v>-1</v>
      </c>
      <c r="H367" s="49">
        <f t="shared" si="146"/>
        <v>-2.2759031921818172E-5</v>
      </c>
      <c r="I367" s="2"/>
    </row>
    <row r="368" spans="1:9" s="50" customFormat="1" ht="15" x14ac:dyDescent="0.2">
      <c r="A368" s="52"/>
      <c r="B368" s="48" t="s">
        <v>76</v>
      </c>
      <c r="C368" s="7">
        <v>1181</v>
      </c>
      <c r="D368" s="7">
        <v>1278</v>
      </c>
      <c r="E368" s="51">
        <f t="shared" si="143"/>
        <v>5.3756833399334529E-3</v>
      </c>
      <c r="F368" s="51">
        <f t="shared" si="144"/>
        <v>4.8348838001127381E-3</v>
      </c>
      <c r="G368" s="12">
        <f t="shared" si="145"/>
        <v>8.2133784928027101E-2</v>
      </c>
      <c r="H368" s="49">
        <f t="shared" si="146"/>
        <v>4.4152521928327265E-4</v>
      </c>
      <c r="I368" s="2"/>
    </row>
    <row r="369" spans="1:9" s="50" customFormat="1" ht="15" x14ac:dyDescent="0.2">
      <c r="A369" s="52"/>
      <c r="B369" s="48" t="s">
        <v>577</v>
      </c>
      <c r="C369" s="7">
        <v>14004</v>
      </c>
      <c r="D369" s="7">
        <v>18341</v>
      </c>
      <c r="E369" s="51">
        <f t="shared" si="143"/>
        <v>6.3743496606628341E-2</v>
      </c>
      <c r="F369" s="51">
        <f t="shared" si="144"/>
        <v>6.9387013910694628E-2</v>
      </c>
      <c r="G369" s="12">
        <f t="shared" si="145"/>
        <v>0.30969722936303912</v>
      </c>
      <c r="H369" s="49">
        <f t="shared" si="146"/>
        <v>1.9741184288985084E-2</v>
      </c>
      <c r="I369" s="2"/>
    </row>
    <row r="370" spans="1:9" s="50" customFormat="1" ht="15" x14ac:dyDescent="0.2">
      <c r="A370" s="52"/>
      <c r="B370" s="48" t="s">
        <v>85</v>
      </c>
      <c r="C370" s="7">
        <v>1203</v>
      </c>
      <c r="D370" s="7">
        <v>2602</v>
      </c>
      <c r="E370" s="51">
        <f t="shared" si="143"/>
        <v>5.4758230803894524E-3</v>
      </c>
      <c r="F370" s="51">
        <f t="shared" si="144"/>
        <v>9.8437931517162316E-3</v>
      </c>
      <c r="G370" s="12">
        <f t="shared" si="145"/>
        <v>1.1629260182876142</v>
      </c>
      <c r="H370" s="49">
        <f t="shared" si="146"/>
        <v>6.3679771317247244E-3</v>
      </c>
      <c r="I370" s="2"/>
    </row>
    <row r="371" spans="1:9" s="50" customFormat="1" ht="15" x14ac:dyDescent="0.2">
      <c r="A371" s="52"/>
      <c r="B371" s="48" t="s">
        <v>84</v>
      </c>
      <c r="C371" s="7">
        <v>37</v>
      </c>
      <c r="D371" s="7">
        <v>46</v>
      </c>
      <c r="E371" s="51">
        <f t="shared" si="143"/>
        <v>1.6841683622145448E-4</v>
      </c>
      <c r="F371" s="51">
        <f t="shared" si="144"/>
        <v>1.7402555149075583E-4</v>
      </c>
      <c r="G371" s="12">
        <f t="shared" si="145"/>
        <v>0.24324324324324326</v>
      </c>
      <c r="H371" s="49">
        <f t="shared" si="146"/>
        <v>4.0966257459272713E-5</v>
      </c>
      <c r="I371" s="2"/>
    </row>
    <row r="372" spans="1:9" s="50" customFormat="1" ht="15" x14ac:dyDescent="0.2">
      <c r="A372" s="52"/>
      <c r="B372" s="48" t="s">
        <v>73</v>
      </c>
      <c r="C372" s="7">
        <v>116</v>
      </c>
      <c r="D372" s="7">
        <v>61</v>
      </c>
      <c r="E372" s="51">
        <f t="shared" si="143"/>
        <v>5.2800954058618158E-4</v>
      </c>
      <c r="F372" s="51">
        <f t="shared" si="144"/>
        <v>2.3077301393339362E-4</v>
      </c>
      <c r="G372" s="12">
        <f t="shared" si="145"/>
        <v>-0.47413793103448276</v>
      </c>
      <c r="H372" s="49">
        <f t="shared" si="146"/>
        <v>-2.5034935113999991E-4</v>
      </c>
      <c r="I372" s="2"/>
    </row>
    <row r="373" spans="1:9" s="50" customFormat="1" ht="15" x14ac:dyDescent="0.2">
      <c r="A373" s="52"/>
      <c r="B373" s="48" t="s">
        <v>252</v>
      </c>
      <c r="C373" s="7">
        <v>1881</v>
      </c>
      <c r="D373" s="7">
        <v>761</v>
      </c>
      <c r="E373" s="51">
        <f t="shared" si="143"/>
        <v>8.5619478089879967E-3</v>
      </c>
      <c r="F373" s="51">
        <f t="shared" si="144"/>
        <v>2.8789879279231562E-3</v>
      </c>
      <c r="G373" s="12">
        <f t="shared" si="145"/>
        <v>-0.59542796384901653</v>
      </c>
      <c r="H373" s="49">
        <f t="shared" si="146"/>
        <v>-5.0980231504872712E-3</v>
      </c>
      <c r="I373" s="2"/>
    </row>
    <row r="374" spans="1:9" s="50" customFormat="1" ht="15" x14ac:dyDescent="0.2">
      <c r="A374" s="52"/>
      <c r="B374" s="48" t="s">
        <v>336</v>
      </c>
      <c r="C374" s="7">
        <v>81</v>
      </c>
      <c r="D374" s="7">
        <v>81</v>
      </c>
      <c r="E374" s="51">
        <f t="shared" si="143"/>
        <v>3.6869631713345443E-4</v>
      </c>
      <c r="F374" s="51">
        <f t="shared" si="144"/>
        <v>3.0643629719024398E-4</v>
      </c>
      <c r="G374" s="12">
        <f t="shared" si="145"/>
        <v>0</v>
      </c>
      <c r="H374" s="49">
        <f t="shared" si="146"/>
        <v>0</v>
      </c>
      <c r="I374" s="2"/>
    </row>
    <row r="375" spans="1:9" s="50" customFormat="1" ht="15" x14ac:dyDescent="0.2">
      <c r="A375" s="52"/>
      <c r="B375" s="48" t="s">
        <v>337</v>
      </c>
      <c r="C375" s="7">
        <v>357</v>
      </c>
      <c r="D375" s="7">
        <v>463</v>
      </c>
      <c r="E375" s="51">
        <f t="shared" si="143"/>
        <v>1.6249948792178175E-3</v>
      </c>
      <c r="F375" s="51">
        <f t="shared" si="144"/>
        <v>1.751605007396086E-3</v>
      </c>
      <c r="G375" s="12">
        <f t="shared" si="145"/>
        <v>0.2969187675070028</v>
      </c>
      <c r="H375" s="49">
        <f t="shared" si="146"/>
        <v>4.8249147674254527E-4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408</v>
      </c>
      <c r="D377" s="42">
        <v>467</v>
      </c>
      <c r="E377" s="51">
        <f t="shared" si="143"/>
        <v>1.8571370048203629E-3</v>
      </c>
      <c r="F377" s="51">
        <f t="shared" si="144"/>
        <v>1.7667376640474559E-3</v>
      </c>
      <c r="G377" s="86">
        <f t="shared" si="145"/>
        <v>0.14460784313725492</v>
      </c>
      <c r="H377" s="49">
        <f t="shared" si="146"/>
        <v>2.6855657667745447E-4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950</v>
      </c>
      <c r="E378" s="51" t="str">
        <f t="shared" ref="E378" si="152">+IF(C378=0,"",C378/C$345)</f>
        <v/>
      </c>
      <c r="F378" s="51">
        <f t="shared" ref="F378" si="153">+IF(D378=0,"",D378/D$345)</f>
        <v>3.5940059547003925E-3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5387</v>
      </c>
      <c r="D379" s="7">
        <v>5980</v>
      </c>
      <c r="E379" s="51">
        <f t="shared" ref="E379:E401" si="155">+IF(C379=0,"",C379/C$345)</f>
        <v>2.45205809925669E-2</v>
      </c>
      <c r="F379" s="51">
        <f t="shared" ref="F379:F401" si="156">+IF(D379=0,"",D379/D$345)</f>
        <v>2.262332169379826E-2</v>
      </c>
      <c r="G379" s="12">
        <f t="shared" si="145"/>
        <v>0.11007982179320587</v>
      </c>
      <c r="H379" s="49">
        <f t="shared" si="146"/>
        <v>2.6992211859276356E-3</v>
      </c>
      <c r="I379" s="2"/>
    </row>
    <row r="380" spans="1:9" s="50" customFormat="1" ht="15" x14ac:dyDescent="0.2">
      <c r="A380" s="52"/>
      <c r="B380" s="48" t="s">
        <v>491</v>
      </c>
      <c r="C380" s="7">
        <v>77</v>
      </c>
      <c r="D380" s="7">
        <v>121</v>
      </c>
      <c r="E380" s="51">
        <f t="shared" si="155"/>
        <v>3.5048909159599988E-4</v>
      </c>
      <c r="F380" s="51">
        <f t="shared" si="156"/>
        <v>4.5776286370394469E-4</v>
      </c>
      <c r="G380" s="12">
        <f t="shared" si="145"/>
        <v>0.5714285714285714</v>
      </c>
      <c r="H380" s="49">
        <f t="shared" si="146"/>
        <v>2.0027948091199993E-4</v>
      </c>
      <c r="I380" s="2"/>
    </row>
    <row r="381" spans="1:9" s="50" customFormat="1" ht="15" x14ac:dyDescent="0.2">
      <c r="A381" s="52"/>
      <c r="B381" s="48" t="s">
        <v>492</v>
      </c>
      <c r="C381" s="7">
        <v>493</v>
      </c>
      <c r="D381" s="7">
        <v>1048</v>
      </c>
      <c r="E381" s="51">
        <f t="shared" si="155"/>
        <v>2.244040547491272E-3</v>
      </c>
      <c r="F381" s="51">
        <f t="shared" si="156"/>
        <v>3.9647560426589595E-3</v>
      </c>
      <c r="G381" s="12">
        <f t="shared" si="145"/>
        <v>1.1257606490872212</v>
      </c>
      <c r="H381" s="49">
        <f t="shared" si="146"/>
        <v>2.5262525433218178E-3</v>
      </c>
      <c r="I381" s="2"/>
    </row>
    <row r="382" spans="1:9" s="50" customFormat="1" ht="15" x14ac:dyDescent="0.2">
      <c r="A382" s="52"/>
      <c r="B382" s="48" t="s">
        <v>253</v>
      </c>
      <c r="C382" s="7">
        <v>137</v>
      </c>
      <c r="D382" s="7">
        <v>194</v>
      </c>
      <c r="E382" s="51">
        <f t="shared" si="155"/>
        <v>6.2359747465781797E-4</v>
      </c>
      <c r="F382" s="51">
        <f t="shared" si="156"/>
        <v>7.3393384759144851E-4</v>
      </c>
      <c r="G382" s="12">
        <f t="shared" si="145"/>
        <v>0.41605839416058393</v>
      </c>
      <c r="H382" s="49">
        <f t="shared" si="146"/>
        <v>2.5945296390872716E-4</v>
      </c>
      <c r="I382" s="2"/>
    </row>
    <row r="383" spans="1:9" s="50" customFormat="1" ht="15" x14ac:dyDescent="0.2">
      <c r="A383" s="52"/>
      <c r="B383" s="48" t="s">
        <v>254</v>
      </c>
      <c r="C383" s="7">
        <v>1426</v>
      </c>
      <c r="D383" s="7">
        <v>1405</v>
      </c>
      <c r="E383" s="51">
        <f t="shared" si="155"/>
        <v>6.4908759041025429E-3</v>
      </c>
      <c r="F383" s="51">
        <f t="shared" si="156"/>
        <v>5.3153456487937383E-3</v>
      </c>
      <c r="G383" s="12">
        <f t="shared" si="145"/>
        <v>-1.4726507713884993E-2</v>
      </c>
      <c r="H383" s="49">
        <f t="shared" si="146"/>
        <v>-9.5587934071636327E-5</v>
      </c>
      <c r="I383" s="2"/>
    </row>
    <row r="384" spans="1:9" s="50" customFormat="1" ht="15" x14ac:dyDescent="0.2">
      <c r="A384" s="52"/>
      <c r="B384" s="48" t="s">
        <v>493</v>
      </c>
      <c r="C384" s="7">
        <v>79</v>
      </c>
      <c r="D384" s="7">
        <v>51</v>
      </c>
      <c r="E384" s="51">
        <f t="shared" si="155"/>
        <v>3.5959270436472713E-4</v>
      </c>
      <c r="F384" s="51">
        <f t="shared" si="156"/>
        <v>1.9294137230496842E-4</v>
      </c>
      <c r="G384" s="12">
        <f t="shared" si="145"/>
        <v>-0.35443037974683544</v>
      </c>
      <c r="H384" s="49">
        <f t="shared" si="146"/>
        <v>-1.2745057876218177E-4</v>
      </c>
      <c r="I384" s="2"/>
    </row>
    <row r="385" spans="1:9" s="50" customFormat="1" ht="15" x14ac:dyDescent="0.2">
      <c r="A385" s="47"/>
      <c r="B385" s="48" t="s">
        <v>590</v>
      </c>
      <c r="C385" s="42">
        <v>4049</v>
      </c>
      <c r="D385" s="7">
        <v>4769</v>
      </c>
      <c r="E385" s="51">
        <f t="shared" si="155"/>
        <v>1.8430264050288359E-2</v>
      </c>
      <c r="F385" s="51">
        <f t="shared" si="156"/>
        <v>1.8041909892595968E-2</v>
      </c>
      <c r="G385" s="12">
        <f t="shared" si="145"/>
        <v>0.17782168436651025</v>
      </c>
      <c r="H385" s="49">
        <f t="shared" ref="H385" si="157">+IF(OR(AND(E385=""),(G385="")),"",E385*G385)</f>
        <v>3.2773005967418173E-3</v>
      </c>
      <c r="I385" s="2"/>
    </row>
    <row r="386" spans="1:9" s="50" customFormat="1" ht="15" x14ac:dyDescent="0.2">
      <c r="A386" s="52"/>
      <c r="B386" s="48" t="s">
        <v>494</v>
      </c>
      <c r="C386" s="7">
        <v>23633</v>
      </c>
      <c r="D386" s="7">
        <v>30183</v>
      </c>
      <c r="E386" s="51">
        <f t="shared" si="155"/>
        <v>0.10757284028166578</v>
      </c>
      <c r="F386" s="51">
        <f t="shared" si="156"/>
        <v>0.11418724392707573</v>
      </c>
      <c r="G386" s="12">
        <f t="shared" si="145"/>
        <v>0.27715482587906742</v>
      </c>
      <c r="H386" s="49">
        <f t="shared" si="146"/>
        <v>2.9814331817581807E-2</v>
      </c>
      <c r="I386" s="2"/>
    </row>
    <row r="387" spans="1:9" s="50" customFormat="1" ht="15" x14ac:dyDescent="0.2">
      <c r="A387" s="52"/>
      <c r="B387" s="48" t="s">
        <v>93</v>
      </c>
      <c r="C387" s="7">
        <v>3591</v>
      </c>
      <c r="D387" s="7">
        <v>5828</v>
      </c>
      <c r="E387" s="51">
        <f t="shared" si="155"/>
        <v>1.6345536726249811E-2</v>
      </c>
      <c r="F387" s="51">
        <f t="shared" si="156"/>
        <v>2.2048280741046197E-2</v>
      </c>
      <c r="G387" s="12">
        <f t="shared" si="145"/>
        <v>0.62294625452520191</v>
      </c>
      <c r="H387" s="49">
        <f t="shared" si="146"/>
        <v>1.018239088182145E-2</v>
      </c>
      <c r="I387" s="2"/>
    </row>
    <row r="388" spans="1:9" s="50" customFormat="1" ht="15" x14ac:dyDescent="0.2">
      <c r="A388" s="52"/>
      <c r="B388" s="48" t="s">
        <v>86</v>
      </c>
      <c r="C388" s="7">
        <v>20948</v>
      </c>
      <c r="D388" s="7">
        <v>34769</v>
      </c>
      <c r="E388" s="51">
        <f t="shared" si="155"/>
        <v>9.5351240139649421E-2</v>
      </c>
      <c r="F388" s="51">
        <f t="shared" si="156"/>
        <v>0.13153683477787151</v>
      </c>
      <c r="G388" s="12">
        <f t="shared" si="145"/>
        <v>0.65977658965056329</v>
      </c>
      <c r="H388" s="49">
        <f t="shared" si="146"/>
        <v>6.2910516038289802E-2</v>
      </c>
      <c r="I388" s="2"/>
    </row>
    <row r="389" spans="1:9" s="50" customFormat="1" ht="15" x14ac:dyDescent="0.2">
      <c r="A389" s="52"/>
      <c r="B389" s="48" t="s">
        <v>92</v>
      </c>
      <c r="C389" s="7">
        <v>4184</v>
      </c>
      <c r="D389" s="7">
        <v>5515</v>
      </c>
      <c r="E389" s="51">
        <f t="shared" si="155"/>
        <v>1.9044757912177447E-2</v>
      </c>
      <c r="F389" s="51">
        <f t="shared" si="156"/>
        <v>2.0864150358076487E-2</v>
      </c>
      <c r="G389" s="12">
        <f t="shared" si="145"/>
        <v>0.31811663479923519</v>
      </c>
      <c r="H389" s="49">
        <f t="shared" si="146"/>
        <v>6.0584542975879981E-3</v>
      </c>
      <c r="I389" s="2"/>
    </row>
    <row r="390" spans="1:9" s="50" customFormat="1" ht="15" x14ac:dyDescent="0.2">
      <c r="A390" s="52"/>
      <c r="B390" s="48" t="s">
        <v>95</v>
      </c>
      <c r="C390" s="7">
        <v>1</v>
      </c>
      <c r="D390" s="7">
        <v>0</v>
      </c>
      <c r="E390" s="51">
        <f t="shared" si="155"/>
        <v>4.5518063843636351E-6</v>
      </c>
      <c r="F390" s="51" t="str">
        <f t="shared" si="156"/>
        <v/>
      </c>
      <c r="G390" s="12">
        <f t="shared" si="145"/>
        <v>-1</v>
      </c>
      <c r="H390" s="49">
        <f t="shared" si="146"/>
        <v>-4.5518063843636351E-6</v>
      </c>
      <c r="I390" s="2"/>
    </row>
    <row r="391" spans="1:9" s="50" customFormat="1" ht="15" x14ac:dyDescent="0.2">
      <c r="A391" s="52"/>
      <c r="B391" s="48" t="s">
        <v>96</v>
      </c>
      <c r="C391" s="7">
        <v>169</v>
      </c>
      <c r="D391" s="7">
        <v>41</v>
      </c>
      <c r="E391" s="51">
        <f t="shared" si="155"/>
        <v>7.692552789574543E-4</v>
      </c>
      <c r="F391" s="51">
        <f t="shared" si="156"/>
        <v>1.5510973067654326E-4</v>
      </c>
      <c r="G391" s="12">
        <f t="shared" si="145"/>
        <v>-0.75739644970414199</v>
      </c>
      <c r="H391" s="49">
        <f t="shared" si="146"/>
        <v>-5.8263121719854529E-4</v>
      </c>
      <c r="I391" s="2"/>
    </row>
    <row r="392" spans="1:9" s="50" customFormat="1" ht="15" x14ac:dyDescent="0.2">
      <c r="A392" s="52"/>
      <c r="B392" s="48" t="s">
        <v>255</v>
      </c>
      <c r="C392" s="7">
        <v>157</v>
      </c>
      <c r="D392" s="7">
        <v>51</v>
      </c>
      <c r="E392" s="51">
        <f t="shared" si="155"/>
        <v>7.1463360234509069E-4</v>
      </c>
      <c r="F392" s="51">
        <f t="shared" si="156"/>
        <v>1.9294137230496842E-4</v>
      </c>
      <c r="G392" s="12">
        <f t="shared" si="145"/>
        <v>-0.67515923566878977</v>
      </c>
      <c r="H392" s="49">
        <f t="shared" si="146"/>
        <v>-4.8249147674254527E-4</v>
      </c>
      <c r="I392" s="2"/>
    </row>
    <row r="393" spans="1:9" s="50" customFormat="1" ht="15" x14ac:dyDescent="0.2">
      <c r="A393" s="52"/>
      <c r="B393" s="48" t="s">
        <v>256</v>
      </c>
      <c r="C393" s="7">
        <v>231</v>
      </c>
      <c r="D393" s="7">
        <v>282</v>
      </c>
      <c r="E393" s="51">
        <f t="shared" si="155"/>
        <v>1.0514672747879996E-3</v>
      </c>
      <c r="F393" s="51">
        <f t="shared" si="156"/>
        <v>1.0668522939215901E-3</v>
      </c>
      <c r="G393" s="12">
        <f t="shared" si="145"/>
        <v>0.22077922077922077</v>
      </c>
      <c r="H393" s="49">
        <f t="shared" si="146"/>
        <v>2.3214212560254536E-4</v>
      </c>
      <c r="I393" s="2"/>
    </row>
    <row r="394" spans="1:9" s="50" customFormat="1" ht="15" x14ac:dyDescent="0.2">
      <c r="A394" s="52"/>
      <c r="B394" s="48" t="s">
        <v>578</v>
      </c>
      <c r="C394" s="7">
        <v>38</v>
      </c>
      <c r="D394" s="7">
        <v>16</v>
      </c>
      <c r="E394" s="51">
        <f t="shared" si="155"/>
        <v>1.7296864260581813E-4</v>
      </c>
      <c r="F394" s="51">
        <f t="shared" si="156"/>
        <v>6.053062660548029E-5</v>
      </c>
      <c r="G394" s="12">
        <f t="shared" si="145"/>
        <v>-0.57894736842105265</v>
      </c>
      <c r="H394" s="49">
        <f t="shared" si="146"/>
        <v>-1.0013974045599998E-4</v>
      </c>
      <c r="I394" s="2"/>
    </row>
    <row r="395" spans="1:9" s="50" customFormat="1" ht="15" x14ac:dyDescent="0.2">
      <c r="A395" s="52"/>
      <c r="B395" s="48" t="s">
        <v>579</v>
      </c>
      <c r="C395" s="7">
        <v>143</v>
      </c>
      <c r="D395" s="7">
        <v>213</v>
      </c>
      <c r="E395" s="51">
        <f t="shared" si="155"/>
        <v>6.5090831296399972E-4</v>
      </c>
      <c r="F395" s="51">
        <f t="shared" si="156"/>
        <v>8.0581396668545635E-4</v>
      </c>
      <c r="G395" s="12">
        <f t="shared" si="145"/>
        <v>0.48951048951048953</v>
      </c>
      <c r="H395" s="49">
        <f t="shared" si="146"/>
        <v>3.1862644690545445E-4</v>
      </c>
      <c r="I395" s="2"/>
    </row>
    <row r="396" spans="1:9" s="50" customFormat="1" ht="15" x14ac:dyDescent="0.2">
      <c r="A396" s="52"/>
      <c r="B396" s="48" t="s">
        <v>257</v>
      </c>
      <c r="C396" s="7">
        <v>187</v>
      </c>
      <c r="D396" s="7">
        <v>85</v>
      </c>
      <c r="E396" s="51">
        <f t="shared" si="155"/>
        <v>8.5118779387599965E-4</v>
      </c>
      <c r="F396" s="51">
        <f t="shared" si="156"/>
        <v>3.2156895384161403E-4</v>
      </c>
      <c r="G396" s="12">
        <f t="shared" si="145"/>
        <v>-0.54545454545454541</v>
      </c>
      <c r="H396" s="49">
        <f t="shared" si="146"/>
        <v>-4.6428425120509067E-4</v>
      </c>
      <c r="I396" s="2"/>
    </row>
    <row r="397" spans="1:9" s="50" customFormat="1" ht="15" x14ac:dyDescent="0.2">
      <c r="A397" s="52"/>
      <c r="B397" s="48" t="s">
        <v>495</v>
      </c>
      <c r="C397" s="7">
        <v>525</v>
      </c>
      <c r="D397" s="7">
        <v>341</v>
      </c>
      <c r="E397" s="51">
        <f t="shared" si="155"/>
        <v>2.389698351790908E-3</v>
      </c>
      <c r="F397" s="51">
        <f t="shared" si="156"/>
        <v>1.2900589795292988E-3</v>
      </c>
      <c r="G397" s="12">
        <f t="shared" si="145"/>
        <v>-0.3504761904761905</v>
      </c>
      <c r="H397" s="49">
        <f t="shared" si="146"/>
        <v>-8.3753237472290873E-4</v>
      </c>
      <c r="I397" s="2"/>
    </row>
    <row r="398" spans="1:9" s="50" customFormat="1" ht="15" x14ac:dyDescent="0.2">
      <c r="A398" s="52"/>
      <c r="B398" s="48" t="s">
        <v>94</v>
      </c>
      <c r="C398" s="7">
        <v>380</v>
      </c>
      <c r="D398" s="7">
        <v>312</v>
      </c>
      <c r="E398" s="51">
        <f t="shared" si="155"/>
        <v>1.7296864260581812E-3</v>
      </c>
      <c r="F398" s="51">
        <f t="shared" si="156"/>
        <v>1.1803472188068656E-3</v>
      </c>
      <c r="G398" s="12">
        <f t="shared" si="145"/>
        <v>-0.17894736842105263</v>
      </c>
      <c r="H398" s="49">
        <f t="shared" si="146"/>
        <v>-3.0952283413672715E-4</v>
      </c>
      <c r="I398" s="2"/>
    </row>
    <row r="399" spans="1:9" s="50" customFormat="1" ht="15" x14ac:dyDescent="0.2">
      <c r="A399" s="52"/>
      <c r="B399" s="48" t="s">
        <v>258</v>
      </c>
      <c r="C399" s="7">
        <v>2769</v>
      </c>
      <c r="D399" s="7">
        <v>3329</v>
      </c>
      <c r="E399" s="51">
        <f t="shared" si="155"/>
        <v>1.2603951878302905E-2</v>
      </c>
      <c r="F399" s="51">
        <f t="shared" si="156"/>
        <v>1.2594153498102743E-2</v>
      </c>
      <c r="G399" s="12">
        <f t="shared" si="145"/>
        <v>0.20223907547851211</v>
      </c>
      <c r="H399" s="49">
        <f t="shared" si="146"/>
        <v>2.5490115752436356E-3</v>
      </c>
      <c r="I399" s="2"/>
    </row>
    <row r="400" spans="1:9" s="50" customFormat="1" ht="15" x14ac:dyDescent="0.2">
      <c r="A400" s="52"/>
      <c r="B400" s="48" t="s">
        <v>580</v>
      </c>
      <c r="C400" s="7">
        <v>93</v>
      </c>
      <c r="D400" s="7">
        <v>112</v>
      </c>
      <c r="E400" s="51">
        <f t="shared" si="155"/>
        <v>4.2331799374581804E-4</v>
      </c>
      <c r="F400" s="51">
        <f t="shared" si="156"/>
        <v>4.2371438623836204E-4</v>
      </c>
      <c r="G400" s="12">
        <f t="shared" si="145"/>
        <v>0.20430107526881722</v>
      </c>
      <c r="H400" s="49">
        <f t="shared" si="146"/>
        <v>8.6484321302909064E-5</v>
      </c>
      <c r="I400" s="2"/>
    </row>
    <row r="401" spans="1:9" s="50" customFormat="1" ht="15" x14ac:dyDescent="0.2">
      <c r="A401" s="52"/>
      <c r="B401" s="48" t="s">
        <v>88</v>
      </c>
      <c r="C401" s="7">
        <v>820</v>
      </c>
      <c r="D401" s="7">
        <v>820</v>
      </c>
      <c r="E401" s="51">
        <f t="shared" si="155"/>
        <v>3.7324812351781805E-3</v>
      </c>
      <c r="F401" s="51">
        <f t="shared" si="156"/>
        <v>3.102194613530865E-3</v>
      </c>
      <c r="G401" s="12">
        <f t="shared" si="145"/>
        <v>0</v>
      </c>
      <c r="H401" s="49">
        <f t="shared" si="146"/>
        <v>0</v>
      </c>
      <c r="I401" s="2"/>
    </row>
    <row r="402" spans="1:9" s="50" customFormat="1" ht="15" x14ac:dyDescent="0.2">
      <c r="A402" s="47"/>
      <c r="B402" s="48" t="s">
        <v>540</v>
      </c>
      <c r="C402" s="7">
        <v>49</v>
      </c>
      <c r="D402" s="7">
        <v>103</v>
      </c>
      <c r="E402" s="51">
        <f t="shared" ref="E402" si="158">+IF(C402=0,"",C402/C$345)</f>
        <v>2.2303851283381811E-4</v>
      </c>
      <c r="F402" s="51">
        <f t="shared" ref="F402" si="159">+IF(D402=0,"",D402/D$345)</f>
        <v>3.8966590877277939E-4</v>
      </c>
      <c r="G402" s="12">
        <f t="shared" si="145"/>
        <v>1.1020408163265305</v>
      </c>
      <c r="H402" s="49">
        <f t="shared" ref="H402" si="160">+IF(OR(AND(E402=""),(G402="")),"",E402*G402)</f>
        <v>2.4579754475563624E-4</v>
      </c>
      <c r="I402" s="2"/>
    </row>
    <row r="403" spans="1:9" s="50" customFormat="1" ht="15" x14ac:dyDescent="0.2">
      <c r="A403" s="52"/>
      <c r="B403" s="48" t="s">
        <v>259</v>
      </c>
      <c r="C403" s="7">
        <v>3</v>
      </c>
      <c r="D403" s="7">
        <v>0</v>
      </c>
      <c r="E403" s="51">
        <f t="shared" ref="E403:E414" si="161">+IF(C403=0,"",C403/C$345)</f>
        <v>1.3655419153090904E-5</v>
      </c>
      <c r="F403" s="51" t="str">
        <f t="shared" ref="F403:F414" si="162">+IF(D403=0,"",D403/D$345)</f>
        <v/>
      </c>
      <c r="G403" s="12">
        <f t="shared" si="145"/>
        <v>-1</v>
      </c>
      <c r="H403" s="49">
        <f t="shared" si="146"/>
        <v>-1.3655419153090904E-5</v>
      </c>
      <c r="I403" s="2"/>
    </row>
    <row r="404" spans="1:9" s="50" customFormat="1" ht="15" x14ac:dyDescent="0.2">
      <c r="A404" s="52"/>
      <c r="B404" s="48" t="s">
        <v>260</v>
      </c>
      <c r="C404" s="7">
        <v>81</v>
      </c>
      <c r="D404" s="7">
        <v>71</v>
      </c>
      <c r="E404" s="51">
        <f t="shared" si="161"/>
        <v>3.6869631713345443E-4</v>
      </c>
      <c r="F404" s="51">
        <f t="shared" si="162"/>
        <v>2.6860465556181878E-4</v>
      </c>
      <c r="G404" s="12">
        <f t="shared" si="145"/>
        <v>-0.12345679012345678</v>
      </c>
      <c r="H404" s="49">
        <f t="shared" si="146"/>
        <v>-4.5518063843636344E-5</v>
      </c>
      <c r="I404" s="2"/>
    </row>
    <row r="405" spans="1:9" s="50" customFormat="1" ht="15" x14ac:dyDescent="0.2">
      <c r="A405" s="52"/>
      <c r="B405" s="48" t="s">
        <v>581</v>
      </c>
      <c r="C405" s="7">
        <v>82</v>
      </c>
      <c r="D405" s="7">
        <v>46</v>
      </c>
      <c r="E405" s="51">
        <f t="shared" si="161"/>
        <v>3.7324812351781806E-4</v>
      </c>
      <c r="F405" s="51">
        <f t="shared" si="162"/>
        <v>1.7402555149075583E-4</v>
      </c>
      <c r="G405" s="12">
        <f t="shared" si="145"/>
        <v>-0.43902439024390244</v>
      </c>
      <c r="H405" s="49">
        <f t="shared" si="146"/>
        <v>-1.6386502983709085E-4</v>
      </c>
      <c r="I405" s="2"/>
    </row>
    <row r="406" spans="1:9" s="50" customFormat="1" ht="15" x14ac:dyDescent="0.2">
      <c r="A406" s="52"/>
      <c r="B406" s="48" t="s">
        <v>87</v>
      </c>
      <c r="C406" s="7">
        <v>125</v>
      </c>
      <c r="D406" s="7">
        <v>127</v>
      </c>
      <c r="E406" s="51">
        <f t="shared" si="161"/>
        <v>5.6897579804545437E-4</v>
      </c>
      <c r="F406" s="51">
        <f t="shared" si="162"/>
        <v>4.8046184868099983E-4</v>
      </c>
      <c r="G406" s="12">
        <f t="shared" si="145"/>
        <v>1.6E-2</v>
      </c>
      <c r="H406" s="49">
        <f t="shared" si="146"/>
        <v>9.1036127687272702E-6</v>
      </c>
      <c r="I406" s="2"/>
    </row>
    <row r="407" spans="1:9" s="50" customFormat="1" ht="15" x14ac:dyDescent="0.2">
      <c r="A407" s="52"/>
      <c r="B407" s="48" t="s">
        <v>261</v>
      </c>
      <c r="C407" s="7">
        <v>13</v>
      </c>
      <c r="D407" s="7">
        <v>2</v>
      </c>
      <c r="E407" s="51">
        <f t="shared" si="161"/>
        <v>5.9173482996727253E-5</v>
      </c>
      <c r="F407" s="51">
        <f t="shared" si="162"/>
        <v>7.5663283256850362E-6</v>
      </c>
      <c r="G407" s="12">
        <f t="shared" si="145"/>
        <v>-0.84615384615384615</v>
      </c>
      <c r="H407" s="49">
        <f t="shared" si="146"/>
        <v>-5.0069870227999983E-5</v>
      </c>
      <c r="I407" s="2"/>
    </row>
    <row r="408" spans="1:9" s="50" customFormat="1" ht="15" x14ac:dyDescent="0.2">
      <c r="A408" s="52"/>
      <c r="B408" s="48" t="s">
        <v>91</v>
      </c>
      <c r="C408" s="7">
        <v>95</v>
      </c>
      <c r="D408" s="7">
        <v>42</v>
      </c>
      <c r="E408" s="51">
        <f t="shared" si="161"/>
        <v>4.3242160651454529E-4</v>
      </c>
      <c r="F408" s="51">
        <f t="shared" si="162"/>
        <v>1.5889289483938577E-4</v>
      </c>
      <c r="G408" s="12">
        <f t="shared" si="145"/>
        <v>-0.55789473684210522</v>
      </c>
      <c r="H408" s="49">
        <f t="shared" si="146"/>
        <v>-2.4124573837127261E-4</v>
      </c>
      <c r="I408" s="2"/>
    </row>
    <row r="409" spans="1:9" s="50" customFormat="1" ht="15" x14ac:dyDescent="0.2">
      <c r="A409" s="52"/>
      <c r="B409" s="48" t="s">
        <v>90</v>
      </c>
      <c r="C409" s="7">
        <v>5818</v>
      </c>
      <c r="D409" s="7">
        <v>8744</v>
      </c>
      <c r="E409" s="51">
        <f t="shared" si="161"/>
        <v>2.6482409544227627E-2</v>
      </c>
      <c r="F409" s="51">
        <f t="shared" si="162"/>
        <v>3.307998743989498E-2</v>
      </c>
      <c r="G409" s="12">
        <f t="shared" si="145"/>
        <v>0.50292196631144725</v>
      </c>
      <c r="H409" s="49">
        <f t="shared" si="146"/>
        <v>1.3318585480647996E-2</v>
      </c>
      <c r="I409" s="2"/>
    </row>
    <row r="410" spans="1:9" s="50" customFormat="1" ht="15" x14ac:dyDescent="0.2">
      <c r="A410" s="52"/>
      <c r="B410" s="48" t="s">
        <v>496</v>
      </c>
      <c r="C410" s="7">
        <v>1</v>
      </c>
      <c r="D410" s="7">
        <v>0</v>
      </c>
      <c r="E410" s="51">
        <f t="shared" si="161"/>
        <v>4.5518063843636351E-6</v>
      </c>
      <c r="F410" s="51" t="str">
        <f t="shared" si="162"/>
        <v/>
      </c>
      <c r="G410" s="12">
        <f t="shared" si="145"/>
        <v>-1</v>
      </c>
      <c r="H410" s="49">
        <f t="shared" si="146"/>
        <v>-4.5518063843636351E-6</v>
      </c>
      <c r="I410" s="2"/>
    </row>
    <row r="411" spans="1:9" s="50" customFormat="1" ht="15" x14ac:dyDescent="0.2">
      <c r="A411" s="52"/>
      <c r="B411" s="48" t="s">
        <v>262</v>
      </c>
      <c r="C411" s="7">
        <v>124</v>
      </c>
      <c r="D411" s="7">
        <v>31</v>
      </c>
      <c r="E411" s="51">
        <f t="shared" si="161"/>
        <v>5.6442399166109069E-4</v>
      </c>
      <c r="F411" s="51">
        <f t="shared" si="162"/>
        <v>1.1727808904811807E-4</v>
      </c>
      <c r="G411" s="12">
        <f t="shared" ref="G411:G477" si="163">+IF(AND(C411=0,D411=0)," ",IF(C411=0,1,IF(D411=0,-1,(D411-C411)/C411)))</f>
        <v>-0.75</v>
      </c>
      <c r="H411" s="49">
        <f t="shared" si="146"/>
        <v>-4.2331799374581804E-4</v>
      </c>
      <c r="I411" s="2"/>
    </row>
    <row r="412" spans="1:9" s="50" customFormat="1" ht="15" x14ac:dyDescent="0.2">
      <c r="A412" s="52"/>
      <c r="B412" s="48" t="s">
        <v>263</v>
      </c>
      <c r="C412" s="7">
        <v>468</v>
      </c>
      <c r="D412" s="7">
        <v>656</v>
      </c>
      <c r="E412" s="51">
        <f t="shared" si="161"/>
        <v>2.130245387882181E-3</v>
      </c>
      <c r="F412" s="51">
        <f t="shared" si="162"/>
        <v>2.4817556908246921E-3</v>
      </c>
      <c r="G412" s="12">
        <f t="shared" si="163"/>
        <v>0.40170940170940173</v>
      </c>
      <c r="H412" s="49">
        <f t="shared" si="146"/>
        <v>8.5573960026036333E-4</v>
      </c>
      <c r="I412" s="2"/>
    </row>
    <row r="413" spans="1:9" s="50" customFormat="1" ht="15" x14ac:dyDescent="0.2">
      <c r="A413" s="52"/>
      <c r="B413" s="48" t="s">
        <v>497</v>
      </c>
      <c r="C413" s="7">
        <v>284</v>
      </c>
      <c r="D413" s="7">
        <v>169</v>
      </c>
      <c r="E413" s="51">
        <f t="shared" si="161"/>
        <v>1.2927130131592723E-3</v>
      </c>
      <c r="F413" s="51">
        <f t="shared" si="162"/>
        <v>6.3935474352038563E-4</v>
      </c>
      <c r="G413" s="12">
        <f t="shared" si="163"/>
        <v>-0.40492957746478875</v>
      </c>
      <c r="H413" s="49">
        <f t="shared" si="146"/>
        <v>-5.2345773420181801E-4</v>
      </c>
      <c r="I413" s="2"/>
    </row>
    <row r="414" spans="1:9" s="50" customFormat="1" ht="15" x14ac:dyDescent="0.2">
      <c r="A414" s="52"/>
      <c r="B414" s="48" t="s">
        <v>89</v>
      </c>
      <c r="C414" s="7">
        <v>93</v>
      </c>
      <c r="D414" s="7">
        <v>96</v>
      </c>
      <c r="E414" s="51">
        <f t="shared" si="161"/>
        <v>4.2331799374581804E-4</v>
      </c>
      <c r="F414" s="51">
        <f t="shared" si="162"/>
        <v>3.6318375963288177E-4</v>
      </c>
      <c r="G414" s="12">
        <f t="shared" si="163"/>
        <v>3.2258064516129031E-2</v>
      </c>
      <c r="H414" s="49">
        <f t="shared" si="146"/>
        <v>1.3655419153090904E-5</v>
      </c>
      <c r="I414" s="2"/>
    </row>
    <row r="415" spans="1:9" s="50" customFormat="1" ht="15" x14ac:dyDescent="0.2">
      <c r="A415" s="52"/>
      <c r="B415" s="48" t="s">
        <v>582</v>
      </c>
      <c r="C415" s="7">
        <v>17</v>
      </c>
      <c r="D415" s="7">
        <v>36</v>
      </c>
      <c r="E415" s="51">
        <f t="shared" ref="E415:E490" si="164">+IF(C415=0,"",C415/C$345)</f>
        <v>7.7380708534181787E-5</v>
      </c>
      <c r="F415" s="51">
        <f t="shared" ref="F415:F490" si="165">+IF(D415=0,"",D415/D$345)</f>
        <v>1.3619390986233066E-4</v>
      </c>
      <c r="G415" s="12">
        <f t="shared" si="163"/>
        <v>1.1176470588235294</v>
      </c>
      <c r="H415" s="49">
        <f t="shared" ref="H415:H490" si="166">+IF(OR(AND(E415=""),(G415="")),"",E415*G415)</f>
        <v>8.6484321302909064E-5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78</v>
      </c>
      <c r="D417" s="7">
        <v>46</v>
      </c>
      <c r="E417" s="51">
        <f t="shared" ref="E417:E419" si="167">+IF(C417=0,"",C417/C$345)</f>
        <v>3.5504089798036351E-4</v>
      </c>
      <c r="F417" s="51">
        <f t="shared" ref="F417:F419" si="168">+IF(D417=0,"",D417/D$345)</f>
        <v>1.7402555149075583E-4</v>
      </c>
      <c r="G417" s="12">
        <f t="shared" si="163"/>
        <v>-0.41025641025641024</v>
      </c>
      <c r="H417" s="49">
        <f t="shared" ref="H417:H419" si="169">+IF(OR(AND(E417=""),(G417="")),"",E417*G417)</f>
        <v>-1.456578042996363E-4</v>
      </c>
      <c r="I417" s="2"/>
    </row>
    <row r="418" spans="1:9" s="50" customFormat="1" ht="15" x14ac:dyDescent="0.2">
      <c r="A418" s="47"/>
      <c r="B418" s="48" t="s">
        <v>542</v>
      </c>
      <c r="C418" s="7">
        <v>146</v>
      </c>
      <c r="D418" s="7">
        <v>285</v>
      </c>
      <c r="E418" s="51">
        <f t="shared" si="167"/>
        <v>6.6456373211709065E-4</v>
      </c>
      <c r="F418" s="51">
        <f t="shared" si="168"/>
        <v>1.0782017864101178E-3</v>
      </c>
      <c r="G418" s="12">
        <f t="shared" si="163"/>
        <v>0.95205479452054798</v>
      </c>
      <c r="H418" s="49">
        <f t="shared" si="169"/>
        <v>6.3270108742654522E-4</v>
      </c>
      <c r="I418" s="2"/>
    </row>
    <row r="419" spans="1:9" s="50" customFormat="1" ht="15" x14ac:dyDescent="0.2">
      <c r="A419" s="47"/>
      <c r="B419" s="48" t="s">
        <v>543</v>
      </c>
      <c r="C419" s="7">
        <v>6</v>
      </c>
      <c r="D419" s="7">
        <v>4</v>
      </c>
      <c r="E419" s="51">
        <f t="shared" si="167"/>
        <v>2.7310838306181807E-5</v>
      </c>
      <c r="F419" s="51">
        <f t="shared" si="168"/>
        <v>1.5132656651370072E-5</v>
      </c>
      <c r="G419" s="12">
        <f t="shared" si="163"/>
        <v>-0.33333333333333331</v>
      </c>
      <c r="H419" s="49">
        <f t="shared" si="169"/>
        <v>-9.1036127687272685E-6</v>
      </c>
      <c r="I419" s="2"/>
    </row>
    <row r="420" spans="1:9" s="50" customFormat="1" ht="15" x14ac:dyDescent="0.2">
      <c r="A420" s="52"/>
      <c r="B420" s="48" t="s">
        <v>265</v>
      </c>
      <c r="C420" s="7">
        <v>128</v>
      </c>
      <c r="D420" s="7">
        <v>23</v>
      </c>
      <c r="E420" s="51">
        <f t="shared" si="164"/>
        <v>5.8263121719854529E-4</v>
      </c>
      <c r="F420" s="51">
        <f t="shared" si="165"/>
        <v>8.7012775745377914E-5</v>
      </c>
      <c r="G420" s="12">
        <f t="shared" si="163"/>
        <v>-0.8203125</v>
      </c>
      <c r="H420" s="49">
        <f t="shared" si="166"/>
        <v>-4.779396703581817E-4</v>
      </c>
      <c r="I420" s="2"/>
    </row>
    <row r="421" spans="1:9" s="50" customFormat="1" ht="15" x14ac:dyDescent="0.2">
      <c r="A421" s="52"/>
      <c r="B421" s="48" t="s">
        <v>266</v>
      </c>
      <c r="C421" s="7">
        <v>888</v>
      </c>
      <c r="D421" s="7">
        <v>1749</v>
      </c>
      <c r="E421" s="51">
        <f t="shared" si="164"/>
        <v>4.0420040693149072E-3</v>
      </c>
      <c r="F421" s="51">
        <f t="shared" si="165"/>
        <v>6.6167541208115646E-3</v>
      </c>
      <c r="G421" s="12">
        <f t="shared" si="163"/>
        <v>0.96959459459459463</v>
      </c>
      <c r="H421" s="49">
        <f t="shared" si="166"/>
        <v>3.9191052969370895E-3</v>
      </c>
      <c r="I421" s="2"/>
    </row>
    <row r="422" spans="1:9" s="50" customFormat="1" ht="15" x14ac:dyDescent="0.2">
      <c r="A422" s="52"/>
      <c r="B422" s="48" t="s">
        <v>498</v>
      </c>
      <c r="C422" s="7">
        <v>789</v>
      </c>
      <c r="D422" s="7">
        <v>431</v>
      </c>
      <c r="E422" s="51">
        <f t="shared" si="164"/>
        <v>3.5913752372629076E-3</v>
      </c>
      <c r="F422" s="51">
        <f t="shared" si="165"/>
        <v>1.6305437541851253E-3</v>
      </c>
      <c r="G422" s="12">
        <f t="shared" si="163"/>
        <v>-0.45373891001267425</v>
      </c>
      <c r="H422" s="49">
        <f t="shared" si="166"/>
        <v>-1.6295466856021811E-3</v>
      </c>
      <c r="I422" s="2"/>
    </row>
    <row r="423" spans="1:9" s="50" customFormat="1" ht="15" x14ac:dyDescent="0.2">
      <c r="A423" s="52"/>
      <c r="B423" s="48" t="s">
        <v>267</v>
      </c>
      <c r="C423" s="7">
        <v>382</v>
      </c>
      <c r="D423" s="7">
        <v>466</v>
      </c>
      <c r="E423" s="51">
        <f t="shared" si="164"/>
        <v>1.7387900388269085E-3</v>
      </c>
      <c r="F423" s="51">
        <f t="shared" si="165"/>
        <v>1.7629544998846135E-3</v>
      </c>
      <c r="G423" s="12">
        <f t="shared" si="163"/>
        <v>0.21989528795811519</v>
      </c>
      <c r="H423" s="49">
        <f t="shared" si="166"/>
        <v>3.8235173628654536E-4</v>
      </c>
      <c r="I423" s="2"/>
    </row>
    <row r="424" spans="1:9" s="50" customFormat="1" ht="15" x14ac:dyDescent="0.2">
      <c r="A424" s="52"/>
      <c r="B424" s="48" t="s">
        <v>499</v>
      </c>
      <c r="C424" s="7">
        <v>43</v>
      </c>
      <c r="D424" s="7">
        <v>12</v>
      </c>
      <c r="E424" s="51">
        <f t="shared" si="164"/>
        <v>1.9572767452763628E-4</v>
      </c>
      <c r="F424" s="51">
        <f t="shared" si="165"/>
        <v>4.5397969954110221E-5</v>
      </c>
      <c r="G424" s="12">
        <f t="shared" si="163"/>
        <v>-0.72093023255813948</v>
      </c>
      <c r="H424" s="49">
        <f t="shared" si="166"/>
        <v>-1.4110599791527264E-4</v>
      </c>
      <c r="I424" s="2"/>
    </row>
    <row r="425" spans="1:9" s="50" customFormat="1" ht="15" x14ac:dyDescent="0.2">
      <c r="A425" s="47"/>
      <c r="B425" s="48" t="s">
        <v>546</v>
      </c>
      <c r="C425" s="7">
        <v>139</v>
      </c>
      <c r="D425" s="7">
        <v>109</v>
      </c>
      <c r="E425" s="51">
        <f t="shared" ref="E425:E428" si="170">+IF(C425=0,"",C425/C$345)</f>
        <v>6.3270108742654522E-4</v>
      </c>
      <c r="F425" s="51">
        <f t="shared" ref="F425:F428" si="171">+IF(D425=0,"",D425/D$345)</f>
        <v>4.1236489374983447E-4</v>
      </c>
      <c r="G425" s="12">
        <f t="shared" ref="G425:G428" si="172">+IF(AND(C425=0,D425=0)," ",IF(C425=0,1,IF(D425=0,-1,(D425-C425)/C425)))</f>
        <v>-0.21582733812949639</v>
      </c>
      <c r="H425" s="49">
        <f t="shared" ref="H425:H428" si="173">+IF(OR(AND(E425=""),(G425="")),"",E425*G425)</f>
        <v>-1.3655419153090905E-4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25</v>
      </c>
      <c r="D429" s="7">
        <v>36</v>
      </c>
      <c r="E429" s="51">
        <f t="shared" si="164"/>
        <v>1.1379515960909087E-4</v>
      </c>
      <c r="F429" s="51">
        <f t="shared" si="165"/>
        <v>1.3619390986233066E-4</v>
      </c>
      <c r="G429" s="12">
        <f t="shared" si="163"/>
        <v>0.44</v>
      </c>
      <c r="H429" s="49">
        <f t="shared" si="166"/>
        <v>5.0069870227999983E-5</v>
      </c>
      <c r="I429" s="2"/>
    </row>
    <row r="430" spans="1:9" s="50" customFormat="1" ht="15" x14ac:dyDescent="0.2">
      <c r="A430" s="52"/>
      <c r="B430" s="48" t="s">
        <v>269</v>
      </c>
      <c r="C430" s="7">
        <v>232</v>
      </c>
      <c r="D430" s="7">
        <v>352</v>
      </c>
      <c r="E430" s="51">
        <f t="shared" si="164"/>
        <v>1.0560190811723632E-3</v>
      </c>
      <c r="F430" s="51">
        <f t="shared" si="165"/>
        <v>1.3316737853205664E-3</v>
      </c>
      <c r="G430" s="12">
        <f t="shared" si="163"/>
        <v>0.51724137931034486</v>
      </c>
      <c r="H430" s="49">
        <f t="shared" si="166"/>
        <v>5.4621676612363619E-4</v>
      </c>
      <c r="I430" s="2"/>
    </row>
    <row r="431" spans="1:9" s="50" customFormat="1" ht="15" x14ac:dyDescent="0.2">
      <c r="A431" s="52"/>
      <c r="B431" s="48" t="s">
        <v>270</v>
      </c>
      <c r="C431" s="7">
        <v>2549</v>
      </c>
      <c r="D431" s="7">
        <v>2197</v>
      </c>
      <c r="E431" s="51">
        <f t="shared" si="164"/>
        <v>1.1602554473742905E-2</v>
      </c>
      <c r="F431" s="51">
        <f t="shared" si="165"/>
        <v>8.3116116657650126E-3</v>
      </c>
      <c r="G431" s="12">
        <f t="shared" si="163"/>
        <v>-0.13809336994899959</v>
      </c>
      <c r="H431" s="49">
        <f t="shared" si="166"/>
        <v>-1.6022358472959992E-3</v>
      </c>
      <c r="I431" s="2"/>
    </row>
    <row r="432" spans="1:9" s="50" customFormat="1" ht="15" x14ac:dyDescent="0.2">
      <c r="A432" s="52"/>
      <c r="B432" s="48" t="s">
        <v>98</v>
      </c>
      <c r="C432" s="7">
        <v>1041</v>
      </c>
      <c r="D432" s="7">
        <v>1247</v>
      </c>
      <c r="E432" s="51">
        <f t="shared" si="164"/>
        <v>4.7384304461225435E-3</v>
      </c>
      <c r="F432" s="51">
        <f t="shared" si="165"/>
        <v>4.7176057110646201E-3</v>
      </c>
      <c r="G432" s="12">
        <f t="shared" si="163"/>
        <v>0.19788664745437079</v>
      </c>
      <c r="H432" s="49">
        <f t="shared" si="166"/>
        <v>9.3767211517890869E-4</v>
      </c>
      <c r="I432" s="2"/>
    </row>
    <row r="433" spans="1:9" s="50" customFormat="1" ht="15" x14ac:dyDescent="0.2">
      <c r="A433" s="52"/>
      <c r="B433" s="48" t="s">
        <v>99</v>
      </c>
      <c r="C433" s="7">
        <v>766</v>
      </c>
      <c r="D433" s="7">
        <v>1171</v>
      </c>
      <c r="E433" s="51">
        <f t="shared" si="164"/>
        <v>3.4866836904225442E-3</v>
      </c>
      <c r="F433" s="51">
        <f t="shared" si="165"/>
        <v>4.4300852346885891E-3</v>
      </c>
      <c r="G433" s="12">
        <f t="shared" si="163"/>
        <v>0.52872062663185382</v>
      </c>
      <c r="H433" s="49">
        <f t="shared" si="166"/>
        <v>1.8434815856672722E-3</v>
      </c>
      <c r="I433" s="2"/>
    </row>
    <row r="434" spans="1:9" s="50" customFormat="1" ht="15" x14ac:dyDescent="0.2">
      <c r="A434" s="52"/>
      <c r="B434" s="48" t="s">
        <v>100</v>
      </c>
      <c r="C434" s="7">
        <v>953</v>
      </c>
      <c r="D434" s="7">
        <v>1247</v>
      </c>
      <c r="E434" s="51">
        <f t="shared" si="164"/>
        <v>4.3378714842985441E-3</v>
      </c>
      <c r="F434" s="51">
        <f t="shared" si="165"/>
        <v>4.7176057110646201E-3</v>
      </c>
      <c r="G434" s="12">
        <f t="shared" si="163"/>
        <v>0.30849947534102834</v>
      </c>
      <c r="H434" s="49">
        <f t="shared" si="166"/>
        <v>1.3382310770029087E-3</v>
      </c>
      <c r="I434" s="2"/>
    </row>
    <row r="435" spans="1:9" s="50" customFormat="1" ht="15" x14ac:dyDescent="0.2">
      <c r="A435" s="52"/>
      <c r="B435" s="48" t="s">
        <v>271</v>
      </c>
      <c r="C435" s="7">
        <v>35</v>
      </c>
      <c r="D435" s="7">
        <v>11</v>
      </c>
      <c r="E435" s="51">
        <f t="shared" si="164"/>
        <v>1.5931322345272723E-4</v>
      </c>
      <c r="F435" s="51">
        <f t="shared" si="165"/>
        <v>4.16148057912677E-5</v>
      </c>
      <c r="G435" s="12">
        <f t="shared" si="163"/>
        <v>-0.68571428571428572</v>
      </c>
      <c r="H435" s="49">
        <f t="shared" si="166"/>
        <v>-1.0924335322472724E-4</v>
      </c>
      <c r="I435" s="2"/>
    </row>
    <row r="436" spans="1:9" s="50" customFormat="1" ht="15" x14ac:dyDescent="0.2">
      <c r="A436" s="47"/>
      <c r="B436" s="48" t="s">
        <v>547</v>
      </c>
      <c r="C436" s="7">
        <v>1</v>
      </c>
      <c r="D436" s="7">
        <v>53</v>
      </c>
      <c r="E436" s="51">
        <f t="shared" ref="E436:E437" si="174">+IF(C436=0,"",C436/C$345)</f>
        <v>4.5518063843636351E-6</v>
      </c>
      <c r="F436" s="51">
        <f t="shared" ref="F436:F437" si="175">+IF(D436=0,"",D436/D$345)</f>
        <v>2.0050770063065345E-4</v>
      </c>
      <c r="G436" s="12">
        <f t="shared" si="163"/>
        <v>52</v>
      </c>
      <c r="H436" s="49">
        <f t="shared" ref="H436:H437" si="176">+IF(OR(AND(E436=""),(G436="")),"",E436*G436)</f>
        <v>2.3669393198690904E-4</v>
      </c>
      <c r="I436" s="2"/>
    </row>
    <row r="437" spans="1:9" s="50" customFormat="1" ht="15" x14ac:dyDescent="0.2">
      <c r="A437" s="47"/>
      <c r="B437" s="48" t="s">
        <v>548</v>
      </c>
      <c r="C437" s="7">
        <v>233</v>
      </c>
      <c r="D437" s="7">
        <v>38</v>
      </c>
      <c r="E437" s="51">
        <f t="shared" si="174"/>
        <v>1.0605708875567269E-3</v>
      </c>
      <c r="F437" s="51">
        <f t="shared" si="175"/>
        <v>1.4376023818801569E-4</v>
      </c>
      <c r="G437" s="12">
        <f t="shared" si="163"/>
        <v>-0.83690987124463523</v>
      </c>
      <c r="H437" s="49">
        <f t="shared" si="176"/>
        <v>-8.8760224495090887E-4</v>
      </c>
      <c r="I437" s="2"/>
    </row>
    <row r="438" spans="1:9" s="50" customFormat="1" ht="15" x14ac:dyDescent="0.2">
      <c r="A438" s="52"/>
      <c r="B438" s="48" t="s">
        <v>97</v>
      </c>
      <c r="C438" s="7">
        <v>210</v>
      </c>
      <c r="D438" s="7">
        <v>4</v>
      </c>
      <c r="E438" s="51">
        <f t="shared" si="164"/>
        <v>9.558793407163633E-4</v>
      </c>
      <c r="F438" s="51">
        <f t="shared" si="165"/>
        <v>1.5132656651370072E-5</v>
      </c>
      <c r="G438" s="12">
        <f t="shared" si="163"/>
        <v>-0.98095238095238091</v>
      </c>
      <c r="H438" s="49">
        <f t="shared" si="166"/>
        <v>-9.3767211517890869E-4</v>
      </c>
      <c r="I438" s="2"/>
    </row>
    <row r="439" spans="1:9" s="50" customFormat="1" ht="15" x14ac:dyDescent="0.2">
      <c r="A439" s="47"/>
      <c r="B439" s="48" t="s">
        <v>549</v>
      </c>
      <c r="C439" s="7">
        <v>62</v>
      </c>
      <c r="D439" s="7">
        <v>165</v>
      </c>
      <c r="E439" s="51">
        <f t="shared" ref="E439:E441" si="177">+IF(C439=0,"",C439/C$345)</f>
        <v>2.8221199583054534E-4</v>
      </c>
      <c r="F439" s="51">
        <f t="shared" ref="F439:F441" si="178">+IF(D439=0,"",D439/D$345)</f>
        <v>6.2422208686901547E-4</v>
      </c>
      <c r="G439" s="12">
        <f t="shared" si="163"/>
        <v>1.6612903225806452</v>
      </c>
      <c r="H439" s="49">
        <f t="shared" ref="H439:H441" si="179">+IF(OR(AND(E439=""),(G439="")),"",E439*G439)</f>
        <v>4.688360575894544E-4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14</v>
      </c>
      <c r="E440" s="51" t="str">
        <f t="shared" si="177"/>
        <v/>
      </c>
      <c r="F440" s="51">
        <f t="shared" si="178"/>
        <v>5.2964298279795255E-5</v>
      </c>
      <c r="G440" s="12">
        <f t="shared" si="163"/>
        <v>1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158</v>
      </c>
      <c r="D442" s="7">
        <v>103</v>
      </c>
      <c r="E442" s="51">
        <f t="shared" si="164"/>
        <v>7.1918540872945426E-4</v>
      </c>
      <c r="F442" s="51">
        <f t="shared" si="165"/>
        <v>3.8966590877277939E-4</v>
      </c>
      <c r="G442" s="12">
        <f t="shared" si="163"/>
        <v>-0.34810126582278483</v>
      </c>
      <c r="H442" s="49">
        <f t="shared" si="166"/>
        <v>-2.5034935113999991E-4</v>
      </c>
      <c r="I442" s="2"/>
    </row>
    <row r="443" spans="1:9" s="50" customFormat="1" ht="15" x14ac:dyDescent="0.2">
      <c r="A443" s="52"/>
      <c r="B443" s="48" t="s">
        <v>104</v>
      </c>
      <c r="C443" s="7">
        <v>16</v>
      </c>
      <c r="D443" s="7">
        <v>11</v>
      </c>
      <c r="E443" s="51">
        <f t="shared" si="164"/>
        <v>7.2828902149818162E-5</v>
      </c>
      <c r="F443" s="51">
        <f t="shared" si="165"/>
        <v>4.16148057912677E-5</v>
      </c>
      <c r="G443" s="12">
        <f t="shared" si="163"/>
        <v>-0.3125</v>
      </c>
      <c r="H443" s="49">
        <f t="shared" si="166"/>
        <v>-2.2759031921818176E-5</v>
      </c>
      <c r="I443" s="2"/>
    </row>
    <row r="444" spans="1:9" s="50" customFormat="1" ht="15" x14ac:dyDescent="0.2">
      <c r="A444" s="52"/>
      <c r="B444" s="48" t="s">
        <v>113</v>
      </c>
      <c r="C444" s="7">
        <v>527</v>
      </c>
      <c r="D444" s="7">
        <v>404</v>
      </c>
      <c r="E444" s="51">
        <f t="shared" si="164"/>
        <v>2.3988019645596356E-3</v>
      </c>
      <c r="F444" s="51">
        <f t="shared" si="165"/>
        <v>1.5283983217883775E-3</v>
      </c>
      <c r="G444" s="12">
        <f t="shared" si="163"/>
        <v>-0.23339658444022771</v>
      </c>
      <c r="H444" s="49">
        <f t="shared" si="166"/>
        <v>-5.5987218527672712E-4</v>
      </c>
      <c r="I444" s="2"/>
    </row>
    <row r="445" spans="1:9" s="50" customFormat="1" ht="15" x14ac:dyDescent="0.2">
      <c r="A445" s="52"/>
      <c r="B445" s="48" t="s">
        <v>112</v>
      </c>
      <c r="C445" s="7">
        <v>780</v>
      </c>
      <c r="D445" s="7">
        <v>814</v>
      </c>
      <c r="E445" s="51">
        <f t="shared" si="164"/>
        <v>3.5504089798036351E-3</v>
      </c>
      <c r="F445" s="51">
        <f t="shared" si="165"/>
        <v>3.0794956285538099E-3</v>
      </c>
      <c r="G445" s="12">
        <f t="shared" si="163"/>
        <v>4.3589743589743588E-2</v>
      </c>
      <c r="H445" s="49">
        <f t="shared" si="166"/>
        <v>1.5476141706836357E-4</v>
      </c>
      <c r="I445" s="2"/>
    </row>
    <row r="446" spans="1:9" s="50" customFormat="1" ht="15" x14ac:dyDescent="0.2">
      <c r="A446" s="52"/>
      <c r="B446" s="48" t="s">
        <v>272</v>
      </c>
      <c r="C446" s="7">
        <v>235</v>
      </c>
      <c r="D446" s="7">
        <v>342</v>
      </c>
      <c r="E446" s="51">
        <f t="shared" si="164"/>
        <v>1.0696745003254541E-3</v>
      </c>
      <c r="F446" s="51">
        <f t="shared" si="165"/>
        <v>1.2938421436921412E-3</v>
      </c>
      <c r="G446" s="12">
        <f t="shared" si="163"/>
        <v>0.4553191489361702</v>
      </c>
      <c r="H446" s="49">
        <f t="shared" si="166"/>
        <v>4.8704328312690885E-4</v>
      </c>
      <c r="I446" s="2"/>
    </row>
    <row r="447" spans="1:9" s="50" customFormat="1" ht="15" x14ac:dyDescent="0.2">
      <c r="A447" s="52"/>
      <c r="B447" s="48" t="s">
        <v>501</v>
      </c>
      <c r="C447" s="7">
        <v>300</v>
      </c>
      <c r="D447" s="7">
        <v>221</v>
      </c>
      <c r="E447" s="51">
        <f t="shared" si="164"/>
        <v>1.3655419153090905E-3</v>
      </c>
      <c r="F447" s="51">
        <f t="shared" si="165"/>
        <v>8.3607927998819657E-4</v>
      </c>
      <c r="G447" s="12">
        <f t="shared" si="163"/>
        <v>-0.26333333333333331</v>
      </c>
      <c r="H447" s="49">
        <f t="shared" si="166"/>
        <v>-3.5959270436472713E-4</v>
      </c>
      <c r="I447" s="2"/>
    </row>
    <row r="448" spans="1:9" s="50" customFormat="1" ht="30" x14ac:dyDescent="0.2">
      <c r="A448" s="52"/>
      <c r="B448" s="48" t="s">
        <v>502</v>
      </c>
      <c r="C448" s="7">
        <v>361</v>
      </c>
      <c r="D448" s="7">
        <v>760</v>
      </c>
      <c r="E448" s="51">
        <f t="shared" si="164"/>
        <v>1.643202104755272E-3</v>
      </c>
      <c r="F448" s="51">
        <f t="shared" si="165"/>
        <v>2.8752047637603138E-3</v>
      </c>
      <c r="G448" s="12">
        <f t="shared" si="163"/>
        <v>1.1052631578947369</v>
      </c>
      <c r="H448" s="49">
        <f t="shared" si="166"/>
        <v>1.8161707473610903E-3</v>
      </c>
      <c r="I448" s="2"/>
    </row>
    <row r="449" spans="1:9" s="50" customFormat="1" ht="15" x14ac:dyDescent="0.2">
      <c r="A449" s="52"/>
      <c r="B449" s="48" t="s">
        <v>503</v>
      </c>
      <c r="C449" s="7">
        <v>9</v>
      </c>
      <c r="D449" s="7">
        <v>4</v>
      </c>
      <c r="E449" s="51">
        <f t="shared" si="164"/>
        <v>4.0966257459272713E-5</v>
      </c>
      <c r="F449" s="51">
        <f t="shared" si="165"/>
        <v>1.5132656651370072E-5</v>
      </c>
      <c r="G449" s="12">
        <f t="shared" si="163"/>
        <v>-0.55555555555555558</v>
      </c>
      <c r="H449" s="49">
        <f t="shared" si="166"/>
        <v>-2.2759031921818176E-5</v>
      </c>
      <c r="I449" s="2"/>
    </row>
    <row r="450" spans="1:9" s="50" customFormat="1" ht="15" x14ac:dyDescent="0.2">
      <c r="A450" s="52"/>
      <c r="B450" s="48" t="s">
        <v>108</v>
      </c>
      <c r="C450" s="7">
        <v>130</v>
      </c>
      <c r="D450" s="7">
        <v>140</v>
      </c>
      <c r="E450" s="51">
        <f t="shared" si="164"/>
        <v>5.9173482996727254E-4</v>
      </c>
      <c r="F450" s="51">
        <f t="shared" si="165"/>
        <v>5.2964298279795259E-4</v>
      </c>
      <c r="G450" s="12">
        <f t="shared" si="163"/>
        <v>7.6923076923076927E-2</v>
      </c>
      <c r="H450" s="49">
        <f t="shared" si="166"/>
        <v>4.5518063843636351E-5</v>
      </c>
      <c r="I450" s="2"/>
    </row>
    <row r="451" spans="1:9" s="50" customFormat="1" ht="15" x14ac:dyDescent="0.2">
      <c r="A451" s="52"/>
      <c r="B451" s="48" t="s">
        <v>615</v>
      </c>
      <c r="C451" s="7">
        <v>141</v>
      </c>
      <c r="D451" s="7">
        <v>12</v>
      </c>
      <c r="E451" s="51">
        <f t="shared" si="164"/>
        <v>6.4180470019527247E-4</v>
      </c>
      <c r="F451" s="51">
        <f t="shared" si="165"/>
        <v>4.5397969954110221E-5</v>
      </c>
      <c r="G451" s="12">
        <f t="shared" si="163"/>
        <v>-0.91489361702127658</v>
      </c>
      <c r="H451" s="49">
        <f t="shared" si="166"/>
        <v>-5.8718302358290887E-4</v>
      </c>
      <c r="I451" s="2"/>
    </row>
    <row r="452" spans="1:9" s="50" customFormat="1" ht="15" x14ac:dyDescent="0.2">
      <c r="A452" s="52"/>
      <c r="B452" s="48" t="s">
        <v>109</v>
      </c>
      <c r="C452" s="7">
        <v>266</v>
      </c>
      <c r="D452" s="7">
        <v>364</v>
      </c>
      <c r="E452" s="51">
        <f t="shared" si="164"/>
        <v>1.2107804982407267E-3</v>
      </c>
      <c r="F452" s="51">
        <f t="shared" si="165"/>
        <v>1.3770717552746767E-3</v>
      </c>
      <c r="G452" s="12">
        <f t="shared" si="163"/>
        <v>0.36842105263157893</v>
      </c>
      <c r="H452" s="49">
        <f t="shared" si="166"/>
        <v>4.4607702566763611E-4</v>
      </c>
      <c r="I452" s="2"/>
    </row>
    <row r="453" spans="1:9" s="50" customFormat="1" ht="15" x14ac:dyDescent="0.2">
      <c r="A453" s="52"/>
      <c r="B453" s="48" t="s">
        <v>419</v>
      </c>
      <c r="C453" s="7">
        <v>648</v>
      </c>
      <c r="D453" s="7">
        <v>353</v>
      </c>
      <c r="E453" s="51">
        <f t="shared" si="164"/>
        <v>2.9495705370676355E-3</v>
      </c>
      <c r="F453" s="51">
        <f t="shared" si="165"/>
        <v>1.3354569494834088E-3</v>
      </c>
      <c r="G453" s="12">
        <f t="shared" si="163"/>
        <v>-0.45524691358024694</v>
      </c>
      <c r="H453" s="49">
        <f t="shared" si="166"/>
        <v>-1.3427828833872725E-3</v>
      </c>
      <c r="I453" s="2"/>
    </row>
    <row r="454" spans="1:9" s="50" customFormat="1" ht="15" x14ac:dyDescent="0.2">
      <c r="A454" s="52"/>
      <c r="B454" s="48" t="s">
        <v>107</v>
      </c>
      <c r="C454" s="7">
        <v>1859</v>
      </c>
      <c r="D454" s="7">
        <v>2084</v>
      </c>
      <c r="E454" s="51">
        <f t="shared" si="164"/>
        <v>8.4618080685319973E-3</v>
      </c>
      <c r="F454" s="51">
        <f t="shared" si="165"/>
        <v>7.8841141153638081E-3</v>
      </c>
      <c r="G454" s="12">
        <f t="shared" si="163"/>
        <v>0.12103281334050565</v>
      </c>
      <c r="H454" s="49">
        <f t="shared" si="166"/>
        <v>1.0241564364818179E-3</v>
      </c>
      <c r="I454" s="2"/>
    </row>
    <row r="455" spans="1:9" s="50" customFormat="1" ht="15" x14ac:dyDescent="0.2">
      <c r="A455" s="52"/>
      <c r="B455" s="48" t="s">
        <v>273</v>
      </c>
      <c r="C455" s="7">
        <v>791</v>
      </c>
      <c r="D455" s="7">
        <v>720</v>
      </c>
      <c r="E455" s="51">
        <f t="shared" si="164"/>
        <v>3.6004788500316352E-3</v>
      </c>
      <c r="F455" s="51">
        <f t="shared" si="165"/>
        <v>2.723878197246613E-3</v>
      </c>
      <c r="G455" s="12">
        <f t="shared" si="163"/>
        <v>-8.9759797724399501E-2</v>
      </c>
      <c r="H455" s="49">
        <f t="shared" si="166"/>
        <v>-3.2317825328981808E-4</v>
      </c>
      <c r="I455" s="2"/>
    </row>
    <row r="456" spans="1:9" s="50" customFormat="1" ht="15" x14ac:dyDescent="0.2">
      <c r="A456" s="52"/>
      <c r="B456" s="48" t="s">
        <v>106</v>
      </c>
      <c r="C456" s="7">
        <v>63</v>
      </c>
      <c r="D456" s="7">
        <v>49</v>
      </c>
      <c r="E456" s="51">
        <f t="shared" si="164"/>
        <v>2.8676380221490897E-4</v>
      </c>
      <c r="F456" s="51">
        <f t="shared" si="165"/>
        <v>1.853750439792834E-4</v>
      </c>
      <c r="G456" s="12">
        <f t="shared" si="163"/>
        <v>-0.22222222222222221</v>
      </c>
      <c r="H456" s="49">
        <f t="shared" si="166"/>
        <v>-6.3725289381090885E-5</v>
      </c>
      <c r="I456" s="2"/>
    </row>
    <row r="457" spans="1:9" s="50" customFormat="1" ht="15" x14ac:dyDescent="0.2">
      <c r="A457" s="52"/>
      <c r="B457" s="48" t="s">
        <v>338</v>
      </c>
      <c r="C457" s="7">
        <v>387</v>
      </c>
      <c r="D457" s="7">
        <v>249</v>
      </c>
      <c r="E457" s="51">
        <f t="shared" si="164"/>
        <v>1.7615490707487266E-3</v>
      </c>
      <c r="F457" s="51">
        <f t="shared" si="165"/>
        <v>9.4200787654778707E-4</v>
      </c>
      <c r="G457" s="12">
        <f t="shared" si="163"/>
        <v>-0.35658914728682173</v>
      </c>
      <c r="H457" s="49">
        <f t="shared" si="166"/>
        <v>-6.2814928104218165E-4</v>
      </c>
      <c r="I457" s="2"/>
    </row>
    <row r="458" spans="1:9" s="50" customFormat="1" ht="15" x14ac:dyDescent="0.2">
      <c r="A458" s="52"/>
      <c r="B458" s="48" t="s">
        <v>116</v>
      </c>
      <c r="C458" s="7">
        <v>96</v>
      </c>
      <c r="D458" s="7">
        <v>122</v>
      </c>
      <c r="E458" s="51">
        <f t="shared" si="164"/>
        <v>4.3697341289890892E-4</v>
      </c>
      <c r="F458" s="51">
        <f t="shared" si="165"/>
        <v>4.6154602786678724E-4</v>
      </c>
      <c r="G458" s="12">
        <f t="shared" si="163"/>
        <v>0.27083333333333331</v>
      </c>
      <c r="H458" s="49">
        <f t="shared" si="166"/>
        <v>1.1834696599345449E-4</v>
      </c>
      <c r="I458" s="2"/>
    </row>
    <row r="459" spans="1:9" s="50" customFormat="1" ht="15" x14ac:dyDescent="0.2">
      <c r="A459" s="52"/>
      <c r="B459" s="48" t="s">
        <v>103</v>
      </c>
      <c r="C459" s="7">
        <v>27</v>
      </c>
      <c r="D459" s="7">
        <v>51</v>
      </c>
      <c r="E459" s="51">
        <f t="shared" si="164"/>
        <v>1.2289877237781814E-4</v>
      </c>
      <c r="F459" s="51">
        <f t="shared" si="165"/>
        <v>1.9294137230496842E-4</v>
      </c>
      <c r="G459" s="12">
        <f t="shared" si="163"/>
        <v>0.88888888888888884</v>
      </c>
      <c r="H459" s="49">
        <f t="shared" si="166"/>
        <v>1.0924335322472723E-4</v>
      </c>
      <c r="I459" s="2"/>
    </row>
    <row r="460" spans="1:9" s="50" customFormat="1" ht="15" x14ac:dyDescent="0.2">
      <c r="A460" s="52"/>
      <c r="B460" s="48" t="s">
        <v>274</v>
      </c>
      <c r="C460" s="7">
        <v>4216</v>
      </c>
      <c r="D460" s="7">
        <v>3649</v>
      </c>
      <c r="E460" s="51">
        <f t="shared" si="164"/>
        <v>1.9190415716477085E-2</v>
      </c>
      <c r="F460" s="51">
        <f t="shared" si="165"/>
        <v>1.380476603021235E-2</v>
      </c>
      <c r="G460" s="12">
        <f t="shared" si="163"/>
        <v>-0.1344876660341556</v>
      </c>
      <c r="H460" s="49">
        <f t="shared" si="166"/>
        <v>-2.580874219934181E-3</v>
      </c>
      <c r="I460" s="2"/>
    </row>
    <row r="461" spans="1:9" s="50" customFormat="1" ht="15" x14ac:dyDescent="0.2">
      <c r="A461" s="52"/>
      <c r="B461" s="48" t="s">
        <v>504</v>
      </c>
      <c r="C461" s="7">
        <v>5</v>
      </c>
      <c r="D461" s="7">
        <v>42</v>
      </c>
      <c r="E461" s="51">
        <f t="shared" si="164"/>
        <v>2.2759031921818172E-5</v>
      </c>
      <c r="F461" s="51">
        <f t="shared" si="165"/>
        <v>1.5889289483938577E-4</v>
      </c>
      <c r="G461" s="12">
        <f t="shared" si="163"/>
        <v>7.4</v>
      </c>
      <c r="H461" s="49">
        <f t="shared" si="166"/>
        <v>1.6841683622145448E-4</v>
      </c>
      <c r="I461" s="2"/>
    </row>
    <row r="462" spans="1:9" s="50" customFormat="1" ht="15" x14ac:dyDescent="0.2">
      <c r="A462" s="52"/>
      <c r="B462" s="48" t="s">
        <v>110</v>
      </c>
      <c r="C462" s="7">
        <v>37</v>
      </c>
      <c r="D462" s="7">
        <v>18</v>
      </c>
      <c r="E462" s="51">
        <f t="shared" si="164"/>
        <v>1.6841683622145448E-4</v>
      </c>
      <c r="F462" s="51">
        <f t="shared" si="165"/>
        <v>6.8096954931165331E-5</v>
      </c>
      <c r="G462" s="12">
        <f t="shared" si="163"/>
        <v>-0.51351351351351349</v>
      </c>
      <c r="H462" s="49">
        <f t="shared" si="166"/>
        <v>-8.648432130290905E-5</v>
      </c>
      <c r="I462" s="2"/>
    </row>
    <row r="463" spans="1:9" s="50" customFormat="1" ht="15" x14ac:dyDescent="0.2">
      <c r="A463" s="52"/>
      <c r="B463" s="48" t="s">
        <v>114</v>
      </c>
      <c r="C463" s="7">
        <v>2</v>
      </c>
      <c r="D463" s="7">
        <v>0</v>
      </c>
      <c r="E463" s="51">
        <f t="shared" si="164"/>
        <v>9.1036127687272702E-6</v>
      </c>
      <c r="F463" s="51" t="str">
        <f t="shared" si="165"/>
        <v/>
      </c>
      <c r="G463" s="12">
        <f t="shared" si="163"/>
        <v>-1</v>
      </c>
      <c r="H463" s="49">
        <f t="shared" si="166"/>
        <v>-9.1036127687272702E-6</v>
      </c>
      <c r="I463" s="2"/>
    </row>
    <row r="464" spans="1:9" s="50" customFormat="1" ht="15" x14ac:dyDescent="0.2">
      <c r="A464" s="52"/>
      <c r="B464" s="48" t="s">
        <v>101</v>
      </c>
      <c r="C464" s="7">
        <v>151</v>
      </c>
      <c r="D464" s="7">
        <v>207</v>
      </c>
      <c r="E464" s="51">
        <f t="shared" si="164"/>
        <v>6.8732276403890883E-4</v>
      </c>
      <c r="F464" s="51">
        <f t="shared" si="165"/>
        <v>7.8311498170840132E-4</v>
      </c>
      <c r="G464" s="12">
        <f t="shared" si="163"/>
        <v>0.37086092715231789</v>
      </c>
      <c r="H464" s="49">
        <f t="shared" si="166"/>
        <v>2.5490115752436354E-4</v>
      </c>
      <c r="I464" s="2"/>
    </row>
    <row r="465" spans="1:9" s="50" customFormat="1" ht="15" x14ac:dyDescent="0.2">
      <c r="A465" s="52"/>
      <c r="B465" s="48" t="s">
        <v>105</v>
      </c>
      <c r="C465" s="7">
        <v>89</v>
      </c>
      <c r="D465" s="7">
        <v>119</v>
      </c>
      <c r="E465" s="51">
        <f t="shared" si="164"/>
        <v>4.0511076820836349E-4</v>
      </c>
      <c r="F465" s="51">
        <f t="shared" si="165"/>
        <v>4.5019653537825967E-4</v>
      </c>
      <c r="G465" s="12">
        <f t="shared" si="163"/>
        <v>0.33707865168539325</v>
      </c>
      <c r="H465" s="49">
        <f t="shared" si="166"/>
        <v>1.3655419153090905E-4</v>
      </c>
      <c r="I465" s="2"/>
    </row>
    <row r="466" spans="1:9" s="50" customFormat="1" ht="15" x14ac:dyDescent="0.2">
      <c r="A466" s="52"/>
      <c r="B466" s="48" t="s">
        <v>111</v>
      </c>
      <c r="C466" s="7">
        <v>15</v>
      </c>
      <c r="D466" s="7">
        <v>2</v>
      </c>
      <c r="E466" s="51">
        <f t="shared" si="164"/>
        <v>6.8277095765454523E-5</v>
      </c>
      <c r="F466" s="51">
        <f t="shared" si="165"/>
        <v>7.5663283256850362E-6</v>
      </c>
      <c r="G466" s="12">
        <f t="shared" si="163"/>
        <v>-0.8666666666666667</v>
      </c>
      <c r="H466" s="49">
        <f t="shared" si="166"/>
        <v>-5.9173482996727253E-5</v>
      </c>
      <c r="I466" s="2"/>
    </row>
    <row r="467" spans="1:9" s="50" customFormat="1" ht="15" x14ac:dyDescent="0.2">
      <c r="A467" s="52"/>
      <c r="B467" s="48" t="s">
        <v>115</v>
      </c>
      <c r="C467" s="7">
        <v>12</v>
      </c>
      <c r="D467" s="7">
        <v>1</v>
      </c>
      <c r="E467" s="51">
        <f t="shared" si="164"/>
        <v>5.4621676612363615E-5</v>
      </c>
      <c r="F467" s="51">
        <f t="shared" si="165"/>
        <v>3.7831641628425181E-6</v>
      </c>
      <c r="G467" s="12">
        <f t="shared" si="163"/>
        <v>-0.91666666666666663</v>
      </c>
      <c r="H467" s="49">
        <f t="shared" si="166"/>
        <v>-5.0069870227999976E-5</v>
      </c>
      <c r="I467" s="2"/>
    </row>
    <row r="468" spans="1:9" s="50" customFormat="1" ht="15" x14ac:dyDescent="0.2">
      <c r="A468" s="52"/>
      <c r="B468" s="48" t="s">
        <v>275</v>
      </c>
      <c r="C468" s="7">
        <v>1728</v>
      </c>
      <c r="D468" s="7">
        <v>1842</v>
      </c>
      <c r="E468" s="51">
        <f t="shared" si="164"/>
        <v>7.8655214321803613E-3</v>
      </c>
      <c r="F468" s="51">
        <f t="shared" si="165"/>
        <v>6.9685883879559186E-3</v>
      </c>
      <c r="G468" s="12">
        <f t="shared" si="163"/>
        <v>6.5972222222222224E-2</v>
      </c>
      <c r="H468" s="49">
        <f t="shared" si="166"/>
        <v>5.1890592781745444E-4</v>
      </c>
      <c r="I468" s="2"/>
    </row>
    <row r="469" spans="1:9" s="50" customFormat="1" ht="15" x14ac:dyDescent="0.2">
      <c r="A469" s="52"/>
      <c r="B469" s="48" t="s">
        <v>505</v>
      </c>
      <c r="C469" s="7">
        <v>50</v>
      </c>
      <c r="D469" s="7">
        <v>36</v>
      </c>
      <c r="E469" s="51">
        <f t="shared" si="164"/>
        <v>2.2759031921818174E-4</v>
      </c>
      <c r="F469" s="51">
        <f t="shared" si="165"/>
        <v>1.3619390986233066E-4</v>
      </c>
      <c r="G469" s="12">
        <f t="shared" si="163"/>
        <v>-0.28000000000000003</v>
      </c>
      <c r="H469" s="49">
        <f t="shared" si="166"/>
        <v>-6.3725289381090898E-5</v>
      </c>
      <c r="I469" s="2"/>
    </row>
    <row r="470" spans="1:9" s="50" customFormat="1" ht="15" x14ac:dyDescent="0.2">
      <c r="A470" s="52"/>
      <c r="B470" s="48" t="s">
        <v>276</v>
      </c>
      <c r="C470" s="7">
        <v>148</v>
      </c>
      <c r="D470" s="7">
        <v>251</v>
      </c>
      <c r="E470" s="51">
        <f t="shared" si="164"/>
        <v>6.736673448858179E-4</v>
      </c>
      <c r="F470" s="51">
        <f t="shared" si="165"/>
        <v>9.4957420487347204E-4</v>
      </c>
      <c r="G470" s="12">
        <f t="shared" si="163"/>
        <v>0.69594594594594594</v>
      </c>
      <c r="H470" s="49">
        <f t="shared" si="166"/>
        <v>4.6883605758945435E-4</v>
      </c>
      <c r="I470" s="2"/>
    </row>
    <row r="471" spans="1:9" s="50" customFormat="1" ht="15" x14ac:dyDescent="0.2">
      <c r="A471" s="52"/>
      <c r="B471" s="48" t="s">
        <v>277</v>
      </c>
      <c r="C471" s="7">
        <v>29</v>
      </c>
      <c r="D471" s="7">
        <v>54</v>
      </c>
      <c r="E471" s="51">
        <f t="shared" si="164"/>
        <v>1.3200238514654539E-4</v>
      </c>
      <c r="F471" s="51">
        <f t="shared" si="165"/>
        <v>2.0429086479349599E-4</v>
      </c>
      <c r="G471" s="12">
        <f t="shared" si="163"/>
        <v>0.86206896551724133</v>
      </c>
      <c r="H471" s="49">
        <f t="shared" si="166"/>
        <v>1.1379515960909085E-4</v>
      </c>
      <c r="I471" s="2"/>
    </row>
    <row r="472" spans="1:9" s="50" customFormat="1" ht="15" x14ac:dyDescent="0.2">
      <c r="A472" s="52"/>
      <c r="B472" s="48" t="s">
        <v>506</v>
      </c>
      <c r="C472" s="7">
        <v>78</v>
      </c>
      <c r="D472" s="7">
        <v>152</v>
      </c>
      <c r="E472" s="51">
        <f t="shared" si="164"/>
        <v>3.5504089798036351E-4</v>
      </c>
      <c r="F472" s="51">
        <f t="shared" si="165"/>
        <v>5.7504095275206276E-4</v>
      </c>
      <c r="G472" s="12">
        <f t="shared" si="163"/>
        <v>0.94871794871794868</v>
      </c>
      <c r="H472" s="49">
        <f t="shared" si="166"/>
        <v>3.3683367244290895E-4</v>
      </c>
      <c r="I472" s="2"/>
    </row>
    <row r="473" spans="1:9" s="50" customFormat="1" ht="15" x14ac:dyDescent="0.2">
      <c r="A473" s="52"/>
      <c r="B473" s="48" t="s">
        <v>278</v>
      </c>
      <c r="C473" s="7">
        <v>1618</v>
      </c>
      <c r="D473" s="7">
        <v>1164</v>
      </c>
      <c r="E473" s="51">
        <f t="shared" si="164"/>
        <v>7.3648227299003607E-3</v>
      </c>
      <c r="F473" s="51">
        <f t="shared" si="165"/>
        <v>4.4036030855486913E-3</v>
      </c>
      <c r="G473" s="12">
        <f t="shared" si="163"/>
        <v>-0.28059332509270707</v>
      </c>
      <c r="H473" s="49">
        <f t="shared" si="166"/>
        <v>-2.0665200985010902E-3</v>
      </c>
      <c r="I473" s="2"/>
    </row>
    <row r="474" spans="1:9" s="50" customFormat="1" ht="15" x14ac:dyDescent="0.2">
      <c r="A474" s="52"/>
      <c r="B474" s="48" t="s">
        <v>279</v>
      </c>
      <c r="C474" s="7">
        <v>64</v>
      </c>
      <c r="D474" s="7">
        <v>80</v>
      </c>
      <c r="E474" s="51">
        <f t="shared" si="164"/>
        <v>2.9131560859927265E-4</v>
      </c>
      <c r="F474" s="51">
        <f t="shared" si="165"/>
        <v>3.0265313302740144E-4</v>
      </c>
      <c r="G474" s="12">
        <f t="shared" si="163"/>
        <v>0.25</v>
      </c>
      <c r="H474" s="49">
        <f t="shared" si="166"/>
        <v>7.2828902149818162E-5</v>
      </c>
      <c r="I474" s="2"/>
    </row>
    <row r="475" spans="1:9" s="50" customFormat="1" ht="15" x14ac:dyDescent="0.2">
      <c r="A475" s="52"/>
      <c r="B475" s="48" t="s">
        <v>280</v>
      </c>
      <c r="C475" s="7">
        <v>233</v>
      </c>
      <c r="D475" s="7">
        <v>150</v>
      </c>
      <c r="E475" s="51">
        <f t="shared" si="164"/>
        <v>1.0605708875567269E-3</v>
      </c>
      <c r="F475" s="51">
        <f t="shared" si="165"/>
        <v>5.6747462442637779E-4</v>
      </c>
      <c r="G475" s="12">
        <f t="shared" si="163"/>
        <v>-0.35622317596566522</v>
      </c>
      <c r="H475" s="49">
        <f t="shared" si="166"/>
        <v>-3.7779992990218168E-4</v>
      </c>
      <c r="I475" s="2"/>
    </row>
    <row r="476" spans="1:9" s="50" customFormat="1" ht="15" x14ac:dyDescent="0.2">
      <c r="A476" s="52"/>
      <c r="B476" s="48" t="s">
        <v>102</v>
      </c>
      <c r="C476" s="7">
        <v>83</v>
      </c>
      <c r="D476" s="7">
        <v>71</v>
      </c>
      <c r="E476" s="51">
        <f t="shared" si="164"/>
        <v>3.7779992990218168E-4</v>
      </c>
      <c r="F476" s="51">
        <f t="shared" si="165"/>
        <v>2.6860465556181878E-4</v>
      </c>
      <c r="G476" s="12">
        <f t="shared" si="163"/>
        <v>-0.14457831325301204</v>
      </c>
      <c r="H476" s="49">
        <f t="shared" si="166"/>
        <v>-5.4621676612363615E-5</v>
      </c>
      <c r="I476" s="2"/>
    </row>
    <row r="477" spans="1:9" s="50" customFormat="1" ht="15" x14ac:dyDescent="0.2">
      <c r="A477" s="52"/>
      <c r="B477" s="48" t="s">
        <v>281</v>
      </c>
      <c r="C477" s="7">
        <v>16</v>
      </c>
      <c r="D477" s="7">
        <v>14</v>
      </c>
      <c r="E477" s="51">
        <f t="shared" si="164"/>
        <v>7.2828902149818162E-5</v>
      </c>
      <c r="F477" s="51">
        <f t="shared" si="165"/>
        <v>5.2964298279795255E-5</v>
      </c>
      <c r="G477" s="12">
        <f t="shared" si="163"/>
        <v>-0.125</v>
      </c>
      <c r="H477" s="49">
        <f t="shared" si="166"/>
        <v>-9.1036127687272702E-6</v>
      </c>
      <c r="I477" s="2"/>
    </row>
    <row r="478" spans="1:9" s="50" customFormat="1" ht="15" x14ac:dyDescent="0.2">
      <c r="A478" s="52"/>
      <c r="B478" s="48" t="s">
        <v>282</v>
      </c>
      <c r="C478" s="7">
        <v>697</v>
      </c>
      <c r="D478" s="7">
        <v>581</v>
      </c>
      <c r="E478" s="51">
        <f t="shared" si="164"/>
        <v>3.1726090499014535E-3</v>
      </c>
      <c r="F478" s="51">
        <f t="shared" si="165"/>
        <v>2.1980183786115032E-3</v>
      </c>
      <c r="G478" s="12">
        <f t="shared" ref="G478:G541" si="180">+IF(AND(C478=0,D478=0)," ",IF(C478=0,1,IF(D478=0,-1,(D478-C478)/C478)))</f>
        <v>-0.16642754662840745</v>
      </c>
      <c r="H478" s="49">
        <f t="shared" si="166"/>
        <v>-5.2800954058618158E-4</v>
      </c>
      <c r="I478" s="2"/>
    </row>
    <row r="479" spans="1:9" s="50" customFormat="1" ht="15" x14ac:dyDescent="0.2">
      <c r="A479" s="52"/>
      <c r="B479" s="48" t="s">
        <v>507</v>
      </c>
      <c r="C479" s="7">
        <v>847</v>
      </c>
      <c r="D479" s="7">
        <v>1366</v>
      </c>
      <c r="E479" s="51">
        <f t="shared" si="164"/>
        <v>3.8553800075559986E-3</v>
      </c>
      <c r="F479" s="51">
        <f t="shared" si="165"/>
        <v>5.16780224644288E-3</v>
      </c>
      <c r="G479" s="12">
        <f t="shared" si="180"/>
        <v>0.61275088547815826</v>
      </c>
      <c r="H479" s="49">
        <f t="shared" si="166"/>
        <v>2.3623875134847266E-3</v>
      </c>
      <c r="I479" s="2"/>
    </row>
    <row r="480" spans="1:9" s="50" customFormat="1" ht="15" x14ac:dyDescent="0.2">
      <c r="A480" s="52"/>
      <c r="B480" s="48" t="s">
        <v>283</v>
      </c>
      <c r="C480" s="7">
        <v>10</v>
      </c>
      <c r="D480" s="7">
        <v>11</v>
      </c>
      <c r="E480" s="51">
        <f t="shared" si="164"/>
        <v>4.5518063843636344E-5</v>
      </c>
      <c r="F480" s="51">
        <f t="shared" si="165"/>
        <v>4.16148057912677E-5</v>
      </c>
      <c r="G480" s="12">
        <f t="shared" si="180"/>
        <v>0.1</v>
      </c>
      <c r="H480" s="49">
        <f t="shared" si="166"/>
        <v>4.5518063843636343E-6</v>
      </c>
      <c r="I480" s="2"/>
    </row>
    <row r="481" spans="1:9" s="50" customFormat="1" ht="15" x14ac:dyDescent="0.2">
      <c r="A481" s="52"/>
      <c r="B481" s="48" t="s">
        <v>284</v>
      </c>
      <c r="C481" s="7">
        <v>22</v>
      </c>
      <c r="D481" s="7">
        <v>26</v>
      </c>
      <c r="E481" s="51">
        <f t="shared" si="164"/>
        <v>1.0013974045599997E-4</v>
      </c>
      <c r="F481" s="51">
        <f t="shared" si="165"/>
        <v>9.8362268233905469E-5</v>
      </c>
      <c r="G481" s="12">
        <f t="shared" si="180"/>
        <v>0.18181818181818182</v>
      </c>
      <c r="H481" s="49">
        <f t="shared" si="166"/>
        <v>1.820722553745454E-5</v>
      </c>
      <c r="I481" s="2"/>
    </row>
    <row r="482" spans="1:9" s="50" customFormat="1" ht="15" x14ac:dyDescent="0.2">
      <c r="A482" s="52"/>
      <c r="B482" s="48" t="s">
        <v>285</v>
      </c>
      <c r="C482" s="7">
        <v>4</v>
      </c>
      <c r="D482" s="7">
        <v>7</v>
      </c>
      <c r="E482" s="51">
        <f t="shared" si="164"/>
        <v>1.820722553745454E-5</v>
      </c>
      <c r="F482" s="51">
        <f t="shared" si="165"/>
        <v>2.6482149139897628E-5</v>
      </c>
      <c r="G482" s="12">
        <f t="shared" si="180"/>
        <v>0.75</v>
      </c>
      <c r="H482" s="49">
        <f t="shared" si="166"/>
        <v>1.3655419153090905E-5</v>
      </c>
      <c r="I482" s="2"/>
    </row>
    <row r="483" spans="1:9" s="50" customFormat="1" ht="15" x14ac:dyDescent="0.2">
      <c r="A483" s="52"/>
      <c r="B483" s="48" t="s">
        <v>286</v>
      </c>
      <c r="C483" s="7">
        <v>2</v>
      </c>
      <c r="D483" s="7">
        <v>47</v>
      </c>
      <c r="E483" s="51">
        <f t="shared" si="164"/>
        <v>9.1036127687272702E-6</v>
      </c>
      <c r="F483" s="51">
        <f t="shared" si="165"/>
        <v>1.7780871565359837E-4</v>
      </c>
      <c r="G483" s="12">
        <f t="shared" si="180"/>
        <v>22.5</v>
      </c>
      <c r="H483" s="49">
        <f t="shared" si="166"/>
        <v>2.0483128729636358E-4</v>
      </c>
      <c r="I483" s="2"/>
    </row>
    <row r="484" spans="1:9" s="50" customFormat="1" ht="15" x14ac:dyDescent="0.2">
      <c r="A484" s="52"/>
      <c r="B484" s="48" t="s">
        <v>125</v>
      </c>
      <c r="C484" s="7">
        <v>59</v>
      </c>
      <c r="D484" s="7">
        <v>176</v>
      </c>
      <c r="E484" s="51">
        <f t="shared" si="164"/>
        <v>2.6855657667745447E-4</v>
      </c>
      <c r="F484" s="51">
        <f t="shared" si="165"/>
        <v>6.658368926602832E-4</v>
      </c>
      <c r="G484" s="12">
        <f t="shared" si="180"/>
        <v>1.9830508474576272</v>
      </c>
      <c r="H484" s="49">
        <f t="shared" si="166"/>
        <v>5.3256134697054537E-4</v>
      </c>
      <c r="I484" s="2"/>
    </row>
    <row r="485" spans="1:9" s="50" customFormat="1" ht="15" x14ac:dyDescent="0.2">
      <c r="A485" s="52"/>
      <c r="B485" s="48" t="s">
        <v>126</v>
      </c>
      <c r="C485" s="7">
        <v>17</v>
      </c>
      <c r="D485" s="7">
        <v>19</v>
      </c>
      <c r="E485" s="51">
        <f t="shared" si="164"/>
        <v>7.7380708534181787E-5</v>
      </c>
      <c r="F485" s="51">
        <f t="shared" si="165"/>
        <v>7.1880119094007845E-5</v>
      </c>
      <c r="G485" s="12">
        <f t="shared" si="180"/>
        <v>0.11764705882352941</v>
      </c>
      <c r="H485" s="49">
        <f t="shared" si="166"/>
        <v>9.1036127687272685E-6</v>
      </c>
      <c r="I485" s="2"/>
    </row>
    <row r="486" spans="1:9" s="50" customFormat="1" ht="15" x14ac:dyDescent="0.2">
      <c r="A486" s="52"/>
      <c r="B486" s="48" t="s">
        <v>287</v>
      </c>
      <c r="C486" s="7">
        <v>53</v>
      </c>
      <c r="D486" s="7">
        <v>121</v>
      </c>
      <c r="E486" s="51">
        <f t="shared" si="164"/>
        <v>2.4124573837127264E-4</v>
      </c>
      <c r="F486" s="51">
        <f t="shared" si="165"/>
        <v>4.5776286370394469E-4</v>
      </c>
      <c r="G486" s="12">
        <f t="shared" si="180"/>
        <v>1.2830188679245282</v>
      </c>
      <c r="H486" s="49">
        <f t="shared" si="166"/>
        <v>3.0952283413672715E-4</v>
      </c>
      <c r="I486" s="2"/>
    </row>
    <row r="487" spans="1:9" s="50" customFormat="1" ht="15" x14ac:dyDescent="0.2">
      <c r="A487" s="52"/>
      <c r="B487" s="48" t="s">
        <v>288</v>
      </c>
      <c r="C487" s="7">
        <v>282</v>
      </c>
      <c r="D487" s="7">
        <v>501</v>
      </c>
      <c r="E487" s="51">
        <f t="shared" si="164"/>
        <v>1.2836094003905449E-3</v>
      </c>
      <c r="F487" s="51">
        <f t="shared" si="165"/>
        <v>1.8953652455841016E-3</v>
      </c>
      <c r="G487" s="12">
        <f t="shared" si="180"/>
        <v>0.77659574468085102</v>
      </c>
      <c r="H487" s="49">
        <f t="shared" si="166"/>
        <v>9.9684559817563587E-4</v>
      </c>
      <c r="I487" s="2"/>
    </row>
    <row r="488" spans="1:9" s="50" customFormat="1" ht="15" x14ac:dyDescent="0.2">
      <c r="A488" s="52"/>
      <c r="B488" s="48" t="s">
        <v>289</v>
      </c>
      <c r="C488" s="7">
        <v>77</v>
      </c>
      <c r="D488" s="7">
        <v>61</v>
      </c>
      <c r="E488" s="51">
        <f t="shared" si="164"/>
        <v>3.5048909159599988E-4</v>
      </c>
      <c r="F488" s="51">
        <f t="shared" si="165"/>
        <v>2.3077301393339362E-4</v>
      </c>
      <c r="G488" s="12">
        <f t="shared" si="180"/>
        <v>-0.20779220779220781</v>
      </c>
      <c r="H488" s="49">
        <f t="shared" si="166"/>
        <v>-7.2828902149818162E-5</v>
      </c>
      <c r="I488" s="2"/>
    </row>
    <row r="489" spans="1:9" s="50" customFormat="1" ht="15" x14ac:dyDescent="0.2">
      <c r="A489" s="52"/>
      <c r="B489" s="48" t="s">
        <v>123</v>
      </c>
      <c r="C489" s="7">
        <v>255</v>
      </c>
      <c r="D489" s="7">
        <v>614</v>
      </c>
      <c r="E489" s="51">
        <f t="shared" si="164"/>
        <v>1.1607106280127268E-3</v>
      </c>
      <c r="F489" s="51">
        <f t="shared" si="165"/>
        <v>2.3228627959853061E-3</v>
      </c>
      <c r="G489" s="12">
        <f t="shared" si="180"/>
        <v>1.4078431372549021</v>
      </c>
      <c r="H489" s="49">
        <f t="shared" si="166"/>
        <v>1.6340984919865449E-3</v>
      </c>
      <c r="I489" s="2"/>
    </row>
    <row r="490" spans="1:9" s="50" customFormat="1" ht="15" x14ac:dyDescent="0.2">
      <c r="A490" s="52"/>
      <c r="B490" s="48" t="s">
        <v>290</v>
      </c>
      <c r="C490" s="7">
        <v>25</v>
      </c>
      <c r="D490" s="7">
        <v>20</v>
      </c>
      <c r="E490" s="51">
        <f t="shared" si="164"/>
        <v>1.1379515960909087E-4</v>
      </c>
      <c r="F490" s="51">
        <f t="shared" si="165"/>
        <v>7.5663283256850359E-5</v>
      </c>
      <c r="G490" s="12">
        <f t="shared" si="180"/>
        <v>-0.2</v>
      </c>
      <c r="H490" s="49">
        <f t="shared" si="166"/>
        <v>-2.2759031921818176E-5</v>
      </c>
      <c r="I490" s="2"/>
    </row>
    <row r="491" spans="1:9" s="50" customFormat="1" ht="15" x14ac:dyDescent="0.2">
      <c r="A491" s="52"/>
      <c r="B491" s="48" t="s">
        <v>291</v>
      </c>
      <c r="C491" s="7">
        <v>33</v>
      </c>
      <c r="D491" s="7">
        <v>0</v>
      </c>
      <c r="E491" s="51">
        <f t="shared" ref="E491:E522" si="181">+IF(C491=0,"",C491/C$345)</f>
        <v>1.5020961068399995E-4</v>
      </c>
      <c r="F491" s="51" t="str">
        <f t="shared" ref="F491:F522" si="182">+IF(D491=0,"",D491/D$345)</f>
        <v/>
      </c>
      <c r="G491" s="12">
        <f t="shared" si="180"/>
        <v>-1</v>
      </c>
      <c r="H491" s="49">
        <f t="shared" ref="H491:H552" si="183">+IF(OR(AND(E491=""),(G491="")),"",E491*G491)</f>
        <v>-1.5020961068399995E-4</v>
      </c>
      <c r="I491" s="2"/>
    </row>
    <row r="492" spans="1:9" s="50" customFormat="1" ht="15" x14ac:dyDescent="0.2">
      <c r="A492" s="52"/>
      <c r="B492" s="48" t="s">
        <v>292</v>
      </c>
      <c r="C492" s="7">
        <v>1</v>
      </c>
      <c r="D492" s="7">
        <v>4</v>
      </c>
      <c r="E492" s="51">
        <f t="shared" si="181"/>
        <v>4.5518063843636351E-6</v>
      </c>
      <c r="F492" s="51">
        <f t="shared" si="182"/>
        <v>1.5132656651370072E-5</v>
      </c>
      <c r="G492" s="12">
        <f t="shared" si="180"/>
        <v>3</v>
      </c>
      <c r="H492" s="49">
        <f t="shared" si="183"/>
        <v>1.3655419153090905E-5</v>
      </c>
      <c r="I492" s="2"/>
    </row>
    <row r="493" spans="1:9" s="50" customFormat="1" ht="15" x14ac:dyDescent="0.2">
      <c r="A493" s="52"/>
      <c r="B493" s="48" t="s">
        <v>293</v>
      </c>
      <c r="C493" s="7">
        <v>13</v>
      </c>
      <c r="D493" s="7">
        <v>1</v>
      </c>
      <c r="E493" s="51">
        <f t="shared" si="181"/>
        <v>5.9173482996727253E-5</v>
      </c>
      <c r="F493" s="51">
        <f t="shared" si="182"/>
        <v>3.7831641628425181E-6</v>
      </c>
      <c r="G493" s="12">
        <f t="shared" si="180"/>
        <v>-0.92307692307692313</v>
      </c>
      <c r="H493" s="49">
        <f t="shared" si="183"/>
        <v>-5.4621676612363621E-5</v>
      </c>
      <c r="I493" s="2"/>
    </row>
    <row r="494" spans="1:9" s="50" customFormat="1" ht="15" x14ac:dyDescent="0.2">
      <c r="A494" s="52"/>
      <c r="B494" s="48" t="s">
        <v>121</v>
      </c>
      <c r="C494" s="7">
        <v>4</v>
      </c>
      <c r="D494" s="7">
        <v>0</v>
      </c>
      <c r="E494" s="51">
        <f t="shared" si="181"/>
        <v>1.820722553745454E-5</v>
      </c>
      <c r="F494" s="51" t="str">
        <f t="shared" si="182"/>
        <v/>
      </c>
      <c r="G494" s="12">
        <f t="shared" si="180"/>
        <v>-1</v>
      </c>
      <c r="H494" s="49">
        <f t="shared" si="183"/>
        <v>-1.820722553745454E-5</v>
      </c>
      <c r="I494" s="2"/>
    </row>
    <row r="495" spans="1:9" s="50" customFormat="1" ht="15" x14ac:dyDescent="0.2">
      <c r="A495" s="52"/>
      <c r="B495" s="48" t="s">
        <v>294</v>
      </c>
      <c r="C495" s="7">
        <v>28</v>
      </c>
      <c r="D495" s="7">
        <v>66</v>
      </c>
      <c r="E495" s="51">
        <f t="shared" si="181"/>
        <v>1.2745057876218177E-4</v>
      </c>
      <c r="F495" s="51">
        <f t="shared" si="182"/>
        <v>2.4968883474760619E-4</v>
      </c>
      <c r="G495" s="12">
        <f t="shared" si="180"/>
        <v>1.3571428571428572</v>
      </c>
      <c r="H495" s="49">
        <f t="shared" si="183"/>
        <v>1.7296864260581813E-4</v>
      </c>
      <c r="I495" s="2"/>
    </row>
    <row r="496" spans="1:9" s="50" customFormat="1" ht="15" x14ac:dyDescent="0.2">
      <c r="A496" s="52"/>
      <c r="B496" s="48" t="s">
        <v>295</v>
      </c>
      <c r="C496" s="7">
        <v>74</v>
      </c>
      <c r="D496" s="7">
        <v>15</v>
      </c>
      <c r="E496" s="51">
        <f t="shared" si="181"/>
        <v>3.3683367244290895E-4</v>
      </c>
      <c r="F496" s="51">
        <f t="shared" si="182"/>
        <v>5.6747462442637776E-5</v>
      </c>
      <c r="G496" s="12">
        <f t="shared" si="180"/>
        <v>-0.79729729729729726</v>
      </c>
      <c r="H496" s="49">
        <f t="shared" si="183"/>
        <v>-2.6855657667745441E-4</v>
      </c>
      <c r="I496" s="2"/>
    </row>
    <row r="497" spans="1:9" s="50" customFormat="1" ht="15" x14ac:dyDescent="0.2">
      <c r="A497" s="52"/>
      <c r="B497" s="48" t="s">
        <v>508</v>
      </c>
      <c r="C497" s="7">
        <v>34</v>
      </c>
      <c r="D497" s="7">
        <v>68</v>
      </c>
      <c r="E497" s="51">
        <f t="shared" si="181"/>
        <v>1.5476141706836357E-4</v>
      </c>
      <c r="F497" s="51">
        <f t="shared" si="182"/>
        <v>2.5725516307329121E-4</v>
      </c>
      <c r="G497" s="12">
        <f t="shared" si="180"/>
        <v>1</v>
      </c>
      <c r="H497" s="49">
        <f t="shared" si="183"/>
        <v>1.5476141706836357E-4</v>
      </c>
      <c r="I497" s="2"/>
    </row>
    <row r="498" spans="1:9" s="50" customFormat="1" ht="15" x14ac:dyDescent="0.2">
      <c r="A498" s="52"/>
      <c r="B498" s="48" t="s">
        <v>129</v>
      </c>
      <c r="C498" s="7">
        <v>44</v>
      </c>
      <c r="D498" s="7">
        <v>144</v>
      </c>
      <c r="E498" s="51">
        <f t="shared" si="181"/>
        <v>2.0027948091199993E-4</v>
      </c>
      <c r="F498" s="51">
        <f t="shared" si="182"/>
        <v>5.4477563944932265E-4</v>
      </c>
      <c r="G498" s="12">
        <f t="shared" si="180"/>
        <v>2.2727272727272729</v>
      </c>
      <c r="H498" s="49">
        <f t="shared" si="183"/>
        <v>4.5518063843636352E-4</v>
      </c>
      <c r="I498" s="2"/>
    </row>
    <row r="499" spans="1:9" s="50" customFormat="1" ht="15" x14ac:dyDescent="0.2">
      <c r="A499" s="52"/>
      <c r="B499" s="48" t="s">
        <v>509</v>
      </c>
      <c r="C499" s="7">
        <v>2272</v>
      </c>
      <c r="D499" s="7">
        <v>1701</v>
      </c>
      <c r="E499" s="51">
        <f t="shared" si="181"/>
        <v>1.0341704105274178E-2</v>
      </c>
      <c r="F499" s="51">
        <f t="shared" si="182"/>
        <v>6.4351622409951235E-3</v>
      </c>
      <c r="G499" s="12">
        <f t="shared" si="180"/>
        <v>-0.25132042253521125</v>
      </c>
      <c r="H499" s="49">
        <f t="shared" si="183"/>
        <v>-2.5990814454716353E-3</v>
      </c>
      <c r="I499" s="2"/>
    </row>
    <row r="500" spans="1:9" s="50" customFormat="1" ht="15" x14ac:dyDescent="0.2">
      <c r="A500" s="52"/>
      <c r="B500" s="48" t="s">
        <v>122</v>
      </c>
      <c r="C500" s="7">
        <v>293</v>
      </c>
      <c r="D500" s="7">
        <v>352</v>
      </c>
      <c r="E500" s="51">
        <f t="shared" si="181"/>
        <v>1.3336792706185449E-3</v>
      </c>
      <c r="F500" s="51">
        <f t="shared" si="182"/>
        <v>1.3316737853205664E-3</v>
      </c>
      <c r="G500" s="12">
        <f t="shared" si="180"/>
        <v>0.20136518771331058</v>
      </c>
      <c r="H500" s="49">
        <f t="shared" si="183"/>
        <v>2.6855657667745441E-4</v>
      </c>
      <c r="I500" s="2"/>
    </row>
    <row r="501" spans="1:9" s="50" customFormat="1" ht="30" x14ac:dyDescent="0.2">
      <c r="A501" s="52"/>
      <c r="B501" s="48" t="s">
        <v>296</v>
      </c>
      <c r="C501" s="7">
        <v>214</v>
      </c>
      <c r="D501" s="7">
        <v>133</v>
      </c>
      <c r="E501" s="51">
        <f t="shared" si="181"/>
        <v>9.740865662538178E-4</v>
      </c>
      <c r="F501" s="51">
        <f t="shared" si="182"/>
        <v>5.0316083365805492E-4</v>
      </c>
      <c r="G501" s="12">
        <f t="shared" si="180"/>
        <v>-0.37850467289719625</v>
      </c>
      <c r="H501" s="49">
        <f t="shared" si="183"/>
        <v>-3.6869631713345438E-4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98</v>
      </c>
      <c r="D503" s="7">
        <v>125</v>
      </c>
      <c r="E503" s="51">
        <f t="shared" si="181"/>
        <v>4.4607702566763622E-4</v>
      </c>
      <c r="F503" s="51">
        <f t="shared" si="182"/>
        <v>4.728955203553148E-4</v>
      </c>
      <c r="G503" s="12">
        <f t="shared" si="180"/>
        <v>0.27551020408163263</v>
      </c>
      <c r="H503" s="49">
        <f t="shared" si="183"/>
        <v>1.2289877237781812E-4</v>
      </c>
      <c r="I503" s="2"/>
    </row>
    <row r="504" spans="1:9" s="50" customFormat="1" ht="30" x14ac:dyDescent="0.2">
      <c r="A504" s="52"/>
      <c r="B504" s="48" t="s">
        <v>298</v>
      </c>
      <c r="C504" s="7">
        <v>429</v>
      </c>
      <c r="D504" s="7">
        <v>582</v>
      </c>
      <c r="E504" s="51">
        <f t="shared" si="181"/>
        <v>1.9527249388919994E-3</v>
      </c>
      <c r="F504" s="51">
        <f t="shared" si="182"/>
        <v>2.2018015427743456E-3</v>
      </c>
      <c r="G504" s="12">
        <f t="shared" si="180"/>
        <v>0.35664335664335667</v>
      </c>
      <c r="H504" s="49">
        <f t="shared" si="183"/>
        <v>6.9642637680763619E-4</v>
      </c>
      <c r="I504" s="2"/>
    </row>
    <row r="505" spans="1:9" s="50" customFormat="1" ht="15" x14ac:dyDescent="0.2">
      <c r="A505" s="52"/>
      <c r="B505" s="48" t="s">
        <v>117</v>
      </c>
      <c r="C505" s="7">
        <v>1219</v>
      </c>
      <c r="D505" s="7">
        <v>535</v>
      </c>
      <c r="E505" s="51">
        <f t="shared" si="181"/>
        <v>5.5486519825392704E-3</v>
      </c>
      <c r="F505" s="51">
        <f t="shared" si="182"/>
        <v>2.0239928271207474E-3</v>
      </c>
      <c r="G505" s="12">
        <f t="shared" si="180"/>
        <v>-0.56111566858080397</v>
      </c>
      <c r="H505" s="49">
        <f t="shared" si="183"/>
        <v>-3.1134355669047262E-3</v>
      </c>
      <c r="I505" s="2"/>
    </row>
    <row r="506" spans="1:9" s="50" customFormat="1" ht="15" x14ac:dyDescent="0.2">
      <c r="A506" s="52"/>
      <c r="B506" s="48" t="s">
        <v>510</v>
      </c>
      <c r="C506" s="7">
        <v>575</v>
      </c>
      <c r="D506" s="7">
        <v>471</v>
      </c>
      <c r="E506" s="51">
        <f t="shared" si="181"/>
        <v>2.61728867100909E-3</v>
      </c>
      <c r="F506" s="51">
        <f t="shared" si="182"/>
        <v>1.7818703206988261E-3</v>
      </c>
      <c r="G506" s="12">
        <f t="shared" si="180"/>
        <v>-0.18086956521739131</v>
      </c>
      <c r="H506" s="49">
        <f t="shared" si="183"/>
        <v>-4.7338786397381802E-4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1</v>
      </c>
      <c r="D508" s="7">
        <v>0</v>
      </c>
      <c r="E508" s="51">
        <f t="shared" si="181"/>
        <v>4.5518063843636351E-6</v>
      </c>
      <c r="F508" s="51" t="str">
        <f t="shared" si="182"/>
        <v/>
      </c>
      <c r="G508" s="12">
        <f t="shared" si="180"/>
        <v>-1</v>
      </c>
      <c r="H508" s="49">
        <f t="shared" si="183"/>
        <v>-4.5518063843636351E-6</v>
      </c>
      <c r="I508" s="2"/>
    </row>
    <row r="509" spans="1:9" s="50" customFormat="1" ht="15" x14ac:dyDescent="0.2">
      <c r="A509" s="52"/>
      <c r="B509" s="48" t="s">
        <v>511</v>
      </c>
      <c r="C509" s="7">
        <v>284</v>
      </c>
      <c r="D509" s="7">
        <v>27</v>
      </c>
      <c r="E509" s="51">
        <f t="shared" si="181"/>
        <v>1.2927130131592723E-3</v>
      </c>
      <c r="F509" s="51">
        <f t="shared" si="182"/>
        <v>1.02145432396748E-4</v>
      </c>
      <c r="G509" s="12">
        <f t="shared" si="180"/>
        <v>-0.90492957746478875</v>
      </c>
      <c r="H509" s="49">
        <f t="shared" si="183"/>
        <v>-1.1698142407814542E-3</v>
      </c>
      <c r="I509" s="2"/>
    </row>
    <row r="510" spans="1:9" s="50" customFormat="1" ht="15" x14ac:dyDescent="0.2">
      <c r="A510" s="52"/>
      <c r="B510" s="48" t="s">
        <v>512</v>
      </c>
      <c r="C510" s="7">
        <v>12</v>
      </c>
      <c r="D510" s="7">
        <v>4</v>
      </c>
      <c r="E510" s="51">
        <f t="shared" si="181"/>
        <v>5.4621676612363615E-5</v>
      </c>
      <c r="F510" s="51">
        <f t="shared" si="182"/>
        <v>1.5132656651370072E-5</v>
      </c>
      <c r="G510" s="12">
        <f t="shared" si="180"/>
        <v>-0.66666666666666663</v>
      </c>
      <c r="H510" s="49">
        <f t="shared" si="183"/>
        <v>-3.6414451074909074E-5</v>
      </c>
      <c r="I510" s="2"/>
    </row>
    <row r="511" spans="1:9" s="50" customFormat="1" ht="15" x14ac:dyDescent="0.2">
      <c r="A511" s="52"/>
      <c r="B511" s="48" t="s">
        <v>301</v>
      </c>
      <c r="C511" s="7">
        <v>7</v>
      </c>
      <c r="D511" s="7">
        <v>20</v>
      </c>
      <c r="E511" s="51">
        <f t="shared" si="181"/>
        <v>3.1862644690545442E-5</v>
      </c>
      <c r="F511" s="51">
        <f t="shared" si="182"/>
        <v>7.5663283256850359E-5</v>
      </c>
      <c r="G511" s="12">
        <f t="shared" si="180"/>
        <v>1.8571428571428572</v>
      </c>
      <c r="H511" s="49">
        <f t="shared" si="183"/>
        <v>5.9173482996727253E-5</v>
      </c>
      <c r="I511" s="2"/>
    </row>
    <row r="512" spans="1:9" s="50" customFormat="1" ht="30" x14ac:dyDescent="0.2">
      <c r="A512" s="52"/>
      <c r="B512" s="48" t="s">
        <v>302</v>
      </c>
      <c r="C512" s="7">
        <v>28</v>
      </c>
      <c r="D512" s="7">
        <v>17</v>
      </c>
      <c r="E512" s="51">
        <f t="shared" si="181"/>
        <v>1.2745057876218177E-4</v>
      </c>
      <c r="F512" s="51">
        <f t="shared" si="182"/>
        <v>6.4313790768322804E-5</v>
      </c>
      <c r="G512" s="12">
        <f t="shared" si="180"/>
        <v>-0.39285714285714285</v>
      </c>
      <c r="H512" s="49">
        <f t="shared" si="183"/>
        <v>-5.0069870227999983E-5</v>
      </c>
      <c r="I512" s="2"/>
    </row>
    <row r="513" spans="1:9" s="50" customFormat="1" ht="15" x14ac:dyDescent="0.2">
      <c r="A513" s="52"/>
      <c r="B513" s="48" t="s">
        <v>303</v>
      </c>
      <c r="C513" s="7">
        <v>49</v>
      </c>
      <c r="D513" s="7">
        <v>193</v>
      </c>
      <c r="E513" s="51">
        <f t="shared" si="181"/>
        <v>2.2303851283381811E-4</v>
      </c>
      <c r="F513" s="51">
        <f t="shared" si="182"/>
        <v>7.3015068342860596E-4</v>
      </c>
      <c r="G513" s="12">
        <f t="shared" si="180"/>
        <v>2.9387755102040818</v>
      </c>
      <c r="H513" s="49">
        <f t="shared" si="183"/>
        <v>6.5546011934836351E-4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1</v>
      </c>
      <c r="E514" s="51" t="str">
        <f t="shared" si="181"/>
        <v/>
      </c>
      <c r="F514" s="51">
        <f t="shared" si="182"/>
        <v>3.7831641628425181E-6</v>
      </c>
      <c r="G514" s="12">
        <f t="shared" si="180"/>
        <v>1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5</v>
      </c>
      <c r="D515" s="7">
        <v>17</v>
      </c>
      <c r="E515" s="51">
        <f t="shared" si="181"/>
        <v>2.2759031921818172E-5</v>
      </c>
      <c r="F515" s="51">
        <f t="shared" si="182"/>
        <v>6.4313790768322804E-5</v>
      </c>
      <c r="G515" s="12">
        <f t="shared" si="180"/>
        <v>2.4</v>
      </c>
      <c r="H515" s="49">
        <f t="shared" si="183"/>
        <v>5.4621676612363615E-5</v>
      </c>
      <c r="I515" s="2"/>
    </row>
    <row r="516" spans="1:9" s="50" customFormat="1" ht="15" x14ac:dyDescent="0.2">
      <c r="A516" s="52"/>
      <c r="B516" s="48" t="s">
        <v>127</v>
      </c>
      <c r="C516" s="7">
        <v>4</v>
      </c>
      <c r="D516" s="7">
        <v>1</v>
      </c>
      <c r="E516" s="51">
        <f t="shared" si="181"/>
        <v>1.820722553745454E-5</v>
      </c>
      <c r="F516" s="51">
        <f t="shared" si="182"/>
        <v>3.7831641628425181E-6</v>
      </c>
      <c r="G516" s="12">
        <f t="shared" si="180"/>
        <v>-0.75</v>
      </c>
      <c r="H516" s="49">
        <f t="shared" si="183"/>
        <v>-1.3655419153090905E-5</v>
      </c>
      <c r="I516" s="2"/>
    </row>
    <row r="517" spans="1:9" s="50" customFormat="1" ht="15" x14ac:dyDescent="0.2">
      <c r="A517" s="52"/>
      <c r="B517" s="48" t="s">
        <v>118</v>
      </c>
      <c r="C517" s="7">
        <v>8</v>
      </c>
      <c r="D517" s="7">
        <v>22</v>
      </c>
      <c r="E517" s="51">
        <f t="shared" si="181"/>
        <v>3.6414451074909081E-5</v>
      </c>
      <c r="F517" s="51">
        <f t="shared" si="182"/>
        <v>8.32296115825354E-5</v>
      </c>
      <c r="G517" s="12">
        <f t="shared" si="180"/>
        <v>1.75</v>
      </c>
      <c r="H517" s="49">
        <f t="shared" si="183"/>
        <v>6.3725289381090885E-5</v>
      </c>
      <c r="I517" s="2"/>
    </row>
    <row r="518" spans="1:9" s="50" customFormat="1" ht="15" x14ac:dyDescent="0.2">
      <c r="A518" s="52"/>
      <c r="B518" s="48" t="s">
        <v>120</v>
      </c>
      <c r="C518" s="7">
        <v>62</v>
      </c>
      <c r="D518" s="7">
        <v>87</v>
      </c>
      <c r="E518" s="51">
        <f t="shared" si="181"/>
        <v>2.8221199583054534E-4</v>
      </c>
      <c r="F518" s="51">
        <f t="shared" si="182"/>
        <v>3.2913528216729906E-4</v>
      </c>
      <c r="G518" s="12">
        <f t="shared" si="180"/>
        <v>0.40322580645161288</v>
      </c>
      <c r="H518" s="49">
        <f t="shared" si="183"/>
        <v>1.1379515960909085E-4</v>
      </c>
      <c r="I518" s="2"/>
    </row>
    <row r="519" spans="1:9" s="50" customFormat="1" ht="15" x14ac:dyDescent="0.2">
      <c r="A519" s="52"/>
      <c r="B519" s="48" t="s">
        <v>305</v>
      </c>
      <c r="C519" s="7">
        <v>56</v>
      </c>
      <c r="D519" s="7">
        <v>12</v>
      </c>
      <c r="E519" s="51">
        <f t="shared" si="181"/>
        <v>2.5490115752436354E-4</v>
      </c>
      <c r="F519" s="51">
        <f t="shared" si="182"/>
        <v>4.5397969954110221E-5</v>
      </c>
      <c r="G519" s="12">
        <f t="shared" si="180"/>
        <v>-0.7857142857142857</v>
      </c>
      <c r="H519" s="49">
        <f t="shared" si="183"/>
        <v>-2.0027948091199993E-4</v>
      </c>
      <c r="I519" s="2"/>
    </row>
    <row r="520" spans="1:9" s="50" customFormat="1" ht="15" x14ac:dyDescent="0.2">
      <c r="A520" s="52"/>
      <c r="B520" s="48" t="s">
        <v>306</v>
      </c>
      <c r="C520" s="7">
        <v>32</v>
      </c>
      <c r="D520" s="7">
        <v>45</v>
      </c>
      <c r="E520" s="51">
        <f t="shared" si="181"/>
        <v>1.4565780429963632E-4</v>
      </c>
      <c r="F520" s="51">
        <f t="shared" si="182"/>
        <v>1.7024238732791331E-4</v>
      </c>
      <c r="G520" s="12">
        <f t="shared" si="180"/>
        <v>0.40625</v>
      </c>
      <c r="H520" s="49">
        <f t="shared" si="183"/>
        <v>5.917348299672726E-5</v>
      </c>
      <c r="I520" s="2"/>
    </row>
    <row r="521" spans="1:9" s="50" customFormat="1" ht="15" x14ac:dyDescent="0.2">
      <c r="A521" s="52"/>
      <c r="B521" s="48" t="s">
        <v>128</v>
      </c>
      <c r="C521" s="7">
        <v>237</v>
      </c>
      <c r="D521" s="7">
        <v>410</v>
      </c>
      <c r="E521" s="51">
        <f t="shared" si="181"/>
        <v>1.0787781130941814E-3</v>
      </c>
      <c r="F521" s="51">
        <f t="shared" si="182"/>
        <v>1.5510973067654325E-3</v>
      </c>
      <c r="G521" s="12">
        <f t="shared" si="180"/>
        <v>0.72995780590717296</v>
      </c>
      <c r="H521" s="49">
        <f t="shared" si="183"/>
        <v>7.874625044949088E-4</v>
      </c>
      <c r="I521" s="2"/>
    </row>
    <row r="522" spans="1:9" s="50" customFormat="1" ht="15" x14ac:dyDescent="0.2">
      <c r="A522" s="52"/>
      <c r="B522" s="48" t="s">
        <v>513</v>
      </c>
      <c r="C522" s="7">
        <v>15</v>
      </c>
      <c r="D522" s="7">
        <v>1</v>
      </c>
      <c r="E522" s="51">
        <f t="shared" si="181"/>
        <v>6.8277095765454523E-5</v>
      </c>
      <c r="F522" s="51">
        <f t="shared" si="182"/>
        <v>3.7831641628425181E-6</v>
      </c>
      <c r="G522" s="12">
        <f t="shared" si="180"/>
        <v>-0.93333333333333335</v>
      </c>
      <c r="H522" s="49">
        <f t="shared" si="183"/>
        <v>-6.3725289381090885E-5</v>
      </c>
      <c r="I522" s="2"/>
    </row>
    <row r="523" spans="1:9" s="50" customFormat="1" ht="15" x14ac:dyDescent="0.2">
      <c r="A523" s="47"/>
      <c r="B523" s="48" t="s">
        <v>558</v>
      </c>
      <c r="C523" s="7">
        <v>124</v>
      </c>
      <c r="D523" s="7">
        <v>196</v>
      </c>
      <c r="E523" s="51">
        <f t="shared" ref="E523" si="184">+IF(C523=0,"",C523/C$345)</f>
        <v>5.6442399166109069E-4</v>
      </c>
      <c r="F523" s="51">
        <f t="shared" ref="F523" si="185">+IF(D523=0,"",D523/D$345)</f>
        <v>7.4150017591713359E-4</v>
      </c>
      <c r="G523" s="12">
        <f t="shared" si="180"/>
        <v>0.58064516129032262</v>
      </c>
      <c r="H523" s="49">
        <f t="shared" ref="H523" si="186">+IF(OR(AND(E523=""),(G523="")),"",E523*G523)</f>
        <v>3.277300596741817E-4</v>
      </c>
      <c r="I523" s="2"/>
    </row>
    <row r="524" spans="1:9" s="50" customFormat="1" ht="15" x14ac:dyDescent="0.2">
      <c r="A524" s="52"/>
      <c r="B524" s="48" t="s">
        <v>135</v>
      </c>
      <c r="C524" s="7">
        <v>1652</v>
      </c>
      <c r="D524" s="7">
        <v>1833</v>
      </c>
      <c r="E524" s="51">
        <f t="shared" ref="E524:E549" si="187">+IF(C524=0,"",C524/C$345)</f>
        <v>7.5195841469687247E-3</v>
      </c>
      <c r="F524" s="51">
        <f t="shared" ref="F524:F549" si="188">+IF(D524=0,"",D524/D$345)</f>
        <v>6.9345399104903359E-3</v>
      </c>
      <c r="G524" s="12">
        <f t="shared" si="180"/>
        <v>0.10956416464891042</v>
      </c>
      <c r="H524" s="49">
        <f t="shared" si="183"/>
        <v>8.238769555698179E-4</v>
      </c>
      <c r="I524" s="2"/>
    </row>
    <row r="525" spans="1:9" s="50" customFormat="1" ht="15" x14ac:dyDescent="0.2">
      <c r="A525" s="52"/>
      <c r="B525" s="48" t="s">
        <v>514</v>
      </c>
      <c r="C525" s="7">
        <v>169</v>
      </c>
      <c r="D525" s="7">
        <v>207</v>
      </c>
      <c r="E525" s="51">
        <f t="shared" si="187"/>
        <v>7.692552789574543E-4</v>
      </c>
      <c r="F525" s="51">
        <f t="shared" si="188"/>
        <v>7.8311498170840132E-4</v>
      </c>
      <c r="G525" s="12">
        <f t="shared" si="180"/>
        <v>0.22485207100591717</v>
      </c>
      <c r="H525" s="49">
        <f t="shared" si="183"/>
        <v>1.7296864260581813E-4</v>
      </c>
      <c r="I525" s="2"/>
    </row>
    <row r="526" spans="1:9" s="50" customFormat="1" ht="15" x14ac:dyDescent="0.2">
      <c r="A526" s="52"/>
      <c r="B526" s="48" t="s">
        <v>133</v>
      </c>
      <c r="C526" s="7">
        <v>37</v>
      </c>
      <c r="D526" s="7">
        <v>16</v>
      </c>
      <c r="E526" s="51">
        <f t="shared" si="187"/>
        <v>1.6841683622145448E-4</v>
      </c>
      <c r="F526" s="51">
        <f t="shared" si="188"/>
        <v>6.053062660548029E-5</v>
      </c>
      <c r="G526" s="12">
        <f t="shared" si="180"/>
        <v>-0.56756756756756754</v>
      </c>
      <c r="H526" s="49">
        <f t="shared" si="183"/>
        <v>-9.5587934071636314E-5</v>
      </c>
      <c r="I526" s="2"/>
    </row>
    <row r="527" spans="1:9" s="50" customFormat="1" ht="15" x14ac:dyDescent="0.2">
      <c r="A527" s="52"/>
      <c r="B527" s="48" t="s">
        <v>339</v>
      </c>
      <c r="C527" s="7">
        <v>1237</v>
      </c>
      <c r="D527" s="7">
        <v>1270</v>
      </c>
      <c r="E527" s="51">
        <f t="shared" si="187"/>
        <v>5.6305844974578164E-3</v>
      </c>
      <c r="F527" s="51">
        <f t="shared" si="188"/>
        <v>4.8046184868099978E-3</v>
      </c>
      <c r="G527" s="12">
        <f t="shared" si="180"/>
        <v>2.6677445432497979E-2</v>
      </c>
      <c r="H527" s="49">
        <f t="shared" si="183"/>
        <v>1.5020961068399995E-4</v>
      </c>
      <c r="I527" s="2"/>
    </row>
    <row r="528" spans="1:9" s="50" customFormat="1" ht="15" x14ac:dyDescent="0.2">
      <c r="A528" s="52"/>
      <c r="B528" s="48" t="s">
        <v>340</v>
      </c>
      <c r="C528" s="7">
        <v>411</v>
      </c>
      <c r="D528" s="7">
        <v>806</v>
      </c>
      <c r="E528" s="51">
        <f t="shared" si="187"/>
        <v>1.8707924239734538E-3</v>
      </c>
      <c r="F528" s="51">
        <f t="shared" si="188"/>
        <v>3.0492303152510696E-3</v>
      </c>
      <c r="G528" s="12">
        <f t="shared" si="180"/>
        <v>0.96107055961070564</v>
      </c>
      <c r="H528" s="49">
        <f t="shared" si="183"/>
        <v>1.7979635218236358E-3</v>
      </c>
      <c r="I528" s="2"/>
    </row>
    <row r="529" spans="1:9" s="50" customFormat="1" ht="15" x14ac:dyDescent="0.2">
      <c r="A529" s="52"/>
      <c r="B529" s="48" t="s">
        <v>635</v>
      </c>
      <c r="C529" s="7">
        <v>3</v>
      </c>
      <c r="D529" s="7">
        <v>1</v>
      </c>
      <c r="E529" s="51">
        <f t="shared" si="187"/>
        <v>1.3655419153090904E-5</v>
      </c>
      <c r="F529" s="51">
        <f t="shared" si="188"/>
        <v>3.7831641628425181E-6</v>
      </c>
      <c r="G529" s="12">
        <f t="shared" si="180"/>
        <v>-0.66666666666666663</v>
      </c>
      <c r="H529" s="49">
        <f t="shared" si="183"/>
        <v>-9.1036127687272685E-6</v>
      </c>
      <c r="I529" s="2"/>
    </row>
    <row r="530" spans="1:9" s="50" customFormat="1" ht="15" x14ac:dyDescent="0.2">
      <c r="A530" s="52"/>
      <c r="B530" s="48" t="s">
        <v>137</v>
      </c>
      <c r="C530" s="7">
        <v>15</v>
      </c>
      <c r="D530" s="7">
        <v>18</v>
      </c>
      <c r="E530" s="51">
        <f t="shared" si="187"/>
        <v>6.8277095765454523E-5</v>
      </c>
      <c r="F530" s="51">
        <f t="shared" si="188"/>
        <v>6.8096954931165331E-5</v>
      </c>
      <c r="G530" s="12">
        <f t="shared" si="180"/>
        <v>0.2</v>
      </c>
      <c r="H530" s="49">
        <f t="shared" si="183"/>
        <v>1.3655419153090905E-5</v>
      </c>
      <c r="I530" s="2"/>
    </row>
    <row r="531" spans="1:9" s="50" customFormat="1" ht="15" x14ac:dyDescent="0.2">
      <c r="A531" s="52"/>
      <c r="B531" s="48" t="s">
        <v>341</v>
      </c>
      <c r="C531" s="7">
        <v>42</v>
      </c>
      <c r="D531" s="7">
        <v>34</v>
      </c>
      <c r="E531" s="51">
        <f t="shared" si="187"/>
        <v>1.9117586814327265E-4</v>
      </c>
      <c r="F531" s="51">
        <f t="shared" si="188"/>
        <v>1.2862758153664561E-4</v>
      </c>
      <c r="G531" s="12">
        <f t="shared" si="180"/>
        <v>-0.19047619047619047</v>
      </c>
      <c r="H531" s="49">
        <f t="shared" si="183"/>
        <v>-3.6414451074909074E-5</v>
      </c>
      <c r="I531" s="2"/>
    </row>
    <row r="532" spans="1:9" s="50" customFormat="1" ht="15" x14ac:dyDescent="0.2">
      <c r="A532" s="52"/>
      <c r="B532" s="48" t="s">
        <v>141</v>
      </c>
      <c r="C532" s="7">
        <v>10</v>
      </c>
      <c r="D532" s="7">
        <v>7</v>
      </c>
      <c r="E532" s="51">
        <f t="shared" si="187"/>
        <v>4.5518063843636344E-5</v>
      </c>
      <c r="F532" s="51">
        <f t="shared" si="188"/>
        <v>2.6482149139897628E-5</v>
      </c>
      <c r="G532" s="12">
        <f t="shared" si="180"/>
        <v>-0.3</v>
      </c>
      <c r="H532" s="49">
        <f t="shared" si="183"/>
        <v>-1.3655419153090904E-5</v>
      </c>
      <c r="I532" s="2"/>
    </row>
    <row r="533" spans="1:9" s="50" customFormat="1" ht="15" x14ac:dyDescent="0.2">
      <c r="A533" s="52"/>
      <c r="B533" s="48" t="s">
        <v>134</v>
      </c>
      <c r="C533" s="7">
        <v>9</v>
      </c>
      <c r="D533" s="7">
        <v>5</v>
      </c>
      <c r="E533" s="51">
        <f t="shared" si="187"/>
        <v>4.0966257459272713E-5</v>
      </c>
      <c r="F533" s="51">
        <f t="shared" si="188"/>
        <v>1.891582081421259E-5</v>
      </c>
      <c r="G533" s="12">
        <f t="shared" si="180"/>
        <v>-0.44444444444444442</v>
      </c>
      <c r="H533" s="49">
        <f t="shared" si="183"/>
        <v>-1.8207225537454537E-5</v>
      </c>
      <c r="I533" s="2"/>
    </row>
    <row r="534" spans="1:9" s="50" customFormat="1" ht="15" x14ac:dyDescent="0.2">
      <c r="A534" s="52"/>
      <c r="B534" s="48" t="s">
        <v>307</v>
      </c>
      <c r="C534" s="7">
        <v>4</v>
      </c>
      <c r="D534" s="7">
        <v>30</v>
      </c>
      <c r="E534" s="51">
        <f t="shared" si="187"/>
        <v>1.820722553745454E-5</v>
      </c>
      <c r="F534" s="51">
        <f t="shared" si="188"/>
        <v>1.1349492488527555E-4</v>
      </c>
      <c r="G534" s="12">
        <f t="shared" si="180"/>
        <v>6.5</v>
      </c>
      <c r="H534" s="49">
        <f t="shared" si="183"/>
        <v>1.1834696599345452E-4</v>
      </c>
      <c r="I534" s="2"/>
    </row>
    <row r="535" spans="1:9" s="50" customFormat="1" ht="15" x14ac:dyDescent="0.2">
      <c r="A535" s="52"/>
      <c r="B535" s="48" t="s">
        <v>130</v>
      </c>
      <c r="C535" s="7">
        <v>1</v>
      </c>
      <c r="D535" s="7">
        <v>1</v>
      </c>
      <c r="E535" s="51">
        <f t="shared" si="187"/>
        <v>4.5518063843636351E-6</v>
      </c>
      <c r="F535" s="51">
        <f t="shared" si="188"/>
        <v>3.7831641628425181E-6</v>
      </c>
      <c r="G535" s="12">
        <f t="shared" si="180"/>
        <v>0</v>
      </c>
      <c r="H535" s="49">
        <f t="shared" si="183"/>
        <v>0</v>
      </c>
      <c r="I535" s="2"/>
    </row>
    <row r="536" spans="1:9" s="50" customFormat="1" ht="15" x14ac:dyDescent="0.2">
      <c r="A536" s="52"/>
      <c r="B536" s="48" t="s">
        <v>143</v>
      </c>
      <c r="C536" s="7">
        <v>5</v>
      </c>
      <c r="D536" s="7">
        <v>19</v>
      </c>
      <c r="E536" s="51">
        <f t="shared" si="187"/>
        <v>2.2759031921818172E-5</v>
      </c>
      <c r="F536" s="51">
        <f t="shared" si="188"/>
        <v>7.1880119094007845E-5</v>
      </c>
      <c r="G536" s="12">
        <f t="shared" si="180"/>
        <v>2.8</v>
      </c>
      <c r="H536" s="49">
        <f t="shared" si="183"/>
        <v>6.3725289381090885E-5</v>
      </c>
      <c r="I536" s="2"/>
    </row>
    <row r="537" spans="1:9" s="50" customFormat="1" ht="15" x14ac:dyDescent="0.2">
      <c r="A537" s="52"/>
      <c r="B537" s="48" t="s">
        <v>308</v>
      </c>
      <c r="C537" s="7">
        <v>1041</v>
      </c>
      <c r="D537" s="7">
        <v>1084</v>
      </c>
      <c r="E537" s="51">
        <f t="shared" si="187"/>
        <v>4.7384304461225435E-3</v>
      </c>
      <c r="F537" s="51">
        <f t="shared" si="188"/>
        <v>4.1009499525212897E-3</v>
      </c>
      <c r="G537" s="12">
        <f t="shared" si="180"/>
        <v>4.1306436119116233E-2</v>
      </c>
      <c r="H537" s="49">
        <f t="shared" si="183"/>
        <v>1.9572767452763628E-4</v>
      </c>
      <c r="I537" s="2"/>
    </row>
    <row r="538" spans="1:9" s="50" customFormat="1" ht="15" x14ac:dyDescent="0.2">
      <c r="A538" s="52"/>
      <c r="B538" s="48" t="s">
        <v>309</v>
      </c>
      <c r="C538" s="7">
        <v>11</v>
      </c>
      <c r="D538" s="7">
        <v>39</v>
      </c>
      <c r="E538" s="51">
        <f t="shared" si="187"/>
        <v>5.0069870227999983E-5</v>
      </c>
      <c r="F538" s="51">
        <f t="shared" si="188"/>
        <v>1.475434023508582E-4</v>
      </c>
      <c r="G538" s="12">
        <f t="shared" si="180"/>
        <v>2.5454545454545454</v>
      </c>
      <c r="H538" s="49">
        <f t="shared" si="183"/>
        <v>1.2745057876218177E-4</v>
      </c>
      <c r="I538" s="2"/>
    </row>
    <row r="539" spans="1:9" s="50" customFormat="1" ht="15" x14ac:dyDescent="0.2">
      <c r="A539" s="52"/>
      <c r="B539" s="48" t="s">
        <v>310</v>
      </c>
      <c r="C539" s="7">
        <v>405</v>
      </c>
      <c r="D539" s="7">
        <v>225</v>
      </c>
      <c r="E539" s="51">
        <f t="shared" si="187"/>
        <v>1.843481585667272E-3</v>
      </c>
      <c r="F539" s="51">
        <f t="shared" si="188"/>
        <v>8.5121193663956663E-4</v>
      </c>
      <c r="G539" s="12">
        <f t="shared" si="180"/>
        <v>-0.44444444444444442</v>
      </c>
      <c r="H539" s="49">
        <f t="shared" si="183"/>
        <v>-8.1932514918545412E-4</v>
      </c>
      <c r="I539" s="2"/>
    </row>
    <row r="540" spans="1:9" s="50" customFormat="1" ht="30" x14ac:dyDescent="0.2">
      <c r="A540" s="52"/>
      <c r="B540" s="48" t="s">
        <v>515</v>
      </c>
      <c r="C540" s="7">
        <v>57</v>
      </c>
      <c r="D540" s="7">
        <v>81</v>
      </c>
      <c r="E540" s="51">
        <f t="shared" si="187"/>
        <v>2.5945296390872716E-4</v>
      </c>
      <c r="F540" s="51">
        <f t="shared" si="188"/>
        <v>3.0643629719024398E-4</v>
      </c>
      <c r="G540" s="12">
        <f t="shared" si="180"/>
        <v>0.42105263157894735</v>
      </c>
      <c r="H540" s="49">
        <f t="shared" si="183"/>
        <v>1.0924335322472722E-4</v>
      </c>
      <c r="I540" s="2"/>
    </row>
    <row r="541" spans="1:9" s="50" customFormat="1" ht="15" x14ac:dyDescent="0.2">
      <c r="A541" s="52"/>
      <c r="B541" s="48" t="s">
        <v>140</v>
      </c>
      <c r="C541" s="7">
        <v>1</v>
      </c>
      <c r="D541" s="7">
        <v>2</v>
      </c>
      <c r="E541" s="51">
        <f t="shared" si="187"/>
        <v>4.5518063843636351E-6</v>
      </c>
      <c r="F541" s="51">
        <f t="shared" si="188"/>
        <v>7.5663283256850362E-6</v>
      </c>
      <c r="G541" s="12">
        <f t="shared" si="180"/>
        <v>1</v>
      </c>
      <c r="H541" s="49">
        <f t="shared" si="183"/>
        <v>4.5518063843636351E-6</v>
      </c>
      <c r="I541" s="2"/>
    </row>
    <row r="542" spans="1:9" s="50" customFormat="1" ht="15" x14ac:dyDescent="0.2">
      <c r="A542" s="52"/>
      <c r="B542" s="48" t="s">
        <v>311</v>
      </c>
      <c r="C542" s="7">
        <v>1870</v>
      </c>
      <c r="D542" s="7">
        <v>2310</v>
      </c>
      <c r="E542" s="51">
        <f t="shared" si="187"/>
        <v>8.5118779387599961E-3</v>
      </c>
      <c r="F542" s="51">
        <f t="shared" si="188"/>
        <v>8.739109216166217E-3</v>
      </c>
      <c r="G542" s="12">
        <f t="shared" ref="G542:G564" si="189">+IF(AND(C542=0,D542=0)," ",IF(C542=0,1,IF(D542=0,-1,(D542-C542)/C542)))</f>
        <v>0.23529411764705882</v>
      </c>
      <c r="H542" s="49">
        <f t="shared" si="183"/>
        <v>2.0027948091199989E-3</v>
      </c>
      <c r="I542" s="2"/>
    </row>
    <row r="543" spans="1:9" s="50" customFormat="1" ht="15" x14ac:dyDescent="0.2">
      <c r="A543" s="52"/>
      <c r="B543" s="48" t="s">
        <v>312</v>
      </c>
      <c r="C543" s="7">
        <v>280</v>
      </c>
      <c r="D543" s="7">
        <v>59</v>
      </c>
      <c r="E543" s="51">
        <f t="shared" si="187"/>
        <v>1.2745057876218178E-3</v>
      </c>
      <c r="F543" s="51">
        <f t="shared" si="188"/>
        <v>2.2320668560770856E-4</v>
      </c>
      <c r="G543" s="12">
        <f t="shared" si="189"/>
        <v>-0.78928571428571426</v>
      </c>
      <c r="H543" s="49">
        <f t="shared" si="183"/>
        <v>-1.0059492109443632E-3</v>
      </c>
      <c r="I543" s="2"/>
    </row>
    <row r="544" spans="1:9" s="50" customFormat="1" ht="15" x14ac:dyDescent="0.2">
      <c r="A544" s="52"/>
      <c r="B544" s="48" t="s">
        <v>313</v>
      </c>
      <c r="C544" s="7">
        <v>123</v>
      </c>
      <c r="D544" s="7">
        <v>234</v>
      </c>
      <c r="E544" s="51">
        <f t="shared" si="187"/>
        <v>5.5987218527672712E-4</v>
      </c>
      <c r="F544" s="51">
        <f t="shared" si="188"/>
        <v>8.8526041410514928E-4</v>
      </c>
      <c r="G544" s="12">
        <f t="shared" si="189"/>
        <v>0.90243902439024393</v>
      </c>
      <c r="H544" s="49">
        <f t="shared" si="183"/>
        <v>5.0525050866436351E-4</v>
      </c>
      <c r="I544" s="2"/>
    </row>
    <row r="545" spans="1:9" s="50" customFormat="1" ht="15" x14ac:dyDescent="0.2">
      <c r="A545" s="52"/>
      <c r="B545" s="48" t="s">
        <v>136</v>
      </c>
      <c r="C545" s="7">
        <v>3</v>
      </c>
      <c r="D545" s="7">
        <v>0</v>
      </c>
      <c r="E545" s="51">
        <f t="shared" si="187"/>
        <v>1.3655419153090904E-5</v>
      </c>
      <c r="F545" s="51" t="str">
        <f t="shared" si="188"/>
        <v/>
      </c>
      <c r="G545" s="12">
        <f t="shared" si="189"/>
        <v>-1</v>
      </c>
      <c r="H545" s="49">
        <f t="shared" si="183"/>
        <v>-1.3655419153090904E-5</v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2907</v>
      </c>
      <c r="D547" s="7">
        <v>3020</v>
      </c>
      <c r="E547" s="51">
        <f t="shared" si="187"/>
        <v>1.3232101159345085E-2</v>
      </c>
      <c r="F547" s="51">
        <f t="shared" si="188"/>
        <v>1.1425155771784405E-2</v>
      </c>
      <c r="G547" s="12">
        <f t="shared" si="189"/>
        <v>3.8871689026487785E-2</v>
      </c>
      <c r="H547" s="49">
        <f t="shared" si="183"/>
        <v>5.1435412143309065E-4</v>
      </c>
      <c r="I547" s="2"/>
    </row>
    <row r="548" spans="1:9" s="50" customFormat="1" ht="15" x14ac:dyDescent="0.2">
      <c r="A548" s="52"/>
      <c r="B548" s="48" t="s">
        <v>142</v>
      </c>
      <c r="C548" s="7">
        <v>2739</v>
      </c>
      <c r="D548" s="7">
        <v>2906</v>
      </c>
      <c r="E548" s="51">
        <f t="shared" si="187"/>
        <v>1.2467397686771995E-2</v>
      </c>
      <c r="F548" s="51">
        <f t="shared" si="188"/>
        <v>1.0993875057220357E-2</v>
      </c>
      <c r="G548" s="12">
        <f t="shared" si="189"/>
        <v>6.0971157356699522E-2</v>
      </c>
      <c r="H548" s="49">
        <f t="shared" si="183"/>
        <v>7.6015166618872694E-4</v>
      </c>
      <c r="I548" s="2"/>
    </row>
    <row r="549" spans="1:9" s="50" customFormat="1" ht="15" x14ac:dyDescent="0.2">
      <c r="A549" s="52"/>
      <c r="B549" s="48" t="s">
        <v>315</v>
      </c>
      <c r="C549" s="7">
        <v>3530</v>
      </c>
      <c r="D549" s="7">
        <v>4165</v>
      </c>
      <c r="E549" s="51">
        <f t="shared" si="187"/>
        <v>1.6067876536803631E-2</v>
      </c>
      <c r="F549" s="51">
        <f t="shared" si="188"/>
        <v>1.575687873823909E-2</v>
      </c>
      <c r="G549" s="12">
        <f t="shared" si="189"/>
        <v>0.17988668555240794</v>
      </c>
      <c r="H549" s="49">
        <f t="shared" si="183"/>
        <v>2.8903970540709082E-3</v>
      </c>
      <c r="I549" s="2"/>
    </row>
    <row r="550" spans="1:9" s="50" customFormat="1" ht="15" x14ac:dyDescent="0.2">
      <c r="A550" s="47"/>
      <c r="B550" s="48" t="s">
        <v>552</v>
      </c>
      <c r="C550" s="7">
        <v>205</v>
      </c>
      <c r="D550" s="7">
        <v>122</v>
      </c>
      <c r="E550" s="51">
        <f t="shared" ref="E550" si="190">+IF(C550=0,"",C550/C$345)</f>
        <v>9.3312030879454512E-4</v>
      </c>
      <c r="F550" s="51">
        <f t="shared" ref="F550" si="191">+IF(D550=0,"",D550/D$345)</f>
        <v>4.6154602786678724E-4</v>
      </c>
      <c r="G550" s="12">
        <f t="shared" si="189"/>
        <v>-0.40487804878048783</v>
      </c>
      <c r="H550" s="49">
        <f t="shared" ref="H550" si="192">+IF(OR(AND(E550=""),(G550="")),"",E550*G550)</f>
        <v>-3.7779992990218168E-4</v>
      </c>
      <c r="I550" s="2"/>
    </row>
    <row r="551" spans="1:9" s="50" customFormat="1" ht="15" x14ac:dyDescent="0.2">
      <c r="A551" s="52"/>
      <c r="B551" s="48" t="s">
        <v>131</v>
      </c>
      <c r="C551" s="7">
        <v>84</v>
      </c>
      <c r="D551" s="7">
        <v>108</v>
      </c>
      <c r="E551" s="51">
        <f>+IF(C551=0,"",C551/C$345)</f>
        <v>3.8235173628654531E-4</v>
      </c>
      <c r="F551" s="51">
        <f>+IF(D551=0,"",D551/D$345)</f>
        <v>4.0858172958699199E-4</v>
      </c>
      <c r="G551" s="12">
        <f t="shared" si="189"/>
        <v>0.2857142857142857</v>
      </c>
      <c r="H551" s="49">
        <f t="shared" si="183"/>
        <v>1.0924335322472723E-4</v>
      </c>
      <c r="I551" s="2"/>
    </row>
    <row r="552" spans="1:9" s="50" customFormat="1" ht="15" x14ac:dyDescent="0.2">
      <c r="A552" s="52"/>
      <c r="B552" s="48" t="s">
        <v>316</v>
      </c>
      <c r="C552" s="7">
        <v>11</v>
      </c>
      <c r="D552" s="7">
        <v>6</v>
      </c>
      <c r="E552" s="51">
        <f>+IF(C552=0,"",C552/C$345)</f>
        <v>5.0069870227999983E-5</v>
      </c>
      <c r="F552" s="51">
        <f>+IF(D552=0,"",D552/D$345)</f>
        <v>2.269898497705511E-5</v>
      </c>
      <c r="G552" s="12">
        <f t="shared" si="189"/>
        <v>-0.45454545454545453</v>
      </c>
      <c r="H552" s="49">
        <f t="shared" si="183"/>
        <v>-2.2759031921818172E-5</v>
      </c>
      <c r="I552" s="2"/>
    </row>
    <row r="553" spans="1:9" s="50" customFormat="1" ht="15" x14ac:dyDescent="0.2">
      <c r="A553" s="52"/>
      <c r="B553" s="48" t="s">
        <v>317</v>
      </c>
      <c r="C553" s="7">
        <v>120</v>
      </c>
      <c r="D553" s="7">
        <v>29</v>
      </c>
      <c r="E553" s="51">
        <f t="shared" ref="E553:E564" si="193">+IF(C553=0,"",C553/C$345)</f>
        <v>5.4621676612363619E-4</v>
      </c>
      <c r="F553" s="51">
        <f t="shared" ref="F553:F564" si="194">+IF(D553=0,"",D553/D$345)</f>
        <v>1.0971176072243302E-4</v>
      </c>
      <c r="G553" s="12">
        <f t="shared" si="189"/>
        <v>-0.7583333333333333</v>
      </c>
      <c r="H553" s="49">
        <f t="shared" ref="H553:H564" si="195">+IF(OR(AND(E553=""),(G553="")),"",E553*G553)</f>
        <v>-4.1421438097709074E-4</v>
      </c>
      <c r="I553" s="2"/>
    </row>
    <row r="554" spans="1:9" s="50" customFormat="1" ht="15" x14ac:dyDescent="0.2">
      <c r="A554" s="52"/>
      <c r="B554" s="48" t="s">
        <v>516</v>
      </c>
      <c r="C554" s="7">
        <v>555</v>
      </c>
      <c r="D554" s="7">
        <v>647</v>
      </c>
      <c r="E554" s="51">
        <f t="shared" si="193"/>
        <v>2.5262525433218173E-3</v>
      </c>
      <c r="F554" s="51">
        <f t="shared" si="194"/>
        <v>2.4477072133591094E-3</v>
      </c>
      <c r="G554" s="12">
        <f t="shared" si="189"/>
        <v>0.16576576576576577</v>
      </c>
      <c r="H554" s="49">
        <f t="shared" si="195"/>
        <v>4.1876618736145442E-4</v>
      </c>
      <c r="I554" s="2"/>
    </row>
    <row r="555" spans="1:9" s="50" customFormat="1" ht="15" x14ac:dyDescent="0.2">
      <c r="A555" s="52"/>
      <c r="B555" s="48" t="s">
        <v>132</v>
      </c>
      <c r="C555" s="7">
        <v>127</v>
      </c>
      <c r="D555" s="7">
        <v>252</v>
      </c>
      <c r="E555" s="51">
        <f t="shared" si="193"/>
        <v>5.7807941081418162E-4</v>
      </c>
      <c r="F555" s="51">
        <f t="shared" si="194"/>
        <v>9.5335736903631458E-4</v>
      </c>
      <c r="G555" s="12">
        <f t="shared" si="189"/>
        <v>0.98425196850393704</v>
      </c>
      <c r="H555" s="49">
        <f t="shared" si="195"/>
        <v>5.6897579804545437E-4</v>
      </c>
      <c r="I555" s="2"/>
    </row>
    <row r="556" spans="1:9" s="50" customFormat="1" ht="15" x14ac:dyDescent="0.2">
      <c r="A556" s="52"/>
      <c r="B556" s="48" t="s">
        <v>139</v>
      </c>
      <c r="C556" s="7">
        <v>1193</v>
      </c>
      <c r="D556" s="7">
        <v>1253</v>
      </c>
      <c r="E556" s="51">
        <f t="shared" si="193"/>
        <v>5.4303050165458158E-3</v>
      </c>
      <c r="F556" s="51">
        <f t="shared" si="194"/>
        <v>4.7403046960416756E-3</v>
      </c>
      <c r="G556" s="12">
        <f t="shared" si="189"/>
        <v>5.0293378038558254E-2</v>
      </c>
      <c r="H556" s="49">
        <f t="shared" si="195"/>
        <v>2.7310838306181804E-4</v>
      </c>
      <c r="I556" s="2"/>
    </row>
    <row r="557" spans="1:9" s="50" customFormat="1" ht="15" x14ac:dyDescent="0.2">
      <c r="A557" s="52"/>
      <c r="B557" s="48" t="s">
        <v>517</v>
      </c>
      <c r="C557" s="7">
        <v>133</v>
      </c>
      <c r="D557" s="7">
        <v>223</v>
      </c>
      <c r="E557" s="51">
        <f t="shared" si="193"/>
        <v>6.0539024912036337E-4</v>
      </c>
      <c r="F557" s="51">
        <f t="shared" si="194"/>
        <v>8.4364560831388154E-4</v>
      </c>
      <c r="G557" s="12">
        <f t="shared" si="189"/>
        <v>0.67669172932330823</v>
      </c>
      <c r="H557" s="49">
        <f t="shared" si="195"/>
        <v>4.0966257459272706E-4</v>
      </c>
      <c r="I557" s="2"/>
    </row>
    <row r="558" spans="1:9" s="50" customFormat="1" ht="15" x14ac:dyDescent="0.2">
      <c r="A558" s="52"/>
      <c r="B558" s="48" t="s">
        <v>318</v>
      </c>
      <c r="C558" s="7">
        <v>347</v>
      </c>
      <c r="D558" s="7">
        <v>373</v>
      </c>
      <c r="E558" s="51">
        <f t="shared" si="193"/>
        <v>1.5794768153741812E-3</v>
      </c>
      <c r="F558" s="51">
        <f t="shared" si="194"/>
        <v>1.4111202327402592E-3</v>
      </c>
      <c r="G558" s="12">
        <f t="shared" si="189"/>
        <v>7.492795389048991E-2</v>
      </c>
      <c r="H558" s="49">
        <f t="shared" si="195"/>
        <v>1.1834696599345449E-4</v>
      </c>
      <c r="I558" s="2"/>
    </row>
    <row r="559" spans="1:9" s="50" customFormat="1" ht="15" x14ac:dyDescent="0.2">
      <c r="A559" s="52"/>
      <c r="B559" s="48" t="s">
        <v>319</v>
      </c>
      <c r="C559" s="7">
        <v>22</v>
      </c>
      <c r="D559" s="7">
        <v>11</v>
      </c>
      <c r="E559" s="51">
        <f t="shared" si="193"/>
        <v>1.0013974045599997E-4</v>
      </c>
      <c r="F559" s="51">
        <f t="shared" si="194"/>
        <v>4.16148057912677E-5</v>
      </c>
      <c r="G559" s="12">
        <f t="shared" si="189"/>
        <v>-0.5</v>
      </c>
      <c r="H559" s="49">
        <f t="shared" si="195"/>
        <v>-5.0069870227999983E-5</v>
      </c>
      <c r="I559" s="2"/>
    </row>
    <row r="560" spans="1:9" s="50" customFormat="1" ht="15" x14ac:dyDescent="0.2">
      <c r="A560" s="52"/>
      <c r="B560" s="48" t="s">
        <v>320</v>
      </c>
      <c r="C560" s="7">
        <v>29</v>
      </c>
      <c r="D560" s="7">
        <v>52</v>
      </c>
      <c r="E560" s="51">
        <f t="shared" si="193"/>
        <v>1.3200238514654539E-4</v>
      </c>
      <c r="F560" s="51">
        <f t="shared" si="194"/>
        <v>1.9672453646781094E-4</v>
      </c>
      <c r="G560" s="12">
        <f t="shared" si="189"/>
        <v>0.7931034482758621</v>
      </c>
      <c r="H560" s="49">
        <f t="shared" si="195"/>
        <v>1.0469154684036359E-4</v>
      </c>
      <c r="I560" s="2"/>
    </row>
    <row r="561" spans="1:9" s="58" customFormat="1" ht="15" x14ac:dyDescent="0.2">
      <c r="A561" s="57"/>
      <c r="B561" s="48" t="s">
        <v>321</v>
      </c>
      <c r="C561" s="7">
        <v>0</v>
      </c>
      <c r="D561" s="7">
        <v>1</v>
      </c>
      <c r="E561" s="51" t="str">
        <f t="shared" si="193"/>
        <v/>
      </c>
      <c r="F561" s="51">
        <f t="shared" si="194"/>
        <v>3.7831641628425181E-6</v>
      </c>
      <c r="G561" s="12">
        <f t="shared" si="189"/>
        <v>1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59</v>
      </c>
      <c r="D562" s="7">
        <v>41</v>
      </c>
      <c r="E562" s="51">
        <f t="shared" si="193"/>
        <v>2.6855657667745447E-4</v>
      </c>
      <c r="F562" s="51">
        <f t="shared" si="194"/>
        <v>1.5510973067654326E-4</v>
      </c>
      <c r="G562" s="12">
        <f t="shared" si="189"/>
        <v>-0.30508474576271188</v>
      </c>
      <c r="H562" s="49">
        <f t="shared" si="195"/>
        <v>-8.1932514918545439E-5</v>
      </c>
      <c r="I562" s="2"/>
    </row>
    <row r="563" spans="1:9" s="50" customFormat="1" ht="15" x14ac:dyDescent="0.2">
      <c r="A563" s="52"/>
      <c r="B563" s="48" t="s">
        <v>518</v>
      </c>
      <c r="C563" s="7">
        <v>2</v>
      </c>
      <c r="D563" s="7">
        <v>1</v>
      </c>
      <c r="E563" s="51">
        <f t="shared" si="193"/>
        <v>9.1036127687272702E-6</v>
      </c>
      <c r="F563" s="51">
        <f t="shared" si="194"/>
        <v>3.7831641628425181E-6</v>
      </c>
      <c r="G563" s="12">
        <f t="shared" si="189"/>
        <v>-0.5</v>
      </c>
      <c r="H563" s="49">
        <f t="shared" si="195"/>
        <v>-4.5518063843636351E-6</v>
      </c>
      <c r="I563" s="2"/>
    </row>
    <row r="564" spans="1:9" s="50" customFormat="1" ht="15" x14ac:dyDescent="0.2">
      <c r="A564" s="52"/>
      <c r="B564" s="48" t="s">
        <v>519</v>
      </c>
      <c r="C564" s="7">
        <v>1</v>
      </c>
      <c r="D564" s="7">
        <v>7</v>
      </c>
      <c r="E564" s="51">
        <f t="shared" si="193"/>
        <v>4.5518063843636351E-6</v>
      </c>
      <c r="F564" s="51">
        <f t="shared" si="194"/>
        <v>2.6482149139897628E-5</v>
      </c>
      <c r="G564" s="12">
        <f t="shared" si="189"/>
        <v>6</v>
      </c>
      <c r="H564" s="49">
        <f t="shared" si="195"/>
        <v>2.7310838306181811E-5</v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73304</v>
      </c>
      <c r="D570" s="39">
        <f>SUM(D571:D596)</f>
        <v>84792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0.15671723234748444</v>
      </c>
      <c r="H570" s="40">
        <f>+IF(OR(AND(E570=""),(G570="")),"",E570*G570)</f>
        <v>0.15671723234748444</v>
      </c>
    </row>
    <row r="571" spans="1:9" s="50" customFormat="1" ht="15" x14ac:dyDescent="0.2">
      <c r="A571" s="52"/>
      <c r="B571" s="48" t="s">
        <v>323</v>
      </c>
      <c r="C571" s="7">
        <v>374</v>
      </c>
      <c r="D571" s="7">
        <v>447</v>
      </c>
      <c r="E571" s="51">
        <f t="shared" si="196"/>
        <v>5.1020408163265302E-3</v>
      </c>
      <c r="F571" s="51">
        <f t="shared" si="197"/>
        <v>5.2717237475233512E-3</v>
      </c>
      <c r="G571" s="12">
        <f t="shared" ref="G571:G596" si="198">+IF(AND(C571=0,D571=0)," ",IF(C571=0,1,IF(D571=0,-1,(D571-C571)/C571)))</f>
        <v>0.19518716577540107</v>
      </c>
      <c r="H571" s="49">
        <f>+IF(OR(AND(E571=""),(G571="")),"",E571*G571)</f>
        <v>9.9585288660918904E-4</v>
      </c>
      <c r="I571" s="2"/>
    </row>
    <row r="572" spans="1:9" s="50" customFormat="1" ht="15" x14ac:dyDescent="0.2">
      <c r="A572" s="52"/>
      <c r="B572" s="48" t="s">
        <v>144</v>
      </c>
      <c r="C572" s="7">
        <v>1794</v>
      </c>
      <c r="D572" s="7">
        <v>1485</v>
      </c>
      <c r="E572" s="51">
        <f t="shared" si="196"/>
        <v>2.4473425733929934E-2</v>
      </c>
      <c r="F572" s="51">
        <f t="shared" si="197"/>
        <v>1.7513444664591E-2</v>
      </c>
      <c r="G572" s="12">
        <f t="shared" si="198"/>
        <v>-0.17224080267558528</v>
      </c>
      <c r="H572" s="49">
        <f t="shared" ref="H572:H596" si="199">+IF(OR(AND(E572=""),(G572="")),"",E572*G572)</f>
        <v>-4.2153224926334163E-3</v>
      </c>
      <c r="I572" s="2"/>
    </row>
    <row r="573" spans="1:9" s="50" customFormat="1" ht="15" x14ac:dyDescent="0.2">
      <c r="A573" s="52"/>
      <c r="B573" s="48" t="s">
        <v>583</v>
      </c>
      <c r="C573" s="7">
        <v>6807</v>
      </c>
      <c r="D573" s="7">
        <v>6808</v>
      </c>
      <c r="E573" s="51">
        <f t="shared" si="196"/>
        <v>9.2859871221215765E-2</v>
      </c>
      <c r="F573" s="51">
        <f t="shared" si="197"/>
        <v>8.0290593452212469E-2</v>
      </c>
      <c r="G573" s="12">
        <f t="shared" si="198"/>
        <v>1.4690759512266783E-4</v>
      </c>
      <c r="H573" s="49">
        <f t="shared" si="199"/>
        <v>1.364182036450944E-5</v>
      </c>
      <c r="I573" s="2"/>
    </row>
    <row r="574" spans="1:9" s="50" customFormat="1" ht="15" x14ac:dyDescent="0.2">
      <c r="A574" s="52"/>
      <c r="B574" s="48" t="s">
        <v>324</v>
      </c>
      <c r="C574" s="7">
        <v>7768</v>
      </c>
      <c r="D574" s="7">
        <v>9646</v>
      </c>
      <c r="E574" s="51">
        <f t="shared" si="196"/>
        <v>0.10596966059150933</v>
      </c>
      <c r="F574" s="51">
        <f t="shared" si="197"/>
        <v>0.11376073214454194</v>
      </c>
      <c r="G574" s="12">
        <f t="shared" si="198"/>
        <v>0.24176107106076211</v>
      </c>
      <c r="H574" s="49">
        <f t="shared" si="199"/>
        <v>2.5619338644548732E-2</v>
      </c>
      <c r="I574" s="2"/>
    </row>
    <row r="575" spans="1:9" s="50" customFormat="1" ht="15" x14ac:dyDescent="0.2">
      <c r="A575" s="52"/>
      <c r="B575" s="48" t="s">
        <v>145</v>
      </c>
      <c r="C575" s="7">
        <v>615</v>
      </c>
      <c r="D575" s="7">
        <v>691</v>
      </c>
      <c r="E575" s="51">
        <f t="shared" si="196"/>
        <v>8.3897195241733058E-3</v>
      </c>
      <c r="F575" s="51">
        <f t="shared" si="197"/>
        <v>8.1493537126143979E-3</v>
      </c>
      <c r="G575" s="12">
        <f t="shared" si="198"/>
        <v>0.12357723577235773</v>
      </c>
      <c r="H575" s="49">
        <f t="shared" si="199"/>
        <v>1.0367783477027174E-3</v>
      </c>
      <c r="I575" s="2"/>
    </row>
    <row r="576" spans="1:9" s="50" customFormat="1" ht="15" x14ac:dyDescent="0.2">
      <c r="A576" s="52"/>
      <c r="B576" s="48" t="s">
        <v>616</v>
      </c>
      <c r="C576" s="7">
        <v>199</v>
      </c>
      <c r="D576" s="7">
        <v>107</v>
      </c>
      <c r="E576" s="51">
        <f t="shared" si="196"/>
        <v>2.7147222525373787E-3</v>
      </c>
      <c r="F576" s="51">
        <f t="shared" si="197"/>
        <v>1.261911501085008E-3</v>
      </c>
      <c r="G576" s="12">
        <f t="shared" si="198"/>
        <v>-0.46231155778894473</v>
      </c>
      <c r="H576" s="49">
        <f t="shared" si="199"/>
        <v>-1.2550474735348687E-3</v>
      </c>
      <c r="I576" s="2"/>
    </row>
    <row r="577" spans="1:9" s="50" customFormat="1" ht="15" x14ac:dyDescent="0.2">
      <c r="A577" s="52"/>
      <c r="B577" s="48" t="s">
        <v>146</v>
      </c>
      <c r="C577" s="7">
        <v>189</v>
      </c>
      <c r="D577" s="7">
        <v>240</v>
      </c>
      <c r="E577" s="51">
        <f t="shared" si="196"/>
        <v>2.5783040488922843E-3</v>
      </c>
      <c r="F577" s="51">
        <f t="shared" si="197"/>
        <v>2.8304557033682421E-3</v>
      </c>
      <c r="G577" s="12">
        <f t="shared" si="198"/>
        <v>0.26984126984126983</v>
      </c>
      <c r="H577" s="49">
        <f t="shared" si="199"/>
        <v>6.9573283858998143E-4</v>
      </c>
      <c r="I577" s="2"/>
    </row>
    <row r="578" spans="1:9" s="50" customFormat="1" ht="15" x14ac:dyDescent="0.2">
      <c r="A578" s="52"/>
      <c r="B578" s="48" t="s">
        <v>325</v>
      </c>
      <c r="C578" s="7">
        <v>131</v>
      </c>
      <c r="D578" s="7">
        <v>222</v>
      </c>
      <c r="E578" s="51">
        <f t="shared" si="196"/>
        <v>1.7870784677507367E-3</v>
      </c>
      <c r="F578" s="51">
        <f t="shared" si="197"/>
        <v>2.6181715256156242E-3</v>
      </c>
      <c r="G578" s="12">
        <f t="shared" si="198"/>
        <v>0.69465648854961837</v>
      </c>
      <c r="H578" s="49">
        <f t="shared" si="199"/>
        <v>1.2414056531703591E-3</v>
      </c>
      <c r="I578" s="2"/>
    </row>
    <row r="579" spans="1:9" s="50" customFormat="1" ht="15" x14ac:dyDescent="0.2">
      <c r="A579" s="52"/>
      <c r="B579" s="48" t="s">
        <v>326</v>
      </c>
      <c r="C579" s="7">
        <v>106</v>
      </c>
      <c r="D579" s="7">
        <v>197</v>
      </c>
      <c r="E579" s="51">
        <f t="shared" si="196"/>
        <v>1.4460329586380007E-3</v>
      </c>
      <c r="F579" s="51">
        <f t="shared" si="197"/>
        <v>2.3233323898480987E-3</v>
      </c>
      <c r="G579" s="12">
        <f t="shared" si="198"/>
        <v>0.85849056603773588</v>
      </c>
      <c r="H579" s="49">
        <f t="shared" si="199"/>
        <v>1.2414056531703591E-3</v>
      </c>
      <c r="I579" s="2"/>
    </row>
    <row r="580" spans="1:9" s="50" customFormat="1" ht="15" x14ac:dyDescent="0.2">
      <c r="A580" s="52"/>
      <c r="B580" s="48" t="s">
        <v>520</v>
      </c>
      <c r="C580" s="7">
        <v>972</v>
      </c>
      <c r="D580" s="7">
        <v>552</v>
      </c>
      <c r="E580" s="51">
        <f t="shared" si="196"/>
        <v>1.3259849394303176E-2</v>
      </c>
      <c r="F580" s="51">
        <f t="shared" si="197"/>
        <v>6.5100481177469572E-3</v>
      </c>
      <c r="G580" s="12">
        <f t="shared" si="198"/>
        <v>-0.43209876543209874</v>
      </c>
      <c r="H580" s="49">
        <f t="shared" si="199"/>
        <v>-5.7295645530939642E-3</v>
      </c>
      <c r="I580" s="2"/>
    </row>
    <row r="581" spans="1:9" s="50" customFormat="1" ht="15" x14ac:dyDescent="0.2">
      <c r="A581" s="47"/>
      <c r="B581" s="48" t="s">
        <v>544</v>
      </c>
      <c r="C581" s="7">
        <v>864</v>
      </c>
      <c r="D581" s="7">
        <v>987</v>
      </c>
      <c r="E581" s="51">
        <f t="shared" ref="E581" si="200">+IF(C581=0,"",C581/C$570)</f>
        <v>1.1786532794936156E-2</v>
      </c>
      <c r="F581" s="51">
        <f t="shared" ref="F581" si="201">+IF(D581=0,"",D581/D$570)</f>
        <v>1.1640249080101896E-2</v>
      </c>
      <c r="G581" s="12">
        <f t="shared" si="198"/>
        <v>0.1423611111111111</v>
      </c>
      <c r="H581" s="49">
        <f t="shared" ref="H581" si="202">+IF(OR(AND(E581=""),(G581="")),"",E581*G581)</f>
        <v>1.6779439048346611E-3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3</v>
      </c>
      <c r="E582" s="51" t="str">
        <f t="shared" ref="E582" si="203">+IF(C582=0,"",C582/C$570)</f>
        <v/>
      </c>
      <c r="F582" s="51">
        <f t="shared" ref="F582" si="204">+IF(D582=0,"",D582/D$570)</f>
        <v>3.5380696292103026E-5</v>
      </c>
      <c r="G582" s="12">
        <f t="shared" si="198"/>
        <v>1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177</v>
      </c>
      <c r="D583" s="7">
        <v>216</v>
      </c>
      <c r="E583" s="51">
        <f t="shared" ref="E583:E596" si="206">+IF(C583=0,"",C583/C$570)</f>
        <v>2.4146022045181707E-3</v>
      </c>
      <c r="F583" s="51">
        <f t="shared" ref="F583:F596" si="207">+IF(D583=0,"",D583/D$570)</f>
        <v>2.5474101330314179E-3</v>
      </c>
      <c r="G583" s="12">
        <f t="shared" si="198"/>
        <v>0.22033898305084745</v>
      </c>
      <c r="H583" s="49">
        <f t="shared" si="199"/>
        <v>5.3203099421586812E-4</v>
      </c>
      <c r="I583" s="2"/>
    </row>
    <row r="584" spans="1:9" s="50" customFormat="1" ht="15" x14ac:dyDescent="0.2">
      <c r="A584" s="52"/>
      <c r="B584" s="48" t="s">
        <v>328</v>
      </c>
      <c r="C584" s="7">
        <v>6736</v>
      </c>
      <c r="D584" s="7">
        <v>5631</v>
      </c>
      <c r="E584" s="51">
        <f t="shared" si="206"/>
        <v>9.1891301975335585E-2</v>
      </c>
      <c r="F584" s="51">
        <f t="shared" si="207"/>
        <v>6.6409566940277387E-2</v>
      </c>
      <c r="G584" s="12">
        <f t="shared" si="198"/>
        <v>-0.16404394299287411</v>
      </c>
      <c r="H584" s="49">
        <f t="shared" si="199"/>
        <v>-1.507421150278293E-2</v>
      </c>
      <c r="I584" s="2"/>
    </row>
    <row r="585" spans="1:9" s="50" customFormat="1" ht="15" x14ac:dyDescent="0.2">
      <c r="A585" s="52"/>
      <c r="B585" s="48" t="s">
        <v>147</v>
      </c>
      <c r="C585" s="7">
        <v>1048</v>
      </c>
      <c r="D585" s="7">
        <v>1416</v>
      </c>
      <c r="E585" s="51">
        <f t="shared" si="206"/>
        <v>1.4296627742005893E-2</v>
      </c>
      <c r="F585" s="51">
        <f t="shared" si="207"/>
        <v>1.6699688649872629E-2</v>
      </c>
      <c r="G585" s="12">
        <f t="shared" si="198"/>
        <v>0.35114503816793891</v>
      </c>
      <c r="H585" s="49">
        <f t="shared" si="199"/>
        <v>5.0201898941394738E-3</v>
      </c>
      <c r="I585" s="2"/>
    </row>
    <row r="586" spans="1:9" s="50" customFormat="1" ht="15" x14ac:dyDescent="0.2">
      <c r="A586" s="52"/>
      <c r="B586" s="48" t="s">
        <v>148</v>
      </c>
      <c r="C586" s="7">
        <v>379</v>
      </c>
      <c r="D586" s="7">
        <v>654</v>
      </c>
      <c r="E586" s="51">
        <f t="shared" si="206"/>
        <v>5.1702499181490776E-3</v>
      </c>
      <c r="F586" s="51">
        <f t="shared" si="207"/>
        <v>7.7129917916784604E-3</v>
      </c>
      <c r="G586" s="12">
        <f t="shared" si="198"/>
        <v>0.72559366754617416</v>
      </c>
      <c r="H586" s="49">
        <f t="shared" si="199"/>
        <v>3.751500600240096E-3</v>
      </c>
      <c r="I586" s="2"/>
    </row>
    <row r="587" spans="1:9" s="50" customFormat="1" ht="15" x14ac:dyDescent="0.2">
      <c r="A587" s="52"/>
      <c r="B587" s="48" t="s">
        <v>329</v>
      </c>
      <c r="C587" s="7">
        <v>16969</v>
      </c>
      <c r="D587" s="7">
        <v>20449</v>
      </c>
      <c r="E587" s="51">
        <f t="shared" si="206"/>
        <v>0.23148804976536069</v>
      </c>
      <c r="F587" s="51">
        <f t="shared" si="207"/>
        <v>0.24116661949240495</v>
      </c>
      <c r="G587" s="12">
        <f t="shared" si="198"/>
        <v>0.20507985149390065</v>
      </c>
      <c r="H587" s="49">
        <f t="shared" si="199"/>
        <v>4.7473534868492852E-2</v>
      </c>
      <c r="I587" s="2"/>
    </row>
    <row r="588" spans="1:9" s="50" customFormat="1" ht="15" x14ac:dyDescent="0.2">
      <c r="A588" s="52"/>
      <c r="B588" s="48" t="s">
        <v>149</v>
      </c>
      <c r="C588" s="7">
        <v>6273</v>
      </c>
      <c r="D588" s="7">
        <v>5339</v>
      </c>
      <c r="E588" s="51">
        <f t="shared" si="206"/>
        <v>8.5575139146567725E-2</v>
      </c>
      <c r="F588" s="51">
        <f t="shared" si="207"/>
        <v>6.2965845834512688E-2</v>
      </c>
      <c r="G588" s="12">
        <f t="shared" si="198"/>
        <v>-0.14889207715606567</v>
      </c>
      <c r="H588" s="49">
        <f t="shared" si="199"/>
        <v>-1.2741460220451818E-2</v>
      </c>
      <c r="I588" s="2"/>
    </row>
    <row r="589" spans="1:9" s="50" customFormat="1" ht="15" x14ac:dyDescent="0.2">
      <c r="A589" s="52"/>
      <c r="B589" s="48" t="s">
        <v>330</v>
      </c>
      <c r="C589" s="7">
        <v>1279</v>
      </c>
      <c r="D589" s="7">
        <v>503</v>
      </c>
      <c r="E589" s="51">
        <f t="shared" si="206"/>
        <v>1.7447888246207573E-2</v>
      </c>
      <c r="F589" s="51">
        <f t="shared" si="207"/>
        <v>5.9321634116426079E-3</v>
      </c>
      <c r="G589" s="12">
        <f t="shared" si="198"/>
        <v>-0.60672400312744335</v>
      </c>
      <c r="H589" s="49">
        <f t="shared" si="199"/>
        <v>-1.0586052602859325E-2</v>
      </c>
      <c r="I589" s="2"/>
    </row>
    <row r="590" spans="1:9" s="50" customFormat="1" ht="15" x14ac:dyDescent="0.2">
      <c r="A590" s="52"/>
      <c r="B590" s="48" t="s">
        <v>150</v>
      </c>
      <c r="C590" s="7">
        <v>838</v>
      </c>
      <c r="D590" s="7">
        <v>1019</v>
      </c>
      <c r="E590" s="51">
        <f t="shared" si="206"/>
        <v>1.1431845465458911E-2</v>
      </c>
      <c r="F590" s="51">
        <f t="shared" si="207"/>
        <v>1.2017643173884329E-2</v>
      </c>
      <c r="G590" s="12">
        <f t="shared" si="198"/>
        <v>0.21599045346062051</v>
      </c>
      <c r="H590" s="49">
        <f t="shared" si="199"/>
        <v>2.4691694859762083E-3</v>
      </c>
      <c r="I590" s="2"/>
    </row>
    <row r="591" spans="1:9" s="50" customFormat="1" ht="15" x14ac:dyDescent="0.2">
      <c r="A591" s="52"/>
      <c r="B591" s="48" t="s">
        <v>151</v>
      </c>
      <c r="C591" s="7">
        <v>12</v>
      </c>
      <c r="D591" s="7">
        <v>59</v>
      </c>
      <c r="E591" s="51">
        <f t="shared" si="206"/>
        <v>1.6370184437411328E-4</v>
      </c>
      <c r="F591" s="51">
        <f t="shared" si="207"/>
        <v>6.958203604113596E-4</v>
      </c>
      <c r="G591" s="12">
        <f t="shared" si="198"/>
        <v>3.9166666666666665</v>
      </c>
      <c r="H591" s="49">
        <f t="shared" si="199"/>
        <v>6.4116555713194362E-4</v>
      </c>
      <c r="I591" s="2"/>
    </row>
    <row r="592" spans="1:9" s="50" customFormat="1" ht="15" x14ac:dyDescent="0.2">
      <c r="A592" s="52"/>
      <c r="B592" s="48" t="s">
        <v>331</v>
      </c>
      <c r="C592" s="7">
        <v>911</v>
      </c>
      <c r="D592" s="7">
        <v>935</v>
      </c>
      <c r="E592" s="51">
        <f t="shared" si="206"/>
        <v>1.24276983520681E-2</v>
      </c>
      <c r="F592" s="51">
        <f t="shared" si="207"/>
        <v>1.1026983677705444E-2</v>
      </c>
      <c r="G592" s="12">
        <f t="shared" si="198"/>
        <v>2.6344676180021953E-2</v>
      </c>
      <c r="H592" s="49">
        <f t="shared" si="199"/>
        <v>3.2740368874822657E-4</v>
      </c>
      <c r="I592" s="2"/>
    </row>
    <row r="593" spans="1:9" s="50" customFormat="1" ht="15" x14ac:dyDescent="0.2">
      <c r="A593" s="52"/>
      <c r="B593" s="48" t="s">
        <v>332</v>
      </c>
      <c r="C593" s="7">
        <v>222</v>
      </c>
      <c r="D593" s="7">
        <v>204</v>
      </c>
      <c r="E593" s="51">
        <f t="shared" si="206"/>
        <v>3.0284841209210957E-3</v>
      </c>
      <c r="F593" s="51">
        <f t="shared" si="207"/>
        <v>2.405887347863006E-3</v>
      </c>
      <c r="G593" s="12">
        <f t="shared" si="198"/>
        <v>-8.1081081081081086E-2</v>
      </c>
      <c r="H593" s="49">
        <f t="shared" si="199"/>
        <v>-2.4555276656116996E-4</v>
      </c>
      <c r="I593" s="2"/>
    </row>
    <row r="594" spans="1:9" s="50" customFormat="1" ht="15" x14ac:dyDescent="0.2">
      <c r="A594" s="52"/>
      <c r="B594" s="48" t="s">
        <v>333</v>
      </c>
      <c r="C594" s="7">
        <v>24</v>
      </c>
      <c r="D594" s="7">
        <v>132</v>
      </c>
      <c r="E594" s="51">
        <f t="shared" si="206"/>
        <v>3.2740368874822657E-4</v>
      </c>
      <c r="F594" s="51">
        <f t="shared" si="207"/>
        <v>1.5567506368525334E-3</v>
      </c>
      <c r="G594" s="12">
        <f t="shared" si="198"/>
        <v>4.5</v>
      </c>
      <c r="H594" s="49">
        <f t="shared" si="199"/>
        <v>1.4733165993670195E-3</v>
      </c>
      <c r="I594" s="2"/>
    </row>
    <row r="595" spans="1:9" s="50" customFormat="1" ht="15" x14ac:dyDescent="0.2">
      <c r="A595" s="52"/>
      <c r="B595" s="61" t="s">
        <v>334</v>
      </c>
      <c r="C595" s="7">
        <v>1161</v>
      </c>
      <c r="D595" s="7">
        <v>2265</v>
      </c>
      <c r="E595" s="51">
        <f t="shared" si="206"/>
        <v>1.583815344319546E-2</v>
      </c>
      <c r="F595" s="51">
        <f t="shared" si="207"/>
        <v>2.6712425700537785E-2</v>
      </c>
      <c r="G595" s="12">
        <f t="shared" si="198"/>
        <v>0.95090439276485783</v>
      </c>
      <c r="H595" s="49">
        <f t="shared" si="199"/>
        <v>1.5060569682418421E-2</v>
      </c>
      <c r="I595" s="2"/>
    </row>
    <row r="596" spans="1:9" s="50" customFormat="1" ht="15" x14ac:dyDescent="0.2">
      <c r="A596" s="52"/>
      <c r="B596" s="48" t="s">
        <v>521</v>
      </c>
      <c r="C596" s="7">
        <v>17456</v>
      </c>
      <c r="D596" s="7">
        <v>24585</v>
      </c>
      <c r="E596" s="51">
        <f t="shared" si="206"/>
        <v>0.2381316162828768</v>
      </c>
      <c r="F596" s="51">
        <f t="shared" si="207"/>
        <v>0.28994480611378431</v>
      </c>
      <c r="G596" s="12">
        <f t="shared" si="198"/>
        <v>0.40839825847846012</v>
      </c>
      <c r="H596" s="49">
        <f t="shared" si="199"/>
        <v>9.72525373785878E-2</v>
      </c>
      <c r="I596" s="2"/>
    </row>
    <row r="597" spans="1:9" x14ac:dyDescent="0.2">
      <c r="B597" s="19" t="s">
        <v>418</v>
      </c>
      <c r="C597" s="10"/>
      <c r="D597" s="10"/>
    </row>
    <row r="599" spans="1:9" x14ac:dyDescent="0.2">
      <c r="C599" s="10"/>
      <c r="D599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409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353</v>
      </c>
      <c r="C8" s="38">
        <f>+C18+C74+C169+C345+C570</f>
        <v>2561</v>
      </c>
      <c r="D8" s="39">
        <f>+D18+D74+D169+D345+D570</f>
        <v>2333</v>
      </c>
      <c r="E8" s="40">
        <f>+C8/C$8</f>
        <v>1</v>
      </c>
      <c r="F8" s="40">
        <f>+D8/D$8</f>
        <v>1</v>
      </c>
      <c r="G8" s="40">
        <f>+(D8-C8)/C8</f>
        <v>-8.9027723545490045E-2</v>
      </c>
      <c r="H8" s="40">
        <f>+E8*G8</f>
        <v>-8.9027723545490045E-2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26</v>
      </c>
      <c r="D9" s="41">
        <f>+D18</f>
        <v>30</v>
      </c>
      <c r="E9" s="27">
        <f>C9/$C$8</f>
        <v>1.015228426395939E-2</v>
      </c>
      <c r="F9" s="27">
        <f>D9/$D$8</f>
        <v>1.2858979854264894E-2</v>
      </c>
      <c r="G9" s="12">
        <f>+IF(OR(AND(D9=0),(C9=0)),"0",((D9-C9)/C9))</f>
        <v>0.15384615384615385</v>
      </c>
      <c r="H9" s="11">
        <f>+IF(OR(AND(E9=""),(G9="")),"",E9*G9)</f>
        <v>1.5618898867629833E-3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712</v>
      </c>
      <c r="D10" s="41">
        <f>+D74</f>
        <v>692</v>
      </c>
      <c r="E10" s="27">
        <f>C10/$C$8</f>
        <v>0.27801639984381099</v>
      </c>
      <c r="F10" s="27">
        <f>D10/$D$8</f>
        <v>0.29661380197171022</v>
      </c>
      <c r="G10" s="12">
        <f>+IF(OR(AND(D10=0),(C10=0)),"0",((D10-C10)/C10))</f>
        <v>-2.8089887640449437E-2</v>
      </c>
      <c r="H10" s="11">
        <f>+IF(OR(AND(E10=""),(G10="")),"",E10*G10)</f>
        <v>-7.809449433814915E-3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331</v>
      </c>
      <c r="D11" s="41">
        <f>+D169</f>
        <v>223</v>
      </c>
      <c r="E11" s="27">
        <f>C11/$C$8</f>
        <v>0.12924638812963687</v>
      </c>
      <c r="F11" s="27">
        <f>D11/$D$8</f>
        <v>9.5585083583369049E-2</v>
      </c>
      <c r="G11" s="12">
        <f>+IF(OR(AND(D11=0),(C11=0)),"0",((D11-C11)/C11))</f>
        <v>-0.32628398791540786</v>
      </c>
      <c r="H11" s="11">
        <f>+IF(OR(AND(E11=""),(G11="")),"",E11*G11)</f>
        <v>-4.2171026942600554E-2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1120</v>
      </c>
      <c r="D12" s="41">
        <f>+D345</f>
        <v>1164</v>
      </c>
      <c r="E12" s="27">
        <f>C12/$C$8</f>
        <v>0.43732916829363527</v>
      </c>
      <c r="F12" s="27">
        <f>D12/$D$8</f>
        <v>0.49892841834547791</v>
      </c>
      <c r="G12" s="12">
        <f>+IF(OR(AND(D12=0),(C12=0)),"0",((D12-C12)/C12))</f>
        <v>3.9285714285714285E-2</v>
      </c>
      <c r="H12" s="11">
        <f>+IF(OR(AND(E12=""),(G12="")),"",E12*G12)</f>
        <v>1.7180788754392814E-2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372</v>
      </c>
      <c r="D13" s="29">
        <f>+D570</f>
        <v>224</v>
      </c>
      <c r="E13" s="27">
        <f>C13/$C$8</f>
        <v>0.14525575946895744</v>
      </c>
      <c r="F13" s="27">
        <f>D13/$D$8</f>
        <v>9.6013716245177877E-2</v>
      </c>
      <c r="G13" s="12">
        <f>+IF(OR(AND(D13=0),(C13=0)),"0",((D13-C13)/C13))</f>
        <v>-0.39784946236559138</v>
      </c>
      <c r="H13" s="11">
        <f>+IF(OR(AND(E13=""),(G13="")),"",E13*G13)</f>
        <v>-5.7789925810230375E-2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26</v>
      </c>
      <c r="D18" s="39">
        <f>SUM(D19:D68)</f>
        <v>30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0.15384615384615385</v>
      </c>
      <c r="H18" s="40">
        <f>+IF(OR(AND(E18=""),(G18="")),"",E18*G18)</f>
        <v>0.15384615384615385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4</v>
      </c>
      <c r="D26" s="7">
        <v>3</v>
      </c>
      <c r="E26" s="11">
        <f t="shared" si="0"/>
        <v>0.15384615384615385</v>
      </c>
      <c r="F26" s="11">
        <f t="shared" si="1"/>
        <v>0.1</v>
      </c>
      <c r="G26" s="12">
        <f t="shared" si="2"/>
        <v>-0.25</v>
      </c>
      <c r="H26" s="15">
        <f t="shared" si="3"/>
        <v>-3.8461538461538464E-2</v>
      </c>
    </row>
    <row r="27" spans="1:9" ht="15" x14ac:dyDescent="0.2">
      <c r="B27" s="5" t="s">
        <v>559</v>
      </c>
      <c r="C27" s="7">
        <v>2</v>
      </c>
      <c r="D27" s="7">
        <v>0</v>
      </c>
      <c r="E27" s="11">
        <f t="shared" si="0"/>
        <v>7.6923076923076927E-2</v>
      </c>
      <c r="F27" s="11" t="str">
        <f t="shared" si="1"/>
        <v/>
      </c>
      <c r="G27" s="12">
        <f t="shared" si="2"/>
        <v>-1</v>
      </c>
      <c r="H27" s="15">
        <f t="shared" si="3"/>
        <v>-7.6923076923076927E-2</v>
      </c>
    </row>
    <row r="28" spans="1:9" ht="15" x14ac:dyDescent="0.2">
      <c r="B28" s="5" t="s">
        <v>3</v>
      </c>
      <c r="C28" s="7">
        <v>3</v>
      </c>
      <c r="D28" s="7">
        <v>1</v>
      </c>
      <c r="E28" s="11">
        <f t="shared" si="0"/>
        <v>0.11538461538461539</v>
      </c>
      <c r="F28" s="11">
        <f t="shared" si="1"/>
        <v>3.3333333333333333E-2</v>
      </c>
      <c r="G28" s="12">
        <f t="shared" si="2"/>
        <v>-0.66666666666666663</v>
      </c>
      <c r="H28" s="15">
        <f t="shared" si="3"/>
        <v>-7.6923076923076927E-2</v>
      </c>
    </row>
    <row r="29" spans="1:9" ht="15" x14ac:dyDescent="0.2">
      <c r="B29" s="5" t="s">
        <v>5</v>
      </c>
      <c r="C29" s="7">
        <v>3</v>
      </c>
      <c r="D29" s="7">
        <v>10</v>
      </c>
      <c r="E29" s="11">
        <f t="shared" si="0"/>
        <v>0.11538461538461539</v>
      </c>
      <c r="F29" s="11">
        <f t="shared" si="1"/>
        <v>0.33333333333333331</v>
      </c>
      <c r="G29" s="12">
        <f t="shared" si="2"/>
        <v>2.3333333333333335</v>
      </c>
      <c r="H29" s="15">
        <f t="shared" si="3"/>
        <v>0.26923076923076927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1</v>
      </c>
      <c r="D35" s="7">
        <v>0</v>
      </c>
      <c r="E35" s="11">
        <f t="shared" si="0"/>
        <v>3.8461538461538464E-2</v>
      </c>
      <c r="F35" s="11" t="str">
        <f t="shared" si="1"/>
        <v/>
      </c>
      <c r="G35" s="12">
        <f t="shared" si="2"/>
        <v>-1</v>
      </c>
      <c r="H35" s="15">
        <f t="shared" si="3"/>
        <v>-3.8461538461538464E-2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4</v>
      </c>
      <c r="E38" s="11" t="str">
        <f t="shared" si="0"/>
        <v/>
      </c>
      <c r="F38" s="11">
        <f t="shared" si="1"/>
        <v>0.13333333333333333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7</v>
      </c>
      <c r="D49" s="7">
        <v>6</v>
      </c>
      <c r="E49" s="11">
        <f t="shared" si="0"/>
        <v>0.26923076923076922</v>
      </c>
      <c r="F49" s="11">
        <f t="shared" si="1"/>
        <v>0.2</v>
      </c>
      <c r="G49" s="12">
        <f t="shared" si="2"/>
        <v>-0.14285714285714285</v>
      </c>
      <c r="H49" s="15">
        <f t="shared" si="3"/>
        <v>-3.8461538461538457E-2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1" t="str">
        <f t="shared" si="0"/>
        <v/>
      </c>
      <c r="F51" s="11">
        <f t="shared" si="1"/>
        <v>3.3333333333333333E-2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0</v>
      </c>
      <c r="E53" s="11">
        <f t="shared" si="0"/>
        <v>3.8461538461538464E-2</v>
      </c>
      <c r="F53" s="11" t="str">
        <f t="shared" si="1"/>
        <v/>
      </c>
      <c r="G53" s="12">
        <f t="shared" si="2"/>
        <v>-1</v>
      </c>
      <c r="H53" s="15">
        <f t="shared" si="3"/>
        <v>-3.8461538461538464E-2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1</v>
      </c>
      <c r="E58" s="11" t="str">
        <f t="shared" si="7"/>
        <v/>
      </c>
      <c r="F58" s="11">
        <f t="shared" si="8"/>
        <v>3.3333333333333333E-2</v>
      </c>
      <c r="G58" s="12">
        <f t="shared" si="2"/>
        <v>1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1</v>
      </c>
      <c r="E60" s="11" t="str">
        <f t="shared" si="0"/>
        <v/>
      </c>
      <c r="F60" s="11">
        <f t="shared" si="1"/>
        <v>3.3333333333333333E-2</v>
      </c>
      <c r="G60" s="12">
        <f t="shared" si="2"/>
        <v>1</v>
      </c>
      <c r="H60" s="15" t="str">
        <f t="shared" si="3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1">
        <f t="shared" si="0"/>
        <v>3.8461538461538464E-2</v>
      </c>
      <c r="F61" s="11" t="str">
        <f t="shared" si="1"/>
        <v/>
      </c>
      <c r="G61" s="12">
        <f t="shared" si="2"/>
        <v>-1</v>
      </c>
      <c r="H61" s="15">
        <f t="shared" si="3"/>
        <v>-3.8461538461538464E-2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3</v>
      </c>
      <c r="D63" s="7">
        <v>1</v>
      </c>
      <c r="E63" s="27">
        <f t="shared" ref="E63:E64" si="10">+IF(C63=0,"",C63/C$18)</f>
        <v>0.11538461538461539</v>
      </c>
      <c r="F63" s="27">
        <f t="shared" ref="F63:F64" si="11">+IF(D63=0,"",D63/D$18)</f>
        <v>3.3333333333333333E-2</v>
      </c>
      <c r="G63" s="12">
        <f t="shared" si="2"/>
        <v>-0.66666666666666663</v>
      </c>
      <c r="H63" s="49">
        <f t="shared" ref="H63:H64" si="12">+IF(OR(AND(E63=""),(G63="")),"",E63*G63)</f>
        <v>-7.6923076923076927E-2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1</v>
      </c>
      <c r="D65" s="7">
        <v>1</v>
      </c>
      <c r="E65" s="11">
        <f t="shared" si="0"/>
        <v>3.8461538461538464E-2</v>
      </c>
      <c r="F65" s="11">
        <f t="shared" si="1"/>
        <v>3.3333333333333333E-2</v>
      </c>
      <c r="G65" s="12">
        <f t="shared" si="2"/>
        <v>0</v>
      </c>
      <c r="H65" s="15">
        <f t="shared" si="3"/>
        <v>0</v>
      </c>
    </row>
    <row r="66" spans="1:9" ht="15" x14ac:dyDescent="0.2">
      <c r="B66" s="5" t="s">
        <v>15</v>
      </c>
      <c r="C66" s="7">
        <v>0</v>
      </c>
      <c r="D66" s="7">
        <v>1</v>
      </c>
      <c r="E66" s="11" t="str">
        <f t="shared" si="0"/>
        <v/>
      </c>
      <c r="F66" s="11">
        <f t="shared" si="1"/>
        <v>3.3333333333333333E-2</v>
      </c>
      <c r="G66" s="12">
        <f t="shared" si="2"/>
        <v>1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712</v>
      </c>
      <c r="D74" s="39">
        <f>SUM(D75:D163)</f>
        <v>692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-2.8089887640449437E-2</v>
      </c>
      <c r="H74" s="40">
        <f>+IF(OR(AND(E74=""),(G74="")),"",E74*G74)</f>
        <v>-2.8089887640449437E-2</v>
      </c>
    </row>
    <row r="75" spans="1:9" ht="15" x14ac:dyDescent="0.2">
      <c r="B75" s="5" t="s">
        <v>430</v>
      </c>
      <c r="C75" s="7">
        <v>11</v>
      </c>
      <c r="D75" s="7">
        <v>21</v>
      </c>
      <c r="E75" s="13">
        <f>+IF(C75=0,"",C75/C$74)</f>
        <v>1.5449438202247191E-2</v>
      </c>
      <c r="F75" s="13">
        <f>+IF(D75=0,"",D75/D$74)</f>
        <v>3.0346820809248554E-2</v>
      </c>
      <c r="G75" s="12">
        <f t="shared" ref="G75:G138" si="13">+IF(AND(C75=0,D75=0)," ",IF(C75=0,1,IF(D75=0,-1,(D75-C75)/C75)))</f>
        <v>0.90909090909090906</v>
      </c>
      <c r="H75" s="15">
        <f>+IF(OR(AND(E75=""),(G75="")),"",E75*G75)</f>
        <v>1.4044943820224719E-2</v>
      </c>
    </row>
    <row r="76" spans="1:9" ht="15" x14ac:dyDescent="0.2">
      <c r="B76" s="5" t="s">
        <v>562</v>
      </c>
      <c r="C76" s="7">
        <v>4</v>
      </c>
      <c r="D76" s="7">
        <v>5</v>
      </c>
      <c r="E76" s="13">
        <f t="shared" ref="E76:E148" si="14">+IF(C76=0,"",C76/C$74)</f>
        <v>5.6179775280898875E-3</v>
      </c>
      <c r="F76" s="13">
        <f t="shared" ref="F76:F148" si="15">+IF(D76=0,"",D76/D$74)</f>
        <v>7.2254335260115606E-3</v>
      </c>
      <c r="G76" s="12">
        <f t="shared" si="13"/>
        <v>0.25</v>
      </c>
      <c r="H76" s="15">
        <f t="shared" ref="H76:H148" si="16">+IF(OR(AND(E76=""),(G76="")),"",E76*G76)</f>
        <v>1.4044943820224719E-3</v>
      </c>
    </row>
    <row r="77" spans="1:9" s="50" customFormat="1" ht="15" x14ac:dyDescent="0.2">
      <c r="A77" s="47"/>
      <c r="B77" s="48" t="s">
        <v>421</v>
      </c>
      <c r="C77" s="7">
        <v>3</v>
      </c>
      <c r="D77" s="7">
        <v>0</v>
      </c>
      <c r="E77" s="51">
        <f t="shared" ref="E77" si="17">+IF(C77=0,"",C77/C$74)</f>
        <v>4.2134831460674156E-3</v>
      </c>
      <c r="F77" s="51" t="str">
        <f t="shared" ref="F77" si="18">+IF(D77=0,"",D77/D$74)</f>
        <v/>
      </c>
      <c r="G77" s="12">
        <f t="shared" si="13"/>
        <v>-1</v>
      </c>
      <c r="H77" s="49">
        <f t="shared" ref="H77" si="19">+IF(OR(AND(E77=""),(G77="")),"",E77*G77)</f>
        <v>-4.2134831460674156E-3</v>
      </c>
      <c r="I77" s="2"/>
    </row>
    <row r="78" spans="1:9" s="50" customFormat="1" ht="15" x14ac:dyDescent="0.2">
      <c r="A78" s="52"/>
      <c r="B78" s="48" t="s">
        <v>563</v>
      </c>
      <c r="C78" s="7">
        <v>7</v>
      </c>
      <c r="D78" s="7">
        <v>10</v>
      </c>
      <c r="E78" s="51">
        <f t="shared" si="14"/>
        <v>9.8314606741573031E-3</v>
      </c>
      <c r="F78" s="51">
        <f t="shared" si="15"/>
        <v>1.4450867052023121E-2</v>
      </c>
      <c r="G78" s="12">
        <f t="shared" si="13"/>
        <v>0.42857142857142855</v>
      </c>
      <c r="H78" s="49">
        <f t="shared" si="16"/>
        <v>4.2134831460674156E-3</v>
      </c>
      <c r="I78" s="2"/>
    </row>
    <row r="79" spans="1:9" s="50" customFormat="1" ht="15" x14ac:dyDescent="0.2">
      <c r="A79" s="52"/>
      <c r="B79" s="48" t="s">
        <v>175</v>
      </c>
      <c r="C79" s="7">
        <v>26</v>
      </c>
      <c r="D79" s="7">
        <v>6</v>
      </c>
      <c r="E79" s="51">
        <f t="shared" si="14"/>
        <v>3.6516853932584269E-2</v>
      </c>
      <c r="F79" s="51">
        <f t="shared" si="15"/>
        <v>8.670520231213872E-3</v>
      </c>
      <c r="G79" s="12">
        <f t="shared" si="13"/>
        <v>-0.76923076923076927</v>
      </c>
      <c r="H79" s="49">
        <f t="shared" si="16"/>
        <v>-2.8089887640449437E-2</v>
      </c>
      <c r="I79" s="2"/>
    </row>
    <row r="80" spans="1:9" s="50" customFormat="1" ht="15" x14ac:dyDescent="0.2">
      <c r="A80" s="52"/>
      <c r="B80" s="48" t="s">
        <v>16</v>
      </c>
      <c r="C80" s="7">
        <v>10</v>
      </c>
      <c r="D80" s="7">
        <v>2</v>
      </c>
      <c r="E80" s="51">
        <f t="shared" si="14"/>
        <v>1.4044943820224719E-2</v>
      </c>
      <c r="F80" s="51">
        <f t="shared" si="15"/>
        <v>2.8901734104046241E-3</v>
      </c>
      <c r="G80" s="12">
        <f t="shared" si="13"/>
        <v>-0.8</v>
      </c>
      <c r="H80" s="49">
        <f t="shared" si="16"/>
        <v>-1.1235955056179775E-2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2</v>
      </c>
      <c r="E81" s="51" t="str">
        <f t="shared" ref="E81" si="20">+IF(C81=0,"",C81/C$74)</f>
        <v/>
      </c>
      <c r="F81" s="51">
        <f t="shared" ref="F81" si="21">+IF(D81=0,"",D81/D$74)</f>
        <v>2.8901734104046241E-3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4</v>
      </c>
      <c r="D86" s="7">
        <v>14</v>
      </c>
      <c r="E86" s="51">
        <f t="shared" si="14"/>
        <v>5.6179775280898875E-3</v>
      </c>
      <c r="F86" s="51">
        <f t="shared" si="15"/>
        <v>2.023121387283237E-2</v>
      </c>
      <c r="G86" s="12">
        <f t="shared" si="13"/>
        <v>2.5</v>
      </c>
      <c r="H86" s="49">
        <f t="shared" si="16"/>
        <v>1.4044943820224719E-2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30</v>
      </c>
      <c r="D88" s="7">
        <v>24</v>
      </c>
      <c r="E88" s="51">
        <f t="shared" si="14"/>
        <v>4.2134831460674156E-2</v>
      </c>
      <c r="F88" s="51">
        <f t="shared" si="15"/>
        <v>3.4682080924855488E-2</v>
      </c>
      <c r="G88" s="12">
        <f t="shared" si="13"/>
        <v>-0.2</v>
      </c>
      <c r="H88" s="49">
        <f t="shared" si="16"/>
        <v>-8.4269662921348312E-3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5</v>
      </c>
      <c r="E89" s="51">
        <f t="shared" ref="E89" si="23">+IF(C89=0,"",C89/C$74)</f>
        <v>4.2134831460674156E-3</v>
      </c>
      <c r="F89" s="51">
        <f t="shared" ref="F89" si="24">+IF(D89=0,"",D89/D$74)</f>
        <v>7.2254335260115606E-3</v>
      </c>
      <c r="G89" s="12">
        <f t="shared" si="13"/>
        <v>0.66666666666666663</v>
      </c>
      <c r="H89" s="49">
        <f t="shared" ref="H89" si="25">+IF(OR(AND(E89=""),(G89="")),"",E89*G89)</f>
        <v>2.8089887640449437E-3</v>
      </c>
      <c r="I89" s="2"/>
    </row>
    <row r="90" spans="1:9" ht="15" x14ac:dyDescent="0.2">
      <c r="B90" s="5" t="s">
        <v>181</v>
      </c>
      <c r="C90" s="7">
        <v>16</v>
      </c>
      <c r="D90" s="7">
        <v>7</v>
      </c>
      <c r="E90" s="13">
        <f t="shared" si="14"/>
        <v>2.247191011235955E-2</v>
      </c>
      <c r="F90" s="13">
        <f t="shared" si="15"/>
        <v>1.0115606936416185E-2</v>
      </c>
      <c r="G90" s="12">
        <f t="shared" si="13"/>
        <v>-0.5625</v>
      </c>
      <c r="H90" s="15">
        <f t="shared" si="16"/>
        <v>-1.2640449438202247E-2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4</v>
      </c>
      <c r="D92" s="7">
        <v>1</v>
      </c>
      <c r="E92" s="13">
        <f t="shared" si="14"/>
        <v>5.6179775280898875E-3</v>
      </c>
      <c r="F92" s="13">
        <f t="shared" si="15"/>
        <v>1.4450867052023121E-3</v>
      </c>
      <c r="G92" s="12">
        <f t="shared" si="13"/>
        <v>-0.75</v>
      </c>
      <c r="H92" s="15">
        <f t="shared" si="16"/>
        <v>-4.2134831460674156E-3</v>
      </c>
    </row>
    <row r="93" spans="1:9" ht="15" x14ac:dyDescent="0.2">
      <c r="B93" s="5" t="s">
        <v>432</v>
      </c>
      <c r="C93" s="7">
        <v>0</v>
      </c>
      <c r="D93" s="7">
        <v>1</v>
      </c>
      <c r="E93" s="13" t="str">
        <f t="shared" si="14"/>
        <v/>
      </c>
      <c r="F93" s="13">
        <f t="shared" si="15"/>
        <v>1.4450867052023121E-3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</v>
      </c>
      <c r="D98" s="7">
        <v>1</v>
      </c>
      <c r="E98" s="51">
        <f t="shared" si="14"/>
        <v>1.4044943820224719E-3</v>
      </c>
      <c r="F98" s="51">
        <f t="shared" si="15"/>
        <v>1.4450867052023121E-3</v>
      </c>
      <c r="G98" s="12">
        <f t="shared" si="13"/>
        <v>0</v>
      </c>
      <c r="H98" s="49">
        <f t="shared" si="16"/>
        <v>0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0</v>
      </c>
      <c r="E101" s="51">
        <f t="shared" si="14"/>
        <v>1.4044943820224719E-3</v>
      </c>
      <c r="F101" s="51" t="str">
        <f t="shared" si="15"/>
        <v/>
      </c>
      <c r="G101" s="12">
        <f t="shared" si="13"/>
        <v>-1</v>
      </c>
      <c r="H101" s="49">
        <f t="shared" si="16"/>
        <v>-1.4044943820224719E-3</v>
      </c>
      <c r="I101" s="2"/>
    </row>
    <row r="102" spans="1:9" s="50" customFormat="1" ht="15" x14ac:dyDescent="0.2">
      <c r="A102" s="52"/>
      <c r="B102" s="48" t="s">
        <v>601</v>
      </c>
      <c r="C102" s="7">
        <v>2</v>
      </c>
      <c r="D102" s="7">
        <v>6</v>
      </c>
      <c r="E102" s="51">
        <f t="shared" si="14"/>
        <v>2.8089887640449437E-3</v>
      </c>
      <c r="F102" s="51">
        <f t="shared" si="15"/>
        <v>8.670520231213872E-3</v>
      </c>
      <c r="G102" s="12">
        <f t="shared" si="13"/>
        <v>2</v>
      </c>
      <c r="H102" s="49">
        <f t="shared" si="16"/>
        <v>5.6179775280898875E-3</v>
      </c>
      <c r="I102" s="2"/>
    </row>
    <row r="103" spans="1:9" s="50" customFormat="1" ht="15" x14ac:dyDescent="0.2">
      <c r="A103" s="52"/>
      <c r="B103" s="48" t="s">
        <v>433</v>
      </c>
      <c r="C103" s="7">
        <v>8</v>
      </c>
      <c r="D103" s="7">
        <v>1</v>
      </c>
      <c r="E103" s="51">
        <f t="shared" si="14"/>
        <v>1.1235955056179775E-2</v>
      </c>
      <c r="F103" s="51">
        <f t="shared" si="15"/>
        <v>1.4450867052023121E-3</v>
      </c>
      <c r="G103" s="12">
        <f t="shared" si="13"/>
        <v>-0.875</v>
      </c>
      <c r="H103" s="49">
        <f t="shared" si="16"/>
        <v>-9.8314606741573031E-3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2</v>
      </c>
      <c r="E104" s="51" t="str">
        <f t="shared" si="14"/>
        <v/>
      </c>
      <c r="F104" s="51">
        <f t="shared" si="15"/>
        <v>2.8901734104046241E-3</v>
      </c>
      <c r="G104" s="12">
        <f t="shared" si="13"/>
        <v>1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0</v>
      </c>
      <c r="E106" s="51">
        <f t="shared" si="14"/>
        <v>1.4044943820224719E-3</v>
      </c>
      <c r="F106" s="51" t="str">
        <f t="shared" si="15"/>
        <v/>
      </c>
      <c r="G106" s="12">
        <f t="shared" si="13"/>
        <v>-1</v>
      </c>
      <c r="H106" s="49">
        <f t="shared" si="16"/>
        <v>-1.4044943820224719E-3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1</v>
      </c>
      <c r="D108" s="7">
        <v>0</v>
      </c>
      <c r="E108" s="13">
        <f t="shared" si="14"/>
        <v>1.4044943820224719E-3</v>
      </c>
      <c r="F108" s="13" t="str">
        <f t="shared" si="15"/>
        <v/>
      </c>
      <c r="G108" s="12">
        <f t="shared" si="13"/>
        <v>-1</v>
      </c>
      <c r="H108" s="15">
        <f t="shared" si="16"/>
        <v>-1.4044943820224719E-3</v>
      </c>
    </row>
    <row r="109" spans="1:9" ht="15" x14ac:dyDescent="0.2">
      <c r="B109" s="5" t="s">
        <v>188</v>
      </c>
      <c r="C109" s="7">
        <v>1</v>
      </c>
      <c r="D109" s="7">
        <v>0</v>
      </c>
      <c r="E109" s="13">
        <f t="shared" si="14"/>
        <v>1.4044943820224719E-3</v>
      </c>
      <c r="F109" s="13" t="str">
        <f t="shared" si="15"/>
        <v/>
      </c>
      <c r="G109" s="12">
        <f t="shared" si="13"/>
        <v>-1</v>
      </c>
      <c r="H109" s="15">
        <f t="shared" si="16"/>
        <v>-1.4044943820224719E-3</v>
      </c>
    </row>
    <row r="110" spans="1:9" ht="15" x14ac:dyDescent="0.2">
      <c r="B110" s="5" t="s">
        <v>602</v>
      </c>
      <c r="C110" s="7">
        <v>0</v>
      </c>
      <c r="D110" s="7">
        <v>1</v>
      </c>
      <c r="E110" s="13" t="str">
        <f t="shared" si="14"/>
        <v/>
      </c>
      <c r="F110" s="13">
        <f t="shared" si="15"/>
        <v>1.4450867052023121E-3</v>
      </c>
      <c r="G110" s="12">
        <f t="shared" si="13"/>
        <v>1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4</v>
      </c>
      <c r="D112" s="7">
        <v>29</v>
      </c>
      <c r="E112" s="13">
        <f t="shared" si="14"/>
        <v>5.6179775280898875E-3</v>
      </c>
      <c r="F112" s="13">
        <f t="shared" si="15"/>
        <v>4.1907514450867052E-2</v>
      </c>
      <c r="G112" s="12">
        <f t="shared" si="13"/>
        <v>6.25</v>
      </c>
      <c r="H112" s="15">
        <f t="shared" si="16"/>
        <v>3.51123595505618E-2</v>
      </c>
    </row>
    <row r="113" spans="2:8" ht="15" x14ac:dyDescent="0.2">
      <c r="B113" s="5" t="s">
        <v>190</v>
      </c>
      <c r="C113" s="7">
        <v>35</v>
      </c>
      <c r="D113" s="7">
        <v>36</v>
      </c>
      <c r="E113" s="13">
        <f t="shared" si="14"/>
        <v>4.9157303370786519E-2</v>
      </c>
      <c r="F113" s="13">
        <f t="shared" si="15"/>
        <v>5.2023121387283239E-2</v>
      </c>
      <c r="G113" s="12">
        <f t="shared" si="13"/>
        <v>2.8571428571428571E-2</v>
      </c>
      <c r="H113" s="15">
        <f t="shared" si="16"/>
        <v>1.4044943820224719E-3</v>
      </c>
    </row>
    <row r="114" spans="2:8" ht="15" x14ac:dyDescent="0.2">
      <c r="B114" s="5" t="s">
        <v>191</v>
      </c>
      <c r="C114" s="7">
        <v>14</v>
      </c>
      <c r="D114" s="7">
        <v>6</v>
      </c>
      <c r="E114" s="13">
        <f t="shared" si="14"/>
        <v>1.9662921348314606E-2</v>
      </c>
      <c r="F114" s="13">
        <f t="shared" si="15"/>
        <v>8.670520231213872E-3</v>
      </c>
      <c r="G114" s="12">
        <f t="shared" si="13"/>
        <v>-0.5714285714285714</v>
      </c>
      <c r="H114" s="15">
        <f t="shared" si="16"/>
        <v>-1.1235955056179775E-2</v>
      </c>
    </row>
    <row r="115" spans="2:8" ht="15" x14ac:dyDescent="0.2">
      <c r="B115" s="5" t="s">
        <v>27</v>
      </c>
      <c r="C115" s="7">
        <v>14</v>
      </c>
      <c r="D115" s="7">
        <v>13</v>
      </c>
      <c r="E115" s="13">
        <f t="shared" si="14"/>
        <v>1.9662921348314606E-2</v>
      </c>
      <c r="F115" s="13">
        <f t="shared" si="15"/>
        <v>1.8786127167630059E-2</v>
      </c>
      <c r="G115" s="12">
        <f t="shared" si="13"/>
        <v>-7.1428571428571425E-2</v>
      </c>
      <c r="H115" s="15">
        <f t="shared" si="16"/>
        <v>-1.4044943820224719E-3</v>
      </c>
    </row>
    <row r="116" spans="2:8" ht="15" x14ac:dyDescent="0.2">
      <c r="B116" s="5" t="s">
        <v>192</v>
      </c>
      <c r="C116" s="7">
        <v>1</v>
      </c>
      <c r="D116" s="7">
        <v>0</v>
      </c>
      <c r="E116" s="13">
        <f t="shared" si="14"/>
        <v>1.4044943820224719E-3</v>
      </c>
      <c r="F116" s="13" t="str">
        <f t="shared" si="15"/>
        <v/>
      </c>
      <c r="G116" s="12">
        <f t="shared" si="13"/>
        <v>-1</v>
      </c>
      <c r="H116" s="15">
        <f t="shared" si="16"/>
        <v>-1.4044943820224719E-3</v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7</v>
      </c>
      <c r="D118" s="7">
        <v>8</v>
      </c>
      <c r="E118" s="13">
        <f t="shared" si="14"/>
        <v>9.8314606741573031E-3</v>
      </c>
      <c r="F118" s="13">
        <f t="shared" si="15"/>
        <v>1.1560693641618497E-2</v>
      </c>
      <c r="G118" s="12">
        <f t="shared" si="13"/>
        <v>0.14285714285714285</v>
      </c>
      <c r="H118" s="15">
        <f t="shared" si="16"/>
        <v>1.4044943820224719E-3</v>
      </c>
    </row>
    <row r="119" spans="2:8" ht="15" x14ac:dyDescent="0.2">
      <c r="B119" s="5" t="s">
        <v>24</v>
      </c>
      <c r="C119" s="7">
        <v>4</v>
      </c>
      <c r="D119" s="7">
        <v>5</v>
      </c>
      <c r="E119" s="13">
        <f t="shared" si="14"/>
        <v>5.6179775280898875E-3</v>
      </c>
      <c r="F119" s="13">
        <f t="shared" si="15"/>
        <v>7.2254335260115606E-3</v>
      </c>
      <c r="G119" s="12">
        <f t="shared" si="13"/>
        <v>0.25</v>
      </c>
      <c r="H119" s="15">
        <f t="shared" si="16"/>
        <v>1.4044943820224719E-3</v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1.4044943820224719E-3</v>
      </c>
      <c r="F120" s="13" t="str">
        <f t="shared" si="15"/>
        <v/>
      </c>
      <c r="G120" s="12">
        <f t="shared" si="13"/>
        <v>-1</v>
      </c>
      <c r="H120" s="15">
        <f t="shared" si="16"/>
        <v>-1.4044943820224719E-3</v>
      </c>
    </row>
    <row r="121" spans="2:8" ht="15" x14ac:dyDescent="0.2">
      <c r="B121" s="5" t="s">
        <v>25</v>
      </c>
      <c r="C121" s="7">
        <v>6</v>
      </c>
      <c r="D121" s="7">
        <v>0</v>
      </c>
      <c r="E121" s="13">
        <f t="shared" si="14"/>
        <v>8.4269662921348312E-3</v>
      </c>
      <c r="F121" s="13" t="str">
        <f t="shared" si="15"/>
        <v/>
      </c>
      <c r="G121" s="12">
        <f t="shared" si="13"/>
        <v>-1</v>
      </c>
      <c r="H121" s="15">
        <f t="shared" si="16"/>
        <v>-8.4269662921348312E-3</v>
      </c>
    </row>
    <row r="122" spans="2:8" ht="15" x14ac:dyDescent="0.2">
      <c r="B122" s="5" t="s">
        <v>23</v>
      </c>
      <c r="C122" s="7">
        <v>2</v>
      </c>
      <c r="D122" s="7">
        <v>1</v>
      </c>
      <c r="E122" s="13">
        <f t="shared" si="14"/>
        <v>2.8089887640449437E-3</v>
      </c>
      <c r="F122" s="13">
        <f t="shared" si="15"/>
        <v>1.4450867052023121E-3</v>
      </c>
      <c r="G122" s="12">
        <f t="shared" si="13"/>
        <v>-0.5</v>
      </c>
      <c r="H122" s="15">
        <f t="shared" si="16"/>
        <v>-1.4044943820224719E-3</v>
      </c>
    </row>
    <row r="123" spans="2:8" ht="15" x14ac:dyDescent="0.2">
      <c r="B123" s="5" t="s">
        <v>26</v>
      </c>
      <c r="C123" s="7">
        <v>10</v>
      </c>
      <c r="D123" s="7">
        <v>82</v>
      </c>
      <c r="E123" s="13">
        <f t="shared" si="14"/>
        <v>1.4044943820224719E-2</v>
      </c>
      <c r="F123" s="13">
        <f t="shared" si="15"/>
        <v>0.11849710982658959</v>
      </c>
      <c r="G123" s="12">
        <f t="shared" si="13"/>
        <v>7.2</v>
      </c>
      <c r="H123" s="15">
        <f t="shared" si="16"/>
        <v>0.10112359550561797</v>
      </c>
    </row>
    <row r="124" spans="2:8" ht="15" x14ac:dyDescent="0.2">
      <c r="B124" s="5" t="s">
        <v>195</v>
      </c>
      <c r="C124" s="7">
        <v>40</v>
      </c>
      <c r="D124" s="7">
        <v>35</v>
      </c>
      <c r="E124" s="13">
        <f t="shared" si="14"/>
        <v>5.6179775280898875E-2</v>
      </c>
      <c r="F124" s="13">
        <f t="shared" si="15"/>
        <v>5.0578034682080927E-2</v>
      </c>
      <c r="G124" s="12">
        <f t="shared" si="13"/>
        <v>-0.125</v>
      </c>
      <c r="H124" s="15">
        <f t="shared" si="16"/>
        <v>-7.0224719101123594E-3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9</v>
      </c>
      <c r="D126" s="7">
        <v>30</v>
      </c>
      <c r="E126" s="13">
        <f t="shared" si="14"/>
        <v>1.2640449438202247E-2</v>
      </c>
      <c r="F126" s="13">
        <f t="shared" si="15"/>
        <v>4.3352601156069363E-2</v>
      </c>
      <c r="G126" s="12">
        <f t="shared" si="13"/>
        <v>2.3333333333333335</v>
      </c>
      <c r="H126" s="15">
        <f t="shared" si="16"/>
        <v>2.9494382022471913E-2</v>
      </c>
    </row>
    <row r="127" spans="2:8" ht="15" x14ac:dyDescent="0.2">
      <c r="B127" s="5" t="s">
        <v>196</v>
      </c>
      <c r="C127" s="7">
        <v>10</v>
      </c>
      <c r="D127" s="7">
        <v>3</v>
      </c>
      <c r="E127" s="13">
        <f t="shared" si="14"/>
        <v>1.4044943820224719E-2</v>
      </c>
      <c r="F127" s="13">
        <f t="shared" si="15"/>
        <v>4.335260115606936E-3</v>
      </c>
      <c r="G127" s="12">
        <f t="shared" si="13"/>
        <v>-0.7</v>
      </c>
      <c r="H127" s="15">
        <f t="shared" si="16"/>
        <v>-9.8314606741573031E-3</v>
      </c>
    </row>
    <row r="128" spans="2:8" ht="15" x14ac:dyDescent="0.2">
      <c r="B128" s="5" t="s">
        <v>435</v>
      </c>
      <c r="C128" s="7">
        <v>5</v>
      </c>
      <c r="D128" s="7">
        <v>0</v>
      </c>
      <c r="E128" s="13">
        <f t="shared" si="14"/>
        <v>7.0224719101123594E-3</v>
      </c>
      <c r="F128" s="13" t="str">
        <f t="shared" si="15"/>
        <v/>
      </c>
      <c r="G128" s="12">
        <f t="shared" si="13"/>
        <v>-1</v>
      </c>
      <c r="H128" s="15">
        <f t="shared" si="16"/>
        <v>-7.0224719101123594E-3</v>
      </c>
    </row>
    <row r="129" spans="1:9" ht="15" x14ac:dyDescent="0.2">
      <c r="B129" s="5" t="s">
        <v>436</v>
      </c>
      <c r="C129" s="7">
        <v>236</v>
      </c>
      <c r="D129" s="7">
        <v>171</v>
      </c>
      <c r="E129" s="13">
        <f t="shared" si="14"/>
        <v>0.33146067415730335</v>
      </c>
      <c r="F129" s="13">
        <f t="shared" si="15"/>
        <v>0.24710982658959538</v>
      </c>
      <c r="G129" s="12">
        <f t="shared" si="13"/>
        <v>-0.27542372881355931</v>
      </c>
      <c r="H129" s="15">
        <f t="shared" si="16"/>
        <v>-9.1292134831460661E-2</v>
      </c>
    </row>
    <row r="130" spans="1:9" ht="15" x14ac:dyDescent="0.2">
      <c r="B130" s="5" t="s">
        <v>197</v>
      </c>
      <c r="C130" s="7">
        <v>22</v>
      </c>
      <c r="D130" s="7">
        <v>10</v>
      </c>
      <c r="E130" s="13">
        <f t="shared" si="14"/>
        <v>3.0898876404494381E-2</v>
      </c>
      <c r="F130" s="13">
        <f t="shared" si="15"/>
        <v>1.4450867052023121E-2</v>
      </c>
      <c r="G130" s="12">
        <f t="shared" si="13"/>
        <v>-0.54545454545454541</v>
      </c>
      <c r="H130" s="15">
        <f t="shared" si="16"/>
        <v>-1.6853932584269662E-2</v>
      </c>
    </row>
    <row r="131" spans="1:9" ht="15" x14ac:dyDescent="0.2">
      <c r="B131" s="5" t="s">
        <v>198</v>
      </c>
      <c r="C131" s="7">
        <v>66</v>
      </c>
      <c r="D131" s="7">
        <v>9</v>
      </c>
      <c r="E131" s="13">
        <f t="shared" si="14"/>
        <v>9.269662921348315E-2</v>
      </c>
      <c r="F131" s="13">
        <f t="shared" si="15"/>
        <v>1.300578034682081E-2</v>
      </c>
      <c r="G131" s="12">
        <f t="shared" si="13"/>
        <v>-0.86363636363636365</v>
      </c>
      <c r="H131" s="15">
        <f t="shared" si="16"/>
        <v>-8.00561797752809E-2</v>
      </c>
    </row>
    <row r="132" spans="1:9" ht="15" x14ac:dyDescent="0.2">
      <c r="B132" s="5" t="s">
        <v>28</v>
      </c>
      <c r="C132" s="7">
        <v>75</v>
      </c>
      <c r="D132" s="7">
        <v>124</v>
      </c>
      <c r="E132" s="13">
        <f t="shared" si="14"/>
        <v>0.10533707865168539</v>
      </c>
      <c r="F132" s="13">
        <f t="shared" si="15"/>
        <v>0.1791907514450867</v>
      </c>
      <c r="G132" s="12">
        <f t="shared" si="13"/>
        <v>0.65333333333333332</v>
      </c>
      <c r="H132" s="15">
        <f t="shared" si="16"/>
        <v>6.8820224719101111E-2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1</v>
      </c>
      <c r="E134" s="51">
        <f t="shared" ref="E134" si="35">+IF(C134=0,"",C134/C$74)</f>
        <v>1.4044943820224719E-3</v>
      </c>
      <c r="F134" s="51">
        <f t="shared" ref="F134" si="36">+IF(D134=0,"",D134/D$74)</f>
        <v>1.4450867052023121E-3</v>
      </c>
      <c r="G134" s="12">
        <f t="shared" si="13"/>
        <v>0</v>
      </c>
      <c r="H134" s="49">
        <f t="shared" ref="H134" si="37">+IF(OR(AND(E134=""),(G134="")),"",E134*G134)</f>
        <v>0</v>
      </c>
      <c r="I134" s="2"/>
    </row>
    <row r="135" spans="1:9" ht="15" x14ac:dyDescent="0.2">
      <c r="B135" s="5" t="s">
        <v>30</v>
      </c>
      <c r="C135" s="7">
        <v>1</v>
      </c>
      <c r="D135" s="7">
        <v>2</v>
      </c>
      <c r="E135" s="13">
        <f t="shared" si="14"/>
        <v>1.4044943820224719E-3</v>
      </c>
      <c r="F135" s="13">
        <f t="shared" si="15"/>
        <v>2.8901734104046241E-3</v>
      </c>
      <c r="G135" s="12">
        <f t="shared" si="13"/>
        <v>1</v>
      </c>
      <c r="H135" s="15">
        <f t="shared" si="16"/>
        <v>1.4044943820224719E-3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1</v>
      </c>
      <c r="E140" s="13" t="str">
        <f t="shared" si="14"/>
        <v/>
      </c>
      <c r="F140" s="13">
        <f t="shared" si="15"/>
        <v>1.4450867052023121E-3</v>
      </c>
      <c r="G140" s="12">
        <f t="shared" si="38"/>
        <v>1</v>
      </c>
      <c r="H140" s="15" t="str">
        <f t="shared" si="16"/>
        <v/>
      </c>
    </row>
    <row r="141" spans="1:9" ht="15" x14ac:dyDescent="0.2">
      <c r="B141" s="5" t="s">
        <v>437</v>
      </c>
      <c r="C141" s="7">
        <v>4</v>
      </c>
      <c r="D141" s="7">
        <v>9</v>
      </c>
      <c r="E141" s="13">
        <f t="shared" si="14"/>
        <v>5.6179775280898875E-3</v>
      </c>
      <c r="F141" s="13">
        <f t="shared" si="15"/>
        <v>1.300578034682081E-2</v>
      </c>
      <c r="G141" s="12">
        <f t="shared" si="38"/>
        <v>1.25</v>
      </c>
      <c r="H141" s="15">
        <f t="shared" si="16"/>
        <v>7.0224719101123594E-3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0</v>
      </c>
      <c r="E145" s="13">
        <f t="shared" si="14"/>
        <v>1.4044943820224719E-3</v>
      </c>
      <c r="F145" s="13" t="str">
        <f t="shared" si="15"/>
        <v/>
      </c>
      <c r="G145" s="12">
        <f t="shared" si="38"/>
        <v>-1</v>
      </c>
      <c r="H145" s="15">
        <f t="shared" si="16"/>
        <v>-1.4044943820224719E-3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4</v>
      </c>
      <c r="D150" s="7">
        <v>1</v>
      </c>
      <c r="E150" s="13">
        <f t="shared" si="45"/>
        <v>5.6179775280898875E-3</v>
      </c>
      <c r="F150" s="13">
        <f t="shared" si="46"/>
        <v>1.4450867052023121E-3</v>
      </c>
      <c r="G150" s="12">
        <f t="shared" si="38"/>
        <v>-0.75</v>
      </c>
      <c r="H150" s="15">
        <f t="shared" si="47"/>
        <v>-4.2134831460674156E-3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2</v>
      </c>
      <c r="E152" s="13" t="str">
        <f t="shared" si="45"/>
        <v/>
      </c>
      <c r="F152" s="13">
        <f t="shared" si="46"/>
        <v>2.8901734104046241E-3</v>
      </c>
      <c r="G152" s="12">
        <f t="shared" si="38"/>
        <v>1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1</v>
      </c>
      <c r="D154" s="7">
        <v>0</v>
      </c>
      <c r="E154" s="13">
        <f t="shared" si="45"/>
        <v>1.4044943820224719E-3</v>
      </c>
      <c r="F154" s="13" t="str">
        <f t="shared" si="46"/>
        <v/>
      </c>
      <c r="G154" s="12">
        <f t="shared" si="38"/>
        <v>-1</v>
      </c>
      <c r="H154" s="15">
        <f t="shared" si="47"/>
        <v>-1.4044943820224719E-3</v>
      </c>
    </row>
    <row r="155" spans="1:9" ht="15" x14ac:dyDescent="0.2">
      <c r="B155" s="5" t="s">
        <v>604</v>
      </c>
      <c r="C155" s="7">
        <v>1</v>
      </c>
      <c r="D155" s="7">
        <v>4</v>
      </c>
      <c r="E155" s="13">
        <f t="shared" si="45"/>
        <v>1.4044943820224719E-3</v>
      </c>
      <c r="F155" s="13">
        <f t="shared" si="46"/>
        <v>5.7803468208092483E-3</v>
      </c>
      <c r="G155" s="12">
        <f t="shared" si="38"/>
        <v>3</v>
      </c>
      <c r="H155" s="15">
        <f t="shared" si="47"/>
        <v>4.2134831460674156E-3</v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5</v>
      </c>
      <c r="D160" s="7">
        <v>1</v>
      </c>
      <c r="E160" s="51">
        <f t="shared" ref="E160:E163" si="56">+IF(C160=0,"",C160/C$74)</f>
        <v>7.0224719101123594E-3</v>
      </c>
      <c r="F160" s="51">
        <f t="shared" ref="F160:F163" si="57">+IF(D160=0,"",D160/D$74)</f>
        <v>1.4450867052023121E-3</v>
      </c>
      <c r="G160" s="12">
        <f t="shared" si="38"/>
        <v>-0.8</v>
      </c>
      <c r="H160" s="49">
        <f t="shared" ref="H160:H163" si="58">+IF(OR(AND(E160=""),(G160="")),"",E160*G160)</f>
        <v>-5.6179775280898875E-3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331</v>
      </c>
      <c r="D169" s="39">
        <f>SUM(D170:D339)</f>
        <v>223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-0.32628398791540786</v>
      </c>
      <c r="H169" s="40">
        <f>+IF(OR(AND(E169=""),(G169="")),"",E169*G169)</f>
        <v>-0.32628398791540786</v>
      </c>
    </row>
    <row r="170" spans="1:9" s="50" customFormat="1" ht="15" x14ac:dyDescent="0.2">
      <c r="A170" s="52"/>
      <c r="B170" s="53" t="s">
        <v>439</v>
      </c>
      <c r="C170" s="7">
        <v>20</v>
      </c>
      <c r="D170" s="7">
        <v>17</v>
      </c>
      <c r="E170" s="51">
        <f>+IF(C170=0,"",C170/C$169)</f>
        <v>6.0422960725075532E-2</v>
      </c>
      <c r="F170" s="51">
        <f>+IF(D170=0,"",D170/D$169)</f>
        <v>7.623318385650224E-2</v>
      </c>
      <c r="G170" s="12">
        <f t="shared" ref="G170:G236" si="59">+IF(AND(C170=0,D170=0)," ",IF(C170=0,1,IF(D170=0,-1,(D170-C170)/C170)))</f>
        <v>-0.15</v>
      </c>
      <c r="H170" s="49">
        <f>+IF(OR(AND(E170=""),(G170="")),"",E170*G170)</f>
        <v>-9.0634441087613302E-3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0</v>
      </c>
      <c r="E171" s="51">
        <f t="shared" ref="E171:E244" si="60">+IF(C171=0,"",C171/C$169)</f>
        <v>3.0211480362537764E-3</v>
      </c>
      <c r="F171" s="51" t="str">
        <f t="shared" ref="F171:F244" si="61">+IF(D171=0,"",D171/D$169)</f>
        <v/>
      </c>
      <c r="G171" s="12">
        <f t="shared" si="59"/>
        <v>-1</v>
      </c>
      <c r="H171" s="49">
        <f t="shared" ref="H171:H244" si="62">+IF(OR(AND(E171=""),(G171="")),"",E171*G171)</f>
        <v>-3.0211480362537764E-3</v>
      </c>
      <c r="I171" s="2"/>
    </row>
    <row r="172" spans="1:9" s="50" customFormat="1" ht="30" x14ac:dyDescent="0.2">
      <c r="A172" s="52"/>
      <c r="B172" s="53" t="s">
        <v>440</v>
      </c>
      <c r="C172" s="7">
        <v>9</v>
      </c>
      <c r="D172" s="7">
        <v>2</v>
      </c>
      <c r="E172" s="51">
        <f t="shared" si="60"/>
        <v>2.7190332326283987E-2</v>
      </c>
      <c r="F172" s="51">
        <f t="shared" si="61"/>
        <v>8.9686098654708519E-3</v>
      </c>
      <c r="G172" s="12">
        <f t="shared" si="59"/>
        <v>-0.77777777777777779</v>
      </c>
      <c r="H172" s="49">
        <f t="shared" si="62"/>
        <v>-2.1148036253776436E-2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2</v>
      </c>
      <c r="D174" s="7">
        <v>4</v>
      </c>
      <c r="E174" s="51">
        <f t="shared" si="60"/>
        <v>6.0422960725075529E-3</v>
      </c>
      <c r="F174" s="51">
        <f t="shared" si="61"/>
        <v>1.7937219730941704E-2</v>
      </c>
      <c r="G174" s="12">
        <f t="shared" si="59"/>
        <v>1</v>
      </c>
      <c r="H174" s="49">
        <f t="shared" si="62"/>
        <v>6.0422960725075529E-3</v>
      </c>
      <c r="I174" s="2"/>
    </row>
    <row r="175" spans="1:9" s="50" customFormat="1" ht="15" x14ac:dyDescent="0.2">
      <c r="A175" s="52"/>
      <c r="B175" s="53" t="s">
        <v>42</v>
      </c>
      <c r="C175" s="7">
        <v>52</v>
      </c>
      <c r="D175" s="7">
        <v>27</v>
      </c>
      <c r="E175" s="51">
        <f t="shared" si="60"/>
        <v>0.15709969788519637</v>
      </c>
      <c r="F175" s="51">
        <f t="shared" si="61"/>
        <v>0.1210762331838565</v>
      </c>
      <c r="G175" s="12">
        <f t="shared" si="59"/>
        <v>-0.48076923076923078</v>
      </c>
      <c r="H175" s="49">
        <f t="shared" si="62"/>
        <v>-7.5528700906344406E-2</v>
      </c>
      <c r="I175" s="2"/>
    </row>
    <row r="176" spans="1:9" s="50" customFormat="1" ht="15" x14ac:dyDescent="0.2">
      <c r="A176" s="52"/>
      <c r="B176" s="53" t="s">
        <v>570</v>
      </c>
      <c r="C176" s="7">
        <v>1</v>
      </c>
      <c r="D176" s="7">
        <v>0</v>
      </c>
      <c r="E176" s="51">
        <f t="shared" si="60"/>
        <v>3.0211480362537764E-3</v>
      </c>
      <c r="F176" s="51" t="str">
        <f t="shared" si="61"/>
        <v/>
      </c>
      <c r="G176" s="12">
        <f t="shared" si="59"/>
        <v>-1</v>
      </c>
      <c r="H176" s="49">
        <f t="shared" si="62"/>
        <v>-3.0211480362537764E-3</v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1</v>
      </c>
      <c r="E177" s="51" t="str">
        <f t="shared" si="60"/>
        <v/>
      </c>
      <c r="F177" s="51">
        <f t="shared" si="61"/>
        <v>4.4843049327354259E-3</v>
      </c>
      <c r="G177" s="12">
        <f t="shared" si="59"/>
        <v>1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1</v>
      </c>
      <c r="E182" s="51" t="str">
        <f t="shared" si="60"/>
        <v/>
      </c>
      <c r="F182" s="51">
        <f t="shared" si="61"/>
        <v>4.4843049327354259E-3</v>
      </c>
      <c r="G182" s="12">
        <f t="shared" si="59"/>
        <v>1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9</v>
      </c>
      <c r="D183" s="7">
        <v>1</v>
      </c>
      <c r="E183" s="51">
        <f t="shared" ref="E183" si="63">+IF(C183=0,"",C183/C$169)</f>
        <v>2.7190332326283987E-2</v>
      </c>
      <c r="F183" s="51">
        <f t="shared" ref="F183" si="64">+IF(D183=0,"",D183/D$169)</f>
        <v>4.4843049327354259E-3</v>
      </c>
      <c r="G183" s="12">
        <f t="shared" si="59"/>
        <v>-0.88888888888888884</v>
      </c>
      <c r="H183" s="49">
        <f t="shared" ref="H183" si="65">+IF(OR(AND(E183=""),(G183="")),"",E183*G183)</f>
        <v>-2.4169184290030208E-2</v>
      </c>
      <c r="I183" s="2"/>
    </row>
    <row r="184" spans="1:9" s="50" customFormat="1" ht="15" x14ac:dyDescent="0.2">
      <c r="A184" s="52"/>
      <c r="B184" s="53" t="s">
        <v>442</v>
      </c>
      <c r="C184" s="7">
        <v>6</v>
      </c>
      <c r="D184" s="7">
        <v>5</v>
      </c>
      <c r="E184" s="51">
        <f t="shared" si="60"/>
        <v>1.812688821752266E-2</v>
      </c>
      <c r="F184" s="51">
        <f t="shared" si="61"/>
        <v>2.2421524663677129E-2</v>
      </c>
      <c r="G184" s="12">
        <f t="shared" si="59"/>
        <v>-0.16666666666666666</v>
      </c>
      <c r="H184" s="49">
        <f t="shared" si="62"/>
        <v>-3.0211480362537764E-3</v>
      </c>
      <c r="I184" s="2"/>
    </row>
    <row r="185" spans="1:9" s="50" customFormat="1" ht="15" x14ac:dyDescent="0.2">
      <c r="A185" s="52"/>
      <c r="B185" s="53" t="s">
        <v>573</v>
      </c>
      <c r="C185" s="7">
        <v>3</v>
      </c>
      <c r="D185" s="7">
        <v>2</v>
      </c>
      <c r="E185" s="51">
        <f t="shared" si="60"/>
        <v>9.0634441087613302E-3</v>
      </c>
      <c r="F185" s="51">
        <f t="shared" si="61"/>
        <v>8.9686098654708519E-3</v>
      </c>
      <c r="G185" s="12">
        <f t="shared" si="59"/>
        <v>-0.33333333333333331</v>
      </c>
      <c r="H185" s="49">
        <f t="shared" si="62"/>
        <v>-3.0211480362537764E-3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</v>
      </c>
      <c r="D191" s="7">
        <v>1</v>
      </c>
      <c r="E191" s="51">
        <f t="shared" si="60"/>
        <v>3.0211480362537764E-3</v>
      </c>
      <c r="F191" s="51">
        <f t="shared" si="61"/>
        <v>4.4843049327354259E-3</v>
      </c>
      <c r="G191" s="12">
        <f t="shared" si="59"/>
        <v>0</v>
      </c>
      <c r="H191" s="49">
        <f t="shared" si="62"/>
        <v>0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0</v>
      </c>
      <c r="E194" s="51">
        <f t="shared" ref="E194" si="73">+IF(C194=0,"",C194/C$169)</f>
        <v>3.0211480362537764E-3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-3.0211480362537764E-3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6</v>
      </c>
      <c r="D196" s="7">
        <v>2</v>
      </c>
      <c r="E196" s="51">
        <f t="shared" si="60"/>
        <v>1.812688821752266E-2</v>
      </c>
      <c r="F196" s="51">
        <f t="shared" si="61"/>
        <v>8.9686098654708519E-3</v>
      </c>
      <c r="G196" s="12">
        <f t="shared" si="59"/>
        <v>-0.66666666666666663</v>
      </c>
      <c r="H196" s="49">
        <f t="shared" si="62"/>
        <v>-1.2084592145015106E-2</v>
      </c>
      <c r="I196" s="2"/>
    </row>
    <row r="197" spans="1:9" s="50" customFormat="1" ht="15" x14ac:dyDescent="0.2">
      <c r="A197" s="47"/>
      <c r="B197" s="53" t="s">
        <v>522</v>
      </c>
      <c r="C197" s="7">
        <v>1</v>
      </c>
      <c r="D197" s="7">
        <v>0</v>
      </c>
      <c r="E197" s="51">
        <f t="shared" ref="E197" si="76">+IF(C197=0,"",C197/C$169)</f>
        <v>3.0211480362537764E-3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-3.0211480362537764E-3</v>
      </c>
      <c r="I197" s="2"/>
    </row>
    <row r="198" spans="1:9" s="50" customFormat="1" ht="15" x14ac:dyDescent="0.2">
      <c r="A198" s="52"/>
      <c r="B198" s="53" t="s">
        <v>213</v>
      </c>
      <c r="C198" s="7">
        <v>3</v>
      </c>
      <c r="D198" s="7">
        <v>4</v>
      </c>
      <c r="E198" s="51">
        <f t="shared" si="60"/>
        <v>9.0634441087613302E-3</v>
      </c>
      <c r="F198" s="51">
        <f t="shared" si="61"/>
        <v>1.7937219730941704E-2</v>
      </c>
      <c r="G198" s="12">
        <f t="shared" si="59"/>
        <v>0.33333333333333331</v>
      </c>
      <c r="H198" s="49">
        <f t="shared" si="62"/>
        <v>3.0211480362537764E-3</v>
      </c>
      <c r="I198" s="2"/>
    </row>
    <row r="199" spans="1:9" s="50" customFormat="1" ht="15" x14ac:dyDescent="0.2">
      <c r="A199" s="52"/>
      <c r="B199" s="53" t="s">
        <v>214</v>
      </c>
      <c r="C199" s="7">
        <v>7</v>
      </c>
      <c r="D199" s="7">
        <v>3</v>
      </c>
      <c r="E199" s="51">
        <f t="shared" si="60"/>
        <v>2.1148036253776436E-2</v>
      </c>
      <c r="F199" s="51">
        <f t="shared" si="61"/>
        <v>1.3452914798206279E-2</v>
      </c>
      <c r="G199" s="12">
        <f t="shared" si="59"/>
        <v>-0.5714285714285714</v>
      </c>
      <c r="H199" s="49">
        <f t="shared" si="62"/>
        <v>-1.2084592145015106E-2</v>
      </c>
      <c r="I199" s="2"/>
    </row>
    <row r="200" spans="1:9" s="50" customFormat="1" ht="15" x14ac:dyDescent="0.2">
      <c r="A200" s="52"/>
      <c r="B200" s="53" t="s">
        <v>215</v>
      </c>
      <c r="C200" s="7">
        <v>3</v>
      </c>
      <c r="D200" s="7">
        <v>2</v>
      </c>
      <c r="E200" s="51">
        <f t="shared" si="60"/>
        <v>9.0634441087613302E-3</v>
      </c>
      <c r="F200" s="51">
        <f t="shared" si="61"/>
        <v>8.9686098654708519E-3</v>
      </c>
      <c r="G200" s="12">
        <f t="shared" si="59"/>
        <v>-0.33333333333333331</v>
      </c>
      <c r="H200" s="49">
        <f t="shared" si="62"/>
        <v>-3.0211480362537764E-3</v>
      </c>
      <c r="I200" s="2"/>
    </row>
    <row r="201" spans="1:9" s="50" customFormat="1" ht="15" x14ac:dyDescent="0.2">
      <c r="A201" s="52"/>
      <c r="B201" s="53" t="s">
        <v>216</v>
      </c>
      <c r="C201" s="7">
        <v>13</v>
      </c>
      <c r="D201" s="7">
        <v>25</v>
      </c>
      <c r="E201" s="51">
        <f t="shared" si="60"/>
        <v>3.9274924471299093E-2</v>
      </c>
      <c r="F201" s="51">
        <f t="shared" si="61"/>
        <v>0.11210762331838565</v>
      </c>
      <c r="G201" s="12">
        <f t="shared" si="59"/>
        <v>0.92307692307692313</v>
      </c>
      <c r="H201" s="49">
        <f t="shared" si="62"/>
        <v>3.6253776435045321E-2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1</v>
      </c>
      <c r="E202" s="51" t="str">
        <f t="shared" si="60"/>
        <v/>
      </c>
      <c r="F202" s="51">
        <f t="shared" si="61"/>
        <v>4.4843049327354259E-3</v>
      </c>
      <c r="G202" s="12">
        <f t="shared" si="59"/>
        <v>1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6</v>
      </c>
      <c r="D203" s="7">
        <v>1</v>
      </c>
      <c r="E203" s="51">
        <f t="shared" si="60"/>
        <v>1.812688821752266E-2</v>
      </c>
      <c r="F203" s="51">
        <f t="shared" si="61"/>
        <v>4.4843049327354259E-3</v>
      </c>
      <c r="G203" s="12">
        <f t="shared" si="59"/>
        <v>-0.83333333333333337</v>
      </c>
      <c r="H203" s="49">
        <f t="shared" si="62"/>
        <v>-1.5105740181268885E-2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12</v>
      </c>
      <c r="E205" s="51">
        <f t="shared" ref="E205" si="79">+IF(C205=0,"",C205/C$169)</f>
        <v>3.0211480362537764E-3</v>
      </c>
      <c r="F205" s="51">
        <f t="shared" ref="F205" si="80">+IF(D205=0,"",D205/D$169)</f>
        <v>5.3811659192825115E-2</v>
      </c>
      <c r="G205" s="12">
        <f t="shared" si="59"/>
        <v>11</v>
      </c>
      <c r="H205" s="49">
        <f t="shared" ref="H205" si="81">+IF(OR(AND(E205=""),(G205="")),"",E205*G205)</f>
        <v>3.3232628398791542E-2</v>
      </c>
      <c r="I205" s="2"/>
    </row>
    <row r="206" spans="1:9" s="50" customFormat="1" ht="15" x14ac:dyDescent="0.2">
      <c r="A206" s="52"/>
      <c r="B206" s="53" t="s">
        <v>219</v>
      </c>
      <c r="C206" s="7">
        <v>3</v>
      </c>
      <c r="D206" s="7">
        <v>0</v>
      </c>
      <c r="E206" s="51">
        <f t="shared" si="60"/>
        <v>9.0634441087613302E-3</v>
      </c>
      <c r="F206" s="51" t="str">
        <f t="shared" si="61"/>
        <v/>
      </c>
      <c r="G206" s="12">
        <f t="shared" si="59"/>
        <v>-1</v>
      </c>
      <c r="H206" s="49">
        <f t="shared" si="62"/>
        <v>-9.0634441087613302E-3</v>
      </c>
      <c r="I206" s="2"/>
    </row>
    <row r="207" spans="1:9" s="50" customFormat="1" ht="15" x14ac:dyDescent="0.2">
      <c r="A207" s="52"/>
      <c r="B207" s="53" t="s">
        <v>220</v>
      </c>
      <c r="C207" s="7">
        <v>2</v>
      </c>
      <c r="D207" s="7">
        <v>1</v>
      </c>
      <c r="E207" s="51">
        <f t="shared" si="60"/>
        <v>6.0422960725075529E-3</v>
      </c>
      <c r="F207" s="51">
        <f t="shared" si="61"/>
        <v>4.4843049327354259E-3</v>
      </c>
      <c r="G207" s="12">
        <f t="shared" si="59"/>
        <v>-0.5</v>
      </c>
      <c r="H207" s="49">
        <f t="shared" si="62"/>
        <v>-3.0211480362537764E-3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18</v>
      </c>
      <c r="D210" s="7">
        <v>10</v>
      </c>
      <c r="E210" s="51">
        <f t="shared" si="60"/>
        <v>5.4380664652567974E-2</v>
      </c>
      <c r="F210" s="51">
        <f t="shared" si="61"/>
        <v>4.4843049327354258E-2</v>
      </c>
      <c r="G210" s="12">
        <f t="shared" si="59"/>
        <v>-0.44444444444444442</v>
      </c>
      <c r="H210" s="49">
        <f t="shared" si="62"/>
        <v>-2.4169184290030208E-2</v>
      </c>
      <c r="I210" s="2"/>
    </row>
    <row r="211" spans="1:9" s="50" customFormat="1" ht="15" x14ac:dyDescent="0.2">
      <c r="A211" s="52"/>
      <c r="B211" s="53" t="s">
        <v>222</v>
      </c>
      <c r="C211" s="7">
        <v>4</v>
      </c>
      <c r="D211" s="7">
        <v>0</v>
      </c>
      <c r="E211" s="51">
        <f t="shared" si="60"/>
        <v>1.2084592145015106E-2</v>
      </c>
      <c r="F211" s="51" t="str">
        <f t="shared" si="61"/>
        <v/>
      </c>
      <c r="G211" s="12">
        <f t="shared" si="59"/>
        <v>-1</v>
      </c>
      <c r="H211" s="49">
        <f t="shared" si="62"/>
        <v>-1.2084592145015106E-2</v>
      </c>
      <c r="I211" s="2"/>
    </row>
    <row r="212" spans="1:9" s="50" customFormat="1" ht="15" x14ac:dyDescent="0.2">
      <c r="A212" s="52"/>
      <c r="B212" s="53" t="s">
        <v>223</v>
      </c>
      <c r="C212" s="7">
        <v>1</v>
      </c>
      <c r="D212" s="7">
        <v>1</v>
      </c>
      <c r="E212" s="51">
        <f t="shared" si="60"/>
        <v>3.0211480362537764E-3</v>
      </c>
      <c r="F212" s="51">
        <f t="shared" si="61"/>
        <v>4.4843049327354259E-3</v>
      </c>
      <c r="G212" s="12">
        <f t="shared" si="59"/>
        <v>0</v>
      </c>
      <c r="H212" s="49">
        <f t="shared" si="62"/>
        <v>0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2</v>
      </c>
      <c r="D219" s="7">
        <v>0</v>
      </c>
      <c r="E219" s="51">
        <f t="shared" si="60"/>
        <v>6.0422960725075529E-3</v>
      </c>
      <c r="F219" s="51" t="str">
        <f t="shared" si="61"/>
        <v/>
      </c>
      <c r="G219" s="12">
        <f t="shared" si="59"/>
        <v>-1</v>
      </c>
      <c r="H219" s="49">
        <f t="shared" si="62"/>
        <v>-6.0422960725075529E-3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31</v>
      </c>
      <c r="D222" s="7">
        <v>7</v>
      </c>
      <c r="E222" s="51">
        <f t="shared" si="60"/>
        <v>9.3655589123867067E-2</v>
      </c>
      <c r="F222" s="51">
        <f t="shared" si="61"/>
        <v>3.1390134529147982E-2</v>
      </c>
      <c r="G222" s="12">
        <f t="shared" si="59"/>
        <v>-0.77419354838709675</v>
      </c>
      <c r="H222" s="49">
        <f t="shared" si="62"/>
        <v>-7.2507552870090627E-2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2</v>
      </c>
      <c r="E224" s="51" t="str">
        <f t="shared" si="60"/>
        <v/>
      </c>
      <c r="F224" s="51">
        <f t="shared" si="61"/>
        <v>8.9686098654708519E-3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1</v>
      </c>
      <c r="D227" s="7">
        <v>9</v>
      </c>
      <c r="E227" s="51">
        <f t="shared" si="60"/>
        <v>3.0211480362537764E-3</v>
      </c>
      <c r="F227" s="51">
        <f t="shared" si="61"/>
        <v>4.0358744394618833E-2</v>
      </c>
      <c r="G227" s="12">
        <f t="shared" si="59"/>
        <v>8</v>
      </c>
      <c r="H227" s="49">
        <f t="shared" si="62"/>
        <v>2.4169184290030211E-2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2</v>
      </c>
      <c r="E231" s="51" t="str">
        <f t="shared" si="60"/>
        <v/>
      </c>
      <c r="F231" s="51">
        <f t="shared" si="61"/>
        <v>8.9686098654708519E-3</v>
      </c>
      <c r="G231" s="12">
        <f t="shared" si="59"/>
        <v>1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34</v>
      </c>
      <c r="D236" s="7">
        <v>6</v>
      </c>
      <c r="E236" s="51">
        <f t="shared" si="60"/>
        <v>0.1027190332326284</v>
      </c>
      <c r="F236" s="51">
        <f t="shared" si="61"/>
        <v>2.6905829596412557E-2</v>
      </c>
      <c r="G236" s="12">
        <f t="shared" si="59"/>
        <v>-0.82352941176470584</v>
      </c>
      <c r="H236" s="49">
        <f t="shared" si="62"/>
        <v>-8.4592145015105744E-2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6</v>
      </c>
      <c r="E237" s="51" t="str">
        <f t="shared" si="60"/>
        <v/>
      </c>
      <c r="F237" s="51">
        <f t="shared" si="61"/>
        <v>2.6905829596412557E-2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7</v>
      </c>
      <c r="E239" s="51" t="str">
        <f t="shared" si="60"/>
        <v/>
      </c>
      <c r="F239" s="51">
        <f t="shared" si="61"/>
        <v>3.1390134529147982E-2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2</v>
      </c>
      <c r="D242" s="7">
        <v>3</v>
      </c>
      <c r="E242" s="51">
        <f t="shared" si="60"/>
        <v>6.0422960725075529E-3</v>
      </c>
      <c r="F242" s="51">
        <f t="shared" si="61"/>
        <v>1.3452914798206279E-2</v>
      </c>
      <c r="G242" s="12">
        <f t="shared" si="96"/>
        <v>0.5</v>
      </c>
      <c r="H242" s="49">
        <f t="shared" si="62"/>
        <v>3.0211480362537764E-3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2</v>
      </c>
      <c r="E246" s="51" t="str">
        <f t="shared" si="97"/>
        <v/>
      </c>
      <c r="F246" s="51">
        <f t="shared" si="98"/>
        <v>8.9686098654708519E-3</v>
      </c>
      <c r="G246" s="12">
        <f t="shared" si="96"/>
        <v>1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2</v>
      </c>
      <c r="D249" s="7">
        <v>0</v>
      </c>
      <c r="E249" s="51">
        <f t="shared" si="97"/>
        <v>6.0422960725075529E-3</v>
      </c>
      <c r="F249" s="51" t="str">
        <f t="shared" si="98"/>
        <v/>
      </c>
      <c r="G249" s="12">
        <f t="shared" si="96"/>
        <v>-1</v>
      </c>
      <c r="H249" s="49">
        <f t="shared" si="99"/>
        <v>-6.0422960725075529E-3</v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2</v>
      </c>
      <c r="D254" s="7">
        <v>0</v>
      </c>
      <c r="E254" s="51">
        <f t="shared" si="97"/>
        <v>6.0422960725075529E-3</v>
      </c>
      <c r="F254" s="51" t="str">
        <f t="shared" si="98"/>
        <v/>
      </c>
      <c r="G254" s="12">
        <f t="shared" si="96"/>
        <v>-1</v>
      </c>
      <c r="H254" s="49">
        <f t="shared" si="99"/>
        <v>-6.0422960725075529E-3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1</v>
      </c>
      <c r="E258" s="51" t="str">
        <f t="shared" si="97"/>
        <v/>
      </c>
      <c r="F258" s="51">
        <f t="shared" si="98"/>
        <v>4.4843049327354259E-3</v>
      </c>
      <c r="G258" s="12">
        <f t="shared" si="96"/>
        <v>1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1</v>
      </c>
      <c r="D261" s="7">
        <v>0</v>
      </c>
      <c r="E261" s="51">
        <f t="shared" si="100"/>
        <v>3.0211480362537764E-3</v>
      </c>
      <c r="F261" s="51" t="str">
        <f t="shared" si="101"/>
        <v/>
      </c>
      <c r="G261" s="12">
        <f t="shared" si="96"/>
        <v>-1</v>
      </c>
      <c r="H261" s="49">
        <f t="shared" si="102"/>
        <v>-3.0211480362537764E-3</v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12</v>
      </c>
      <c r="D263" s="7">
        <v>0</v>
      </c>
      <c r="E263" s="51">
        <f t="shared" si="103"/>
        <v>3.6253776435045321E-2</v>
      </c>
      <c r="F263" s="51" t="str">
        <f t="shared" si="103"/>
        <v/>
      </c>
      <c r="G263" s="12">
        <f t="shared" si="96"/>
        <v>-1</v>
      </c>
      <c r="H263" s="49">
        <f t="shared" si="99"/>
        <v>-3.6253776435045321E-2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</v>
      </c>
      <c r="D270" s="7">
        <v>0</v>
      </c>
      <c r="E270" s="51">
        <f t="shared" si="104"/>
        <v>9.0634441087613302E-3</v>
      </c>
      <c r="F270" s="51" t="str">
        <f t="shared" si="105"/>
        <v/>
      </c>
      <c r="G270" s="12">
        <f t="shared" si="96"/>
        <v>-1</v>
      </c>
      <c r="H270" s="49">
        <f t="shared" si="106"/>
        <v>-9.0634441087613302E-3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2</v>
      </c>
      <c r="E274" s="51" t="str">
        <f t="shared" si="107"/>
        <v/>
      </c>
      <c r="F274" s="51">
        <f t="shared" si="108"/>
        <v>8.9686098654708519E-3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6</v>
      </c>
      <c r="D275" s="7">
        <v>3</v>
      </c>
      <c r="E275" s="51">
        <f t="shared" ref="E275:F278" si="110">+IF(C275=0,"",C275/C$169)</f>
        <v>1.812688821752266E-2</v>
      </c>
      <c r="F275" s="51">
        <f t="shared" si="110"/>
        <v>1.3452914798206279E-2</v>
      </c>
      <c r="G275" s="12">
        <f t="shared" si="96"/>
        <v>-0.5</v>
      </c>
      <c r="H275" s="49">
        <f t="shared" si="99"/>
        <v>-9.0634441087613302E-3</v>
      </c>
      <c r="I275" s="2"/>
    </row>
    <row r="276" spans="1:9" s="50" customFormat="1" ht="15" x14ac:dyDescent="0.2">
      <c r="A276" s="52"/>
      <c r="B276" s="53" t="s">
        <v>61</v>
      </c>
      <c r="C276" s="7">
        <v>3</v>
      </c>
      <c r="D276" s="7">
        <v>2</v>
      </c>
      <c r="E276" s="51">
        <f t="shared" si="110"/>
        <v>9.0634441087613302E-3</v>
      </c>
      <c r="F276" s="51">
        <f t="shared" si="110"/>
        <v>8.9686098654708519E-3</v>
      </c>
      <c r="G276" s="12">
        <f t="shared" si="96"/>
        <v>-0.33333333333333331</v>
      </c>
      <c r="H276" s="49">
        <f t="shared" si="99"/>
        <v>-3.0211480362537764E-3</v>
      </c>
      <c r="I276" s="2"/>
    </row>
    <row r="277" spans="1:9" s="50" customFormat="1" ht="15" x14ac:dyDescent="0.2">
      <c r="A277" s="52"/>
      <c r="B277" s="53" t="s">
        <v>239</v>
      </c>
      <c r="C277" s="7">
        <v>10</v>
      </c>
      <c r="D277" s="7">
        <v>0</v>
      </c>
      <c r="E277" s="51">
        <f t="shared" si="110"/>
        <v>3.0211480362537766E-2</v>
      </c>
      <c r="F277" s="51" t="str">
        <f t="shared" si="110"/>
        <v/>
      </c>
      <c r="G277" s="12">
        <f t="shared" si="96"/>
        <v>-1</v>
      </c>
      <c r="H277" s="49">
        <f t="shared" si="99"/>
        <v>-3.0211480362537766E-2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1</v>
      </c>
      <c r="E279" s="51" t="str">
        <f t="shared" ref="E279" si="111">+IF(C279=0,"",C279/C$169)</f>
        <v/>
      </c>
      <c r="F279" s="51">
        <f t="shared" ref="F279" si="112">+IF(D279=0,"",D279/D$169)</f>
        <v>4.4843049327354259E-3</v>
      </c>
      <c r="G279" s="12">
        <f t="shared" si="96"/>
        <v>1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3</v>
      </c>
      <c r="E282" s="51" t="str">
        <f t="shared" si="114"/>
        <v/>
      </c>
      <c r="F282" s="51">
        <f t="shared" si="114"/>
        <v>1.3452914798206279E-2</v>
      </c>
      <c r="G282" s="12">
        <f t="shared" si="96"/>
        <v>1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15</v>
      </c>
      <c r="E287" s="51" t="str">
        <f t="shared" si="114"/>
        <v/>
      </c>
      <c r="F287" s="51">
        <f t="shared" si="114"/>
        <v>6.726457399103139E-2</v>
      </c>
      <c r="G287" s="12">
        <f t="shared" si="96"/>
        <v>1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1</v>
      </c>
      <c r="E288" s="51" t="str">
        <f t="shared" si="114"/>
        <v/>
      </c>
      <c r="F288" s="51">
        <f t="shared" si="114"/>
        <v>4.4843049327354259E-3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11</v>
      </c>
      <c r="D291" s="7">
        <v>6</v>
      </c>
      <c r="E291" s="51">
        <f>+IF(C291=0,"",C291/C$169)</f>
        <v>3.3232628398791542E-2</v>
      </c>
      <c r="F291" s="51">
        <f>+IF(D291=0,"",D291/D$169)</f>
        <v>2.6905829596412557E-2</v>
      </c>
      <c r="G291" s="12">
        <f t="shared" si="96"/>
        <v>-0.45454545454545453</v>
      </c>
      <c r="H291" s="49">
        <f t="shared" si="99"/>
        <v>-1.5105740181268881E-2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2</v>
      </c>
      <c r="D295" s="7">
        <v>0</v>
      </c>
      <c r="E295" s="51">
        <f t="shared" si="121"/>
        <v>6.0422960725075529E-3</v>
      </c>
      <c r="F295" s="51" t="str">
        <f t="shared" si="122"/>
        <v/>
      </c>
      <c r="G295" s="12">
        <f t="shared" si="96"/>
        <v>-1</v>
      </c>
      <c r="H295" s="49">
        <f t="shared" si="123"/>
        <v>-6.0422960725075529E-3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23</v>
      </c>
      <c r="D299" s="7">
        <v>14</v>
      </c>
      <c r="E299" s="51">
        <f>+IF(C299=0,"",C299/C$169)</f>
        <v>6.9486404833836862E-2</v>
      </c>
      <c r="F299" s="51">
        <f>+IF(D299=0,"",D299/D$169)</f>
        <v>6.2780269058295965E-2</v>
      </c>
      <c r="G299" s="12">
        <f t="shared" si="96"/>
        <v>-0.39130434782608697</v>
      </c>
      <c r="H299" s="49">
        <f t="shared" si="99"/>
        <v>-2.719033232628399E-2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5</v>
      </c>
      <c r="D301" s="7">
        <v>2</v>
      </c>
      <c r="E301" s="51">
        <f t="shared" ref="E301:E323" si="130">+IF(C301=0,"",C301/C$169)</f>
        <v>1.5105740181268883E-2</v>
      </c>
      <c r="F301" s="51">
        <f t="shared" ref="F301:F323" si="131">+IF(D301=0,"",D301/D$169)</f>
        <v>8.9686098654708519E-3</v>
      </c>
      <c r="G301" s="12">
        <f t="shared" ref="G301:G339" si="132">+IF(AND(C301=0,D301=0)," ",IF(C301=0,1,IF(D301=0,-1,(D301-C301)/C301)))</f>
        <v>-0.6</v>
      </c>
      <c r="H301" s="49">
        <f t="shared" si="99"/>
        <v>-9.0634441087613302E-3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2</v>
      </c>
      <c r="D304" s="7">
        <v>0</v>
      </c>
      <c r="E304" s="51">
        <f t="shared" si="130"/>
        <v>6.0422960725075529E-3</v>
      </c>
      <c r="F304" s="51" t="str">
        <f t="shared" si="131"/>
        <v/>
      </c>
      <c r="G304" s="12">
        <f t="shared" si="132"/>
        <v>-1</v>
      </c>
      <c r="H304" s="49">
        <f t="shared" si="99"/>
        <v>-6.0422960725075529E-3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1</v>
      </c>
      <c r="D309" s="7">
        <v>0</v>
      </c>
      <c r="E309" s="51">
        <f t="shared" si="130"/>
        <v>3.0211480362537764E-3</v>
      </c>
      <c r="F309" s="51" t="str">
        <f t="shared" si="131"/>
        <v/>
      </c>
      <c r="G309" s="12">
        <f t="shared" si="132"/>
        <v>-1</v>
      </c>
      <c r="H309" s="49">
        <f t="shared" si="99"/>
        <v>-3.0211480362537764E-3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</v>
      </c>
      <c r="D315" s="7">
        <v>2</v>
      </c>
      <c r="E315" s="51">
        <f t="shared" si="130"/>
        <v>9.0634441087613302E-3</v>
      </c>
      <c r="F315" s="51">
        <f t="shared" si="131"/>
        <v>8.9686098654708519E-3</v>
      </c>
      <c r="G315" s="12">
        <f t="shared" si="132"/>
        <v>-0.33333333333333331</v>
      </c>
      <c r="H315" s="49">
        <f t="shared" si="99"/>
        <v>-3.0211480362537764E-3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1</v>
      </c>
      <c r="D317" s="7">
        <v>1</v>
      </c>
      <c r="E317" s="51">
        <f t="shared" si="130"/>
        <v>3.0211480362537764E-3</v>
      </c>
      <c r="F317" s="51">
        <f t="shared" si="131"/>
        <v>4.4843049327354259E-3</v>
      </c>
      <c r="G317" s="12">
        <f t="shared" si="132"/>
        <v>0</v>
      </c>
      <c r="H317" s="49">
        <f t="shared" si="99"/>
        <v>0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3</v>
      </c>
      <c r="E320" s="51" t="str">
        <f t="shared" si="130"/>
        <v/>
      </c>
      <c r="F320" s="51">
        <f t="shared" si="131"/>
        <v>1.3452914798206279E-2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1</v>
      </c>
      <c r="D334" s="7">
        <v>0</v>
      </c>
      <c r="E334" s="51">
        <f t="shared" si="137"/>
        <v>3.0211480362537764E-3</v>
      </c>
      <c r="F334" s="51" t="str">
        <f t="shared" si="138"/>
        <v/>
      </c>
      <c r="G334" s="12">
        <f t="shared" si="132"/>
        <v>-1</v>
      </c>
      <c r="H334" s="49">
        <f t="shared" si="139"/>
        <v>-3.0211480362537764E-3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1120</v>
      </c>
      <c r="D345" s="39">
        <f>SUM(D346:D564)</f>
        <v>1164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3.9285714285714285E-2</v>
      </c>
      <c r="H345" s="40">
        <f>+IF(OR(AND(E345=""),(G345="")),"",E345*G345)</f>
        <v>3.9285714285714285E-2</v>
      </c>
    </row>
    <row r="346" spans="1:9" s="50" customFormat="1" ht="15" x14ac:dyDescent="0.2">
      <c r="A346" s="52"/>
      <c r="B346" s="48" t="s">
        <v>74</v>
      </c>
      <c r="C346" s="7">
        <v>18</v>
      </c>
      <c r="D346" s="7">
        <v>18</v>
      </c>
      <c r="E346" s="51">
        <f t="shared" si="143"/>
        <v>1.607142857142857E-2</v>
      </c>
      <c r="F346" s="51">
        <f t="shared" si="144"/>
        <v>1.5463917525773196E-2</v>
      </c>
      <c r="G346" s="12">
        <f t="shared" ref="G346:G410" si="145">+IF(AND(C346=0,D346=0)," ",IF(C346=0,1,IF(D346=0,-1,(D346-C346)/C346)))</f>
        <v>0</v>
      </c>
      <c r="H346" s="49">
        <f>+IF(OR(AND(E346=""),(G346="")),"",E346*G346)</f>
        <v>0</v>
      </c>
      <c r="I346" s="2"/>
    </row>
    <row r="347" spans="1:9" s="50" customFormat="1" ht="15" x14ac:dyDescent="0.2">
      <c r="A347" s="52"/>
      <c r="B347" s="48" t="s">
        <v>77</v>
      </c>
      <c r="C347" s="7">
        <v>8</v>
      </c>
      <c r="D347" s="7">
        <v>1</v>
      </c>
      <c r="E347" s="51">
        <f t="shared" si="143"/>
        <v>7.1428571428571426E-3</v>
      </c>
      <c r="F347" s="51">
        <f t="shared" si="144"/>
        <v>8.5910652920962198E-4</v>
      </c>
      <c r="G347" s="12">
        <f t="shared" si="145"/>
        <v>-0.875</v>
      </c>
      <c r="H347" s="49">
        <f t="shared" ref="H347:H414" si="146">+IF(OR(AND(E347=""),(G347="")),"",E347*G347)</f>
        <v>-6.2499999999999995E-3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5</v>
      </c>
      <c r="E348" s="51" t="str">
        <f t="shared" si="143"/>
        <v/>
      </c>
      <c r="F348" s="51">
        <f t="shared" si="144"/>
        <v>4.2955326460481103E-3</v>
      </c>
      <c r="G348" s="12">
        <f t="shared" si="145"/>
        <v>1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74</v>
      </c>
      <c r="D351" s="7">
        <v>39</v>
      </c>
      <c r="E351" s="51">
        <f t="shared" si="143"/>
        <v>6.6071428571428573E-2</v>
      </c>
      <c r="F351" s="51">
        <f t="shared" si="144"/>
        <v>3.3505154639175257E-2</v>
      </c>
      <c r="G351" s="12">
        <f t="shared" si="145"/>
        <v>-0.47297297297297297</v>
      </c>
      <c r="H351" s="49">
        <f t="shared" si="146"/>
        <v>-3.125E-2</v>
      </c>
      <c r="I351" s="2"/>
    </row>
    <row r="352" spans="1:9" s="50" customFormat="1" ht="15" x14ac:dyDescent="0.2">
      <c r="A352" s="52"/>
      <c r="B352" s="48" t="s">
        <v>80</v>
      </c>
      <c r="C352" s="7">
        <v>17</v>
      </c>
      <c r="D352" s="7">
        <v>8</v>
      </c>
      <c r="E352" s="51">
        <f t="shared" si="143"/>
        <v>1.5178571428571428E-2</v>
      </c>
      <c r="F352" s="51">
        <f t="shared" si="144"/>
        <v>6.8728522336769758E-3</v>
      </c>
      <c r="G352" s="12">
        <f t="shared" si="145"/>
        <v>-0.52941176470588236</v>
      </c>
      <c r="H352" s="49">
        <f t="shared" si="146"/>
        <v>-8.0357142857142849E-3</v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4</v>
      </c>
      <c r="D354" s="7">
        <v>4</v>
      </c>
      <c r="E354" s="51">
        <f t="shared" si="143"/>
        <v>3.5714285714285713E-3</v>
      </c>
      <c r="F354" s="51">
        <f t="shared" si="144"/>
        <v>3.4364261168384879E-3</v>
      </c>
      <c r="G354" s="12">
        <f t="shared" si="145"/>
        <v>0</v>
      </c>
      <c r="H354" s="49">
        <f t="shared" si="146"/>
        <v>0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0</v>
      </c>
      <c r="E355" s="51">
        <f t="shared" si="143"/>
        <v>8.9285714285714283E-4</v>
      </c>
      <c r="F355" s="51" t="str">
        <f t="shared" si="144"/>
        <v/>
      </c>
      <c r="G355" s="12">
        <f t="shared" si="145"/>
        <v>-1</v>
      </c>
      <c r="H355" s="49">
        <f t="shared" si="146"/>
        <v>-8.9285714285714283E-4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86</v>
      </c>
      <c r="D357" s="7">
        <v>84</v>
      </c>
      <c r="E357" s="51">
        <f t="shared" si="143"/>
        <v>7.678571428571429E-2</v>
      </c>
      <c r="F357" s="51">
        <f t="shared" si="144"/>
        <v>7.2164948453608241E-2</v>
      </c>
      <c r="G357" s="12">
        <f t="shared" si="145"/>
        <v>-2.3255813953488372E-2</v>
      </c>
      <c r="H357" s="49">
        <f t="shared" si="146"/>
        <v>-1.7857142857142859E-3</v>
      </c>
      <c r="I357" s="2"/>
    </row>
    <row r="358" spans="1:9" s="50" customFormat="1" ht="15" x14ac:dyDescent="0.2">
      <c r="A358" s="52"/>
      <c r="B358" s="48" t="s">
        <v>576</v>
      </c>
      <c r="C358" s="7">
        <v>4</v>
      </c>
      <c r="D358" s="7">
        <v>2</v>
      </c>
      <c r="E358" s="51">
        <f t="shared" si="143"/>
        <v>3.5714285714285713E-3</v>
      </c>
      <c r="F358" s="51">
        <f t="shared" si="144"/>
        <v>1.718213058419244E-3</v>
      </c>
      <c r="G358" s="12">
        <f t="shared" si="145"/>
        <v>-0.5</v>
      </c>
      <c r="H358" s="49">
        <f t="shared" si="146"/>
        <v>-1.7857142857142857E-3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71</v>
      </c>
      <c r="D360" s="7">
        <v>22</v>
      </c>
      <c r="E360" s="51">
        <f t="shared" si="143"/>
        <v>6.339285714285714E-2</v>
      </c>
      <c r="F360" s="51">
        <f t="shared" si="144"/>
        <v>1.8900343642611683E-2</v>
      </c>
      <c r="G360" s="12">
        <f t="shared" si="145"/>
        <v>-0.6901408450704225</v>
      </c>
      <c r="H360" s="49">
        <f t="shared" si="146"/>
        <v>-4.3749999999999997E-2</v>
      </c>
      <c r="I360" s="2"/>
    </row>
    <row r="361" spans="1:9" s="50" customFormat="1" ht="15" x14ac:dyDescent="0.2">
      <c r="A361" s="52"/>
      <c r="B361" s="48" t="s">
        <v>614</v>
      </c>
      <c r="C361" s="7">
        <v>40</v>
      </c>
      <c r="D361" s="7">
        <v>9</v>
      </c>
      <c r="E361" s="51">
        <f t="shared" si="143"/>
        <v>3.5714285714285712E-2</v>
      </c>
      <c r="F361" s="51">
        <f t="shared" si="144"/>
        <v>7.7319587628865982E-3</v>
      </c>
      <c r="G361" s="12">
        <f t="shared" si="145"/>
        <v>-0.77500000000000002</v>
      </c>
      <c r="H361" s="49">
        <f t="shared" si="146"/>
        <v>-2.7678571428571427E-2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3</v>
      </c>
      <c r="D365" s="7">
        <v>3</v>
      </c>
      <c r="E365" s="51">
        <f t="shared" si="143"/>
        <v>2.6785714285714286E-3</v>
      </c>
      <c r="F365" s="51">
        <f t="shared" si="144"/>
        <v>2.5773195876288659E-3</v>
      </c>
      <c r="G365" s="12">
        <f t="shared" si="145"/>
        <v>0</v>
      </c>
      <c r="H365" s="49">
        <f t="shared" si="146"/>
        <v>0</v>
      </c>
      <c r="I365" s="2"/>
    </row>
    <row r="366" spans="1:9" s="50" customFormat="1" ht="15" x14ac:dyDescent="0.2">
      <c r="A366" s="52"/>
      <c r="B366" s="48" t="s">
        <v>251</v>
      </c>
      <c r="C366" s="7">
        <v>73</v>
      </c>
      <c r="D366" s="7">
        <v>0</v>
      </c>
      <c r="E366" s="51">
        <f t="shared" si="143"/>
        <v>6.5178571428571433E-2</v>
      </c>
      <c r="F366" s="51" t="str">
        <f t="shared" si="144"/>
        <v/>
      </c>
      <c r="G366" s="12">
        <f t="shared" si="145"/>
        <v>-1</v>
      </c>
      <c r="H366" s="49">
        <f t="shared" si="146"/>
        <v>-6.5178571428571433E-2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6</v>
      </c>
      <c r="D368" s="7">
        <v>6</v>
      </c>
      <c r="E368" s="51">
        <f t="shared" si="143"/>
        <v>5.3571428571428572E-3</v>
      </c>
      <c r="F368" s="51">
        <f t="shared" si="144"/>
        <v>5.1546391752577319E-3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24</v>
      </c>
      <c r="D369" s="7">
        <v>23</v>
      </c>
      <c r="E369" s="51">
        <f t="shared" si="143"/>
        <v>2.1428571428571429E-2</v>
      </c>
      <c r="F369" s="51">
        <f t="shared" si="144"/>
        <v>1.9759450171821305E-2</v>
      </c>
      <c r="G369" s="12">
        <f t="shared" si="145"/>
        <v>-4.1666666666666664E-2</v>
      </c>
      <c r="H369" s="49">
        <f t="shared" si="146"/>
        <v>-8.9285714285714283E-4</v>
      </c>
      <c r="I369" s="2"/>
    </row>
    <row r="370" spans="1:9" s="50" customFormat="1" ht="15" x14ac:dyDescent="0.2">
      <c r="A370" s="52"/>
      <c r="B370" s="48" t="s">
        <v>85</v>
      </c>
      <c r="C370" s="7">
        <v>3</v>
      </c>
      <c r="D370" s="7">
        <v>15</v>
      </c>
      <c r="E370" s="51">
        <f t="shared" si="143"/>
        <v>2.6785714285714286E-3</v>
      </c>
      <c r="F370" s="51">
        <f t="shared" si="144"/>
        <v>1.2886597938144329E-2</v>
      </c>
      <c r="G370" s="12">
        <f t="shared" si="145"/>
        <v>4</v>
      </c>
      <c r="H370" s="49">
        <f t="shared" si="146"/>
        <v>1.0714285714285714E-2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15</v>
      </c>
      <c r="E374" s="51" t="str">
        <f t="shared" si="143"/>
        <v/>
      </c>
      <c r="F374" s="51">
        <f t="shared" si="144"/>
        <v>1.2886597938144329E-2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1</v>
      </c>
      <c r="E375" s="51" t="str">
        <f t="shared" si="143"/>
        <v/>
      </c>
      <c r="F375" s="51">
        <f t="shared" si="144"/>
        <v>8.5910652920962198E-4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</v>
      </c>
      <c r="E378" s="51" t="str">
        <f t="shared" ref="E378" si="152">+IF(C378=0,"",C378/C$345)</f>
        <v/>
      </c>
      <c r="F378" s="51">
        <f t="shared" ref="F378" si="153">+IF(D378=0,"",D378/D$345)</f>
        <v>8.5910652920962198E-4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70</v>
      </c>
      <c r="D379" s="7">
        <v>130</v>
      </c>
      <c r="E379" s="51">
        <f t="shared" ref="E379:E401" si="155">+IF(C379=0,"",C379/C$345)</f>
        <v>6.25E-2</v>
      </c>
      <c r="F379" s="51">
        <f t="shared" ref="F379:F401" si="156">+IF(D379=0,"",D379/D$345)</f>
        <v>0.11168384879725086</v>
      </c>
      <c r="G379" s="12">
        <f t="shared" si="145"/>
        <v>0.8571428571428571</v>
      </c>
      <c r="H379" s="49">
        <f t="shared" si="146"/>
        <v>5.3571428571428568E-2</v>
      </c>
      <c r="I379" s="2"/>
    </row>
    <row r="380" spans="1:9" s="50" customFormat="1" ht="15" x14ac:dyDescent="0.2">
      <c r="A380" s="52"/>
      <c r="B380" s="48" t="s">
        <v>491</v>
      </c>
      <c r="C380" s="7">
        <v>5</v>
      </c>
      <c r="D380" s="7">
        <v>0</v>
      </c>
      <c r="E380" s="51">
        <f t="shared" si="155"/>
        <v>4.464285714285714E-3</v>
      </c>
      <c r="F380" s="51" t="str">
        <f t="shared" si="156"/>
        <v/>
      </c>
      <c r="G380" s="12">
        <f t="shared" si="145"/>
        <v>-1</v>
      </c>
      <c r="H380" s="49">
        <f t="shared" si="146"/>
        <v>-4.464285714285714E-3</v>
      </c>
      <c r="I380" s="2"/>
    </row>
    <row r="381" spans="1:9" s="50" customFormat="1" ht="15" x14ac:dyDescent="0.2">
      <c r="A381" s="52"/>
      <c r="B381" s="48" t="s">
        <v>492</v>
      </c>
      <c r="C381" s="7">
        <v>4</v>
      </c>
      <c r="D381" s="7">
        <v>1</v>
      </c>
      <c r="E381" s="51">
        <f t="shared" si="155"/>
        <v>3.5714285714285713E-3</v>
      </c>
      <c r="F381" s="51">
        <f t="shared" si="156"/>
        <v>8.5910652920962198E-4</v>
      </c>
      <c r="G381" s="12">
        <f t="shared" si="145"/>
        <v>-0.75</v>
      </c>
      <c r="H381" s="49">
        <f t="shared" si="146"/>
        <v>-2.6785714285714286E-3</v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0</v>
      </c>
      <c r="E382" s="51">
        <f t="shared" si="155"/>
        <v>8.9285714285714283E-4</v>
      </c>
      <c r="F382" s="51" t="str">
        <f t="shared" si="156"/>
        <v/>
      </c>
      <c r="G382" s="12">
        <f t="shared" si="145"/>
        <v>-1</v>
      </c>
      <c r="H382" s="49">
        <f t="shared" si="146"/>
        <v>-8.9285714285714283E-4</v>
      </c>
      <c r="I382" s="2"/>
    </row>
    <row r="383" spans="1:9" s="50" customFormat="1" ht="15" x14ac:dyDescent="0.2">
      <c r="A383" s="52"/>
      <c r="B383" s="48" t="s">
        <v>254</v>
      </c>
      <c r="C383" s="7">
        <v>12</v>
      </c>
      <c r="D383" s="7">
        <v>8</v>
      </c>
      <c r="E383" s="51">
        <f t="shared" si="155"/>
        <v>1.0714285714285714E-2</v>
      </c>
      <c r="F383" s="51">
        <f t="shared" si="156"/>
        <v>6.8728522336769758E-3</v>
      </c>
      <c r="G383" s="12">
        <f t="shared" si="145"/>
        <v>-0.33333333333333331</v>
      </c>
      <c r="H383" s="49">
        <f t="shared" si="146"/>
        <v>-3.5714285714285713E-3</v>
      </c>
      <c r="I383" s="2"/>
    </row>
    <row r="384" spans="1:9" s="50" customFormat="1" ht="15" x14ac:dyDescent="0.2">
      <c r="A384" s="52"/>
      <c r="B384" s="48" t="s">
        <v>493</v>
      </c>
      <c r="C384" s="7">
        <v>1</v>
      </c>
      <c r="D384" s="7">
        <v>3</v>
      </c>
      <c r="E384" s="51">
        <f t="shared" si="155"/>
        <v>8.9285714285714283E-4</v>
      </c>
      <c r="F384" s="51">
        <f t="shared" si="156"/>
        <v>2.5773195876288659E-3</v>
      </c>
      <c r="G384" s="12">
        <f t="shared" si="145"/>
        <v>2</v>
      </c>
      <c r="H384" s="49">
        <f t="shared" si="146"/>
        <v>1.7857142857142857E-3</v>
      </c>
      <c r="I384" s="2"/>
    </row>
    <row r="385" spans="1:9" s="50" customFormat="1" ht="15" x14ac:dyDescent="0.2">
      <c r="A385" s="47"/>
      <c r="B385" s="48" t="s">
        <v>590</v>
      </c>
      <c r="C385" s="42">
        <v>83</v>
      </c>
      <c r="D385" s="7">
        <v>30</v>
      </c>
      <c r="E385" s="51">
        <f t="shared" si="155"/>
        <v>7.4107142857142858E-2</v>
      </c>
      <c r="F385" s="51">
        <f t="shared" si="156"/>
        <v>2.5773195876288658E-2</v>
      </c>
      <c r="G385" s="12">
        <f t="shared" si="145"/>
        <v>-0.63855421686746983</v>
      </c>
      <c r="H385" s="49">
        <f t="shared" ref="H385" si="157">+IF(OR(AND(E385=""),(G385="")),"",E385*G385)</f>
        <v>-4.732142857142857E-2</v>
      </c>
      <c r="I385" s="2"/>
    </row>
    <row r="386" spans="1:9" s="50" customFormat="1" ht="15" x14ac:dyDescent="0.2">
      <c r="A386" s="52"/>
      <c r="B386" s="48" t="s">
        <v>494</v>
      </c>
      <c r="C386" s="7">
        <v>93</v>
      </c>
      <c r="D386" s="7">
        <v>174</v>
      </c>
      <c r="E386" s="51">
        <f t="shared" si="155"/>
        <v>8.3035714285714282E-2</v>
      </c>
      <c r="F386" s="51">
        <f t="shared" si="156"/>
        <v>0.14948453608247422</v>
      </c>
      <c r="G386" s="12">
        <f t="shared" si="145"/>
        <v>0.87096774193548387</v>
      </c>
      <c r="H386" s="49">
        <f t="shared" si="146"/>
        <v>7.2321428571428564E-2</v>
      </c>
      <c r="I386" s="2"/>
    </row>
    <row r="387" spans="1:9" s="50" customFormat="1" ht="15" x14ac:dyDescent="0.2">
      <c r="A387" s="52"/>
      <c r="B387" s="48" t="s">
        <v>93</v>
      </c>
      <c r="C387" s="7">
        <v>26</v>
      </c>
      <c r="D387" s="7">
        <v>65</v>
      </c>
      <c r="E387" s="51">
        <f t="shared" si="155"/>
        <v>2.3214285714285715E-2</v>
      </c>
      <c r="F387" s="51">
        <f t="shared" si="156"/>
        <v>5.5841924398625432E-2</v>
      </c>
      <c r="G387" s="12">
        <f t="shared" si="145"/>
        <v>1.5</v>
      </c>
      <c r="H387" s="49">
        <f t="shared" si="146"/>
        <v>3.4821428571428573E-2</v>
      </c>
      <c r="I387" s="2"/>
    </row>
    <row r="388" spans="1:9" s="50" customFormat="1" ht="15" x14ac:dyDescent="0.2">
      <c r="A388" s="52"/>
      <c r="B388" s="48" t="s">
        <v>86</v>
      </c>
      <c r="C388" s="7">
        <v>32</v>
      </c>
      <c r="D388" s="7">
        <v>24</v>
      </c>
      <c r="E388" s="51">
        <f t="shared" si="155"/>
        <v>2.8571428571428571E-2</v>
      </c>
      <c r="F388" s="51">
        <f t="shared" si="156"/>
        <v>2.0618556701030927E-2</v>
      </c>
      <c r="G388" s="12">
        <f t="shared" si="145"/>
        <v>-0.25</v>
      </c>
      <c r="H388" s="49">
        <f t="shared" si="146"/>
        <v>-7.1428571428571426E-3</v>
      </c>
      <c r="I388" s="2"/>
    </row>
    <row r="389" spans="1:9" s="50" customFormat="1" ht="15" x14ac:dyDescent="0.2">
      <c r="A389" s="52"/>
      <c r="B389" s="48" t="s">
        <v>92</v>
      </c>
      <c r="C389" s="7">
        <v>28</v>
      </c>
      <c r="D389" s="7">
        <v>37</v>
      </c>
      <c r="E389" s="51">
        <f t="shared" si="155"/>
        <v>2.5000000000000001E-2</v>
      </c>
      <c r="F389" s="51">
        <f t="shared" si="156"/>
        <v>3.1786941580756012E-2</v>
      </c>
      <c r="G389" s="12">
        <f t="shared" si="145"/>
        <v>0.32142857142857145</v>
      </c>
      <c r="H389" s="49">
        <f t="shared" si="146"/>
        <v>8.0357142857142867E-3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4</v>
      </c>
      <c r="D391" s="7">
        <v>0</v>
      </c>
      <c r="E391" s="51">
        <f t="shared" si="155"/>
        <v>3.5714285714285713E-3</v>
      </c>
      <c r="F391" s="51" t="str">
        <f t="shared" si="156"/>
        <v/>
      </c>
      <c r="G391" s="12">
        <f t="shared" si="145"/>
        <v>-1</v>
      </c>
      <c r="H391" s="49">
        <f t="shared" si="146"/>
        <v>-3.5714285714285713E-3</v>
      </c>
      <c r="I391" s="2"/>
    </row>
    <row r="392" spans="1:9" s="50" customFormat="1" ht="15" x14ac:dyDescent="0.2">
      <c r="A392" s="52"/>
      <c r="B392" s="48" t="s">
        <v>255</v>
      </c>
      <c r="C392" s="7">
        <v>3</v>
      </c>
      <c r="D392" s="7">
        <v>0</v>
      </c>
      <c r="E392" s="51">
        <f t="shared" si="155"/>
        <v>2.6785714285714286E-3</v>
      </c>
      <c r="F392" s="51" t="str">
        <f t="shared" si="156"/>
        <v/>
      </c>
      <c r="G392" s="12">
        <f t="shared" si="145"/>
        <v>-1</v>
      </c>
      <c r="H392" s="49">
        <f t="shared" si="146"/>
        <v>-2.6785714285714286E-3</v>
      </c>
      <c r="I392" s="2"/>
    </row>
    <row r="393" spans="1:9" s="50" customFormat="1" ht="15" x14ac:dyDescent="0.2">
      <c r="A393" s="52"/>
      <c r="B393" s="48" t="s">
        <v>256</v>
      </c>
      <c r="C393" s="7">
        <v>4</v>
      </c>
      <c r="D393" s="7">
        <v>3</v>
      </c>
      <c r="E393" s="51">
        <f t="shared" si="155"/>
        <v>3.5714285714285713E-3</v>
      </c>
      <c r="F393" s="51">
        <f t="shared" si="156"/>
        <v>2.5773195876288659E-3</v>
      </c>
      <c r="G393" s="12">
        <f t="shared" si="145"/>
        <v>-0.25</v>
      </c>
      <c r="H393" s="49">
        <f t="shared" si="146"/>
        <v>-8.9285714285714283E-4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2</v>
      </c>
      <c r="D395" s="7">
        <v>1</v>
      </c>
      <c r="E395" s="51">
        <f t="shared" si="155"/>
        <v>1.7857142857142857E-3</v>
      </c>
      <c r="F395" s="51">
        <f t="shared" si="156"/>
        <v>8.5910652920962198E-4</v>
      </c>
      <c r="G395" s="12">
        <f t="shared" si="145"/>
        <v>-0.5</v>
      </c>
      <c r="H395" s="49">
        <f t="shared" si="146"/>
        <v>-8.9285714285714283E-4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5</v>
      </c>
      <c r="D397" s="7">
        <v>11</v>
      </c>
      <c r="E397" s="51">
        <f t="shared" si="155"/>
        <v>4.464285714285714E-3</v>
      </c>
      <c r="F397" s="51">
        <f t="shared" si="156"/>
        <v>9.4501718213058413E-3</v>
      </c>
      <c r="G397" s="12">
        <f t="shared" si="145"/>
        <v>1.2</v>
      </c>
      <c r="H397" s="49">
        <f t="shared" si="146"/>
        <v>5.3571428571428563E-3</v>
      </c>
      <c r="I397" s="2"/>
    </row>
    <row r="398" spans="1:9" s="50" customFormat="1" ht="15" x14ac:dyDescent="0.2">
      <c r="A398" s="52"/>
      <c r="B398" s="48" t="s">
        <v>94</v>
      </c>
      <c r="C398" s="7">
        <v>16</v>
      </c>
      <c r="D398" s="7">
        <v>18</v>
      </c>
      <c r="E398" s="51">
        <f t="shared" si="155"/>
        <v>1.4285714285714285E-2</v>
      </c>
      <c r="F398" s="51">
        <f t="shared" si="156"/>
        <v>1.5463917525773196E-2</v>
      </c>
      <c r="G398" s="12">
        <f t="shared" si="145"/>
        <v>0.125</v>
      </c>
      <c r="H398" s="49">
        <f t="shared" si="146"/>
        <v>1.7857142857142857E-3</v>
      </c>
      <c r="I398" s="2"/>
    </row>
    <row r="399" spans="1:9" s="50" customFormat="1" ht="15" x14ac:dyDescent="0.2">
      <c r="A399" s="52"/>
      <c r="B399" s="48" t="s">
        <v>258</v>
      </c>
      <c r="C399" s="7">
        <v>11</v>
      </c>
      <c r="D399" s="7">
        <v>13</v>
      </c>
      <c r="E399" s="51">
        <f t="shared" si="155"/>
        <v>9.8214285714285712E-3</v>
      </c>
      <c r="F399" s="51">
        <f t="shared" si="156"/>
        <v>1.1168384879725086E-2</v>
      </c>
      <c r="G399" s="12">
        <f t="shared" si="145"/>
        <v>0.18181818181818182</v>
      </c>
      <c r="H399" s="49">
        <f t="shared" si="146"/>
        <v>1.7857142857142857E-3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1</v>
      </c>
      <c r="E400" s="51" t="str">
        <f t="shared" si="155"/>
        <v/>
      </c>
      <c r="F400" s="51">
        <f t="shared" si="156"/>
        <v>8.5910652920962198E-4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10</v>
      </c>
      <c r="D401" s="7">
        <v>10</v>
      </c>
      <c r="E401" s="51">
        <f t="shared" si="155"/>
        <v>8.9285714285714281E-3</v>
      </c>
      <c r="F401" s="51">
        <f t="shared" si="156"/>
        <v>8.5910652920962206E-3</v>
      </c>
      <c r="G401" s="12">
        <f t="shared" si="145"/>
        <v>0</v>
      </c>
      <c r="H401" s="49">
        <f t="shared" si="146"/>
        <v>0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2</v>
      </c>
      <c r="E402" s="51" t="str">
        <f t="shared" ref="E402" si="158">+IF(C402=0,"",C402/C$345)</f>
        <v/>
      </c>
      <c r="F402" s="51">
        <f t="shared" ref="F402" si="159">+IF(D402=0,"",D402/D$345)</f>
        <v>1.718213058419244E-3</v>
      </c>
      <c r="G402" s="12">
        <f t="shared" si="145"/>
        <v>1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46</v>
      </c>
      <c r="D409" s="7">
        <v>110</v>
      </c>
      <c r="E409" s="51">
        <f t="shared" si="161"/>
        <v>4.1071428571428571E-2</v>
      </c>
      <c r="F409" s="51">
        <f t="shared" si="162"/>
        <v>9.4501718213058417E-2</v>
      </c>
      <c r="G409" s="12">
        <f t="shared" si="145"/>
        <v>1.3913043478260869</v>
      </c>
      <c r="H409" s="49">
        <f t="shared" si="146"/>
        <v>5.7142857142857141E-2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0</v>
      </c>
      <c r="E413" s="51">
        <f t="shared" si="161"/>
        <v>8.9285714285714283E-4</v>
      </c>
      <c r="F413" s="51" t="str">
        <f t="shared" si="162"/>
        <v/>
      </c>
      <c r="G413" s="12">
        <f t="shared" si="163"/>
        <v>-1</v>
      </c>
      <c r="H413" s="49">
        <f t="shared" si="146"/>
        <v>-8.9285714285714283E-4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2</v>
      </c>
      <c r="D415" s="7">
        <v>2</v>
      </c>
      <c r="E415" s="51">
        <f t="shared" ref="E415:E490" si="164">+IF(C415=0,"",C415/C$345)</f>
        <v>1.7857142857142857E-3</v>
      </c>
      <c r="F415" s="51">
        <f t="shared" ref="F415:F490" si="165">+IF(D415=0,"",D415/D$345)</f>
        <v>1.718213058419244E-3</v>
      </c>
      <c r="G415" s="12">
        <f t="shared" si="163"/>
        <v>0</v>
      </c>
      <c r="H415" s="49">
        <f t="shared" ref="H415:H490" si="166">+IF(OR(AND(E415=""),(G415="")),"",E415*G415)</f>
        <v>0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21</v>
      </c>
      <c r="D421" s="7">
        <v>17</v>
      </c>
      <c r="E421" s="51">
        <f t="shared" si="164"/>
        <v>1.8749999999999999E-2</v>
      </c>
      <c r="F421" s="51">
        <f t="shared" si="165"/>
        <v>1.4604810996563574E-2</v>
      </c>
      <c r="G421" s="12">
        <f t="shared" si="163"/>
        <v>-0.19047619047619047</v>
      </c>
      <c r="H421" s="49">
        <f t="shared" si="166"/>
        <v>-3.5714285714285709E-3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38</v>
      </c>
      <c r="D423" s="7">
        <v>8</v>
      </c>
      <c r="E423" s="51">
        <f t="shared" si="164"/>
        <v>3.3928571428571426E-2</v>
      </c>
      <c r="F423" s="51">
        <f t="shared" si="165"/>
        <v>6.8728522336769758E-3</v>
      </c>
      <c r="G423" s="12">
        <f t="shared" si="163"/>
        <v>-0.78947368421052633</v>
      </c>
      <c r="H423" s="49">
        <f t="shared" si="166"/>
        <v>-2.6785714285714284E-2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4</v>
      </c>
      <c r="E430" s="51" t="str">
        <f t="shared" si="164"/>
        <v/>
      </c>
      <c r="F430" s="51">
        <f t="shared" si="165"/>
        <v>3.4364261168384879E-3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1</v>
      </c>
      <c r="D432" s="7">
        <v>1</v>
      </c>
      <c r="E432" s="51">
        <f t="shared" si="164"/>
        <v>8.9285714285714283E-4</v>
      </c>
      <c r="F432" s="51">
        <f t="shared" si="165"/>
        <v>8.5910652920962198E-4</v>
      </c>
      <c r="G432" s="12">
        <f t="shared" si="163"/>
        <v>0</v>
      </c>
      <c r="H432" s="49">
        <f t="shared" si="166"/>
        <v>0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23</v>
      </c>
      <c r="D434" s="7">
        <v>48</v>
      </c>
      <c r="E434" s="51">
        <f t="shared" si="164"/>
        <v>2.0535714285714286E-2</v>
      </c>
      <c r="F434" s="51">
        <f t="shared" si="165"/>
        <v>4.1237113402061855E-2</v>
      </c>
      <c r="G434" s="12">
        <f t="shared" si="163"/>
        <v>1.0869565217391304</v>
      </c>
      <c r="H434" s="49">
        <f t="shared" si="166"/>
        <v>2.2321428571428568E-2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25</v>
      </c>
      <c r="E436" s="51" t="str">
        <f t="shared" ref="E436:E437" si="174">+IF(C436=0,"",C436/C$345)</f>
        <v/>
      </c>
      <c r="F436" s="51">
        <f t="shared" ref="F436:F437" si="175">+IF(D436=0,"",D436/D$345)</f>
        <v>2.147766323024055E-2</v>
      </c>
      <c r="G436" s="12">
        <f t="shared" si="163"/>
        <v>1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3</v>
      </c>
      <c r="E439" s="51" t="str">
        <f t="shared" ref="E439:E441" si="177">+IF(C439=0,"",C439/C$345)</f>
        <v/>
      </c>
      <c r="F439" s="51">
        <f t="shared" ref="F439:F441" si="178">+IF(D439=0,"",D439/D$345)</f>
        <v>2.5773195876288659E-3</v>
      </c>
      <c r="G439" s="12">
        <f t="shared" si="163"/>
        <v>1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3</v>
      </c>
      <c r="D444" s="7">
        <v>0</v>
      </c>
      <c r="E444" s="51">
        <f t="shared" si="164"/>
        <v>2.6785714285714286E-3</v>
      </c>
      <c r="F444" s="51" t="str">
        <f t="shared" si="165"/>
        <v/>
      </c>
      <c r="G444" s="12">
        <f t="shared" si="163"/>
        <v>-1</v>
      </c>
      <c r="H444" s="49">
        <f t="shared" si="166"/>
        <v>-2.6785714285714286E-3</v>
      </c>
      <c r="I444" s="2"/>
    </row>
    <row r="445" spans="1:9" s="50" customFormat="1" ht="15" x14ac:dyDescent="0.2">
      <c r="A445" s="52"/>
      <c r="B445" s="48" t="s">
        <v>112</v>
      </c>
      <c r="C445" s="7">
        <v>3</v>
      </c>
      <c r="D445" s="7">
        <v>2</v>
      </c>
      <c r="E445" s="51">
        <f t="shared" si="164"/>
        <v>2.6785714285714286E-3</v>
      </c>
      <c r="F445" s="51">
        <f t="shared" si="165"/>
        <v>1.718213058419244E-3</v>
      </c>
      <c r="G445" s="12">
        <f t="shared" si="163"/>
        <v>-0.33333333333333331</v>
      </c>
      <c r="H445" s="49">
        <f t="shared" si="166"/>
        <v>-8.9285714285714283E-4</v>
      </c>
      <c r="I445" s="2"/>
    </row>
    <row r="446" spans="1:9" s="50" customFormat="1" ht="15" x14ac:dyDescent="0.2">
      <c r="A446" s="52"/>
      <c r="B446" s="48" t="s">
        <v>272</v>
      </c>
      <c r="C446" s="7">
        <v>1</v>
      </c>
      <c r="D446" s="7">
        <v>19</v>
      </c>
      <c r="E446" s="51">
        <f t="shared" si="164"/>
        <v>8.9285714285714283E-4</v>
      </c>
      <c r="F446" s="51">
        <f t="shared" si="165"/>
        <v>1.6323024054982819E-2</v>
      </c>
      <c r="G446" s="12">
        <f t="shared" si="163"/>
        <v>18</v>
      </c>
      <c r="H446" s="49">
        <f t="shared" si="166"/>
        <v>1.607142857142857E-2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1</v>
      </c>
      <c r="E447" s="51" t="str">
        <f t="shared" si="164"/>
        <v/>
      </c>
      <c r="F447" s="51">
        <f t="shared" si="165"/>
        <v>8.5910652920962198E-4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3</v>
      </c>
      <c r="E450" s="51" t="str">
        <f t="shared" si="164"/>
        <v/>
      </c>
      <c r="F450" s="51">
        <f t="shared" si="165"/>
        <v>2.5773195876288659E-3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</v>
      </c>
      <c r="D452" s="7">
        <v>2</v>
      </c>
      <c r="E452" s="51">
        <f t="shared" si="164"/>
        <v>8.9285714285714283E-4</v>
      </c>
      <c r="F452" s="51">
        <f t="shared" si="165"/>
        <v>1.718213058419244E-3</v>
      </c>
      <c r="G452" s="12">
        <f t="shared" si="163"/>
        <v>1</v>
      </c>
      <c r="H452" s="49">
        <f t="shared" si="166"/>
        <v>8.9285714285714283E-4</v>
      </c>
      <c r="I452" s="2"/>
    </row>
    <row r="453" spans="1:9" s="50" customFormat="1" ht="15" x14ac:dyDescent="0.2">
      <c r="A453" s="52"/>
      <c r="B453" s="48" t="s">
        <v>419</v>
      </c>
      <c r="C453" s="7">
        <v>4</v>
      </c>
      <c r="D453" s="7">
        <v>2</v>
      </c>
      <c r="E453" s="51">
        <f t="shared" si="164"/>
        <v>3.5714285714285713E-3</v>
      </c>
      <c r="F453" s="51">
        <f t="shared" si="165"/>
        <v>1.718213058419244E-3</v>
      </c>
      <c r="G453" s="12">
        <f t="shared" si="163"/>
        <v>-0.5</v>
      </c>
      <c r="H453" s="49">
        <f t="shared" si="166"/>
        <v>-1.7857142857142857E-3</v>
      </c>
      <c r="I453" s="2"/>
    </row>
    <row r="454" spans="1:9" s="50" customFormat="1" ht="15" x14ac:dyDescent="0.2">
      <c r="A454" s="52"/>
      <c r="B454" s="48" t="s">
        <v>107</v>
      </c>
      <c r="C454" s="7">
        <v>6</v>
      </c>
      <c r="D454" s="7">
        <v>3</v>
      </c>
      <c r="E454" s="51">
        <f t="shared" si="164"/>
        <v>5.3571428571428572E-3</v>
      </c>
      <c r="F454" s="51">
        <f t="shared" si="165"/>
        <v>2.5773195876288659E-3</v>
      </c>
      <c r="G454" s="12">
        <f t="shared" si="163"/>
        <v>-0.5</v>
      </c>
      <c r="H454" s="49">
        <f t="shared" si="166"/>
        <v>-2.6785714285714286E-3</v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4</v>
      </c>
      <c r="D457" s="7">
        <v>1</v>
      </c>
      <c r="E457" s="51">
        <f t="shared" si="164"/>
        <v>3.5714285714285713E-3</v>
      </c>
      <c r="F457" s="51">
        <f t="shared" si="165"/>
        <v>8.5910652920962198E-4</v>
      </c>
      <c r="G457" s="12">
        <f t="shared" si="163"/>
        <v>-0.75</v>
      </c>
      <c r="H457" s="49">
        <f t="shared" si="166"/>
        <v>-2.6785714285714286E-3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1</v>
      </c>
      <c r="E458" s="51" t="str">
        <f t="shared" si="164"/>
        <v/>
      </c>
      <c r="F458" s="51">
        <f t="shared" si="165"/>
        <v>8.5910652920962198E-4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10</v>
      </c>
      <c r="D460" s="7">
        <v>3</v>
      </c>
      <c r="E460" s="51">
        <f t="shared" si="164"/>
        <v>8.9285714285714281E-3</v>
      </c>
      <c r="F460" s="51">
        <f t="shared" si="165"/>
        <v>2.5773195876288659E-3</v>
      </c>
      <c r="G460" s="12">
        <f t="shared" si="163"/>
        <v>-0.7</v>
      </c>
      <c r="H460" s="49">
        <f t="shared" si="166"/>
        <v>-6.2499999999999995E-3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1</v>
      </c>
      <c r="E465" s="51" t="str">
        <f t="shared" si="164"/>
        <v/>
      </c>
      <c r="F465" s="51">
        <f t="shared" si="165"/>
        <v>8.5910652920962198E-4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</v>
      </c>
      <c r="D468" s="7">
        <v>2</v>
      </c>
      <c r="E468" s="51">
        <f t="shared" si="164"/>
        <v>8.9285714285714283E-4</v>
      </c>
      <c r="F468" s="51">
        <f t="shared" si="165"/>
        <v>1.718213058419244E-3</v>
      </c>
      <c r="G468" s="12">
        <f t="shared" si="163"/>
        <v>1</v>
      </c>
      <c r="H468" s="49">
        <f t="shared" si="166"/>
        <v>8.9285714285714283E-4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1</v>
      </c>
      <c r="D470" s="7">
        <v>0</v>
      </c>
      <c r="E470" s="51">
        <f t="shared" si="164"/>
        <v>8.9285714285714283E-4</v>
      </c>
      <c r="F470" s="51" t="str">
        <f t="shared" si="165"/>
        <v/>
      </c>
      <c r="G470" s="12">
        <f t="shared" si="163"/>
        <v>-1</v>
      </c>
      <c r="H470" s="49">
        <f t="shared" si="166"/>
        <v>-8.9285714285714283E-4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2</v>
      </c>
      <c r="E472" s="51" t="str">
        <f t="shared" si="164"/>
        <v/>
      </c>
      <c r="F472" s="51">
        <f t="shared" si="165"/>
        <v>1.718213058419244E-3</v>
      </c>
      <c r="G472" s="12">
        <f t="shared" si="163"/>
        <v>1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3</v>
      </c>
      <c r="D473" s="7">
        <v>0</v>
      </c>
      <c r="E473" s="51">
        <f t="shared" si="164"/>
        <v>2.6785714285714286E-3</v>
      </c>
      <c r="F473" s="51" t="str">
        <f t="shared" si="165"/>
        <v/>
      </c>
      <c r="G473" s="12">
        <f t="shared" si="163"/>
        <v>-1</v>
      </c>
      <c r="H473" s="49">
        <f t="shared" si="166"/>
        <v>-2.6785714285714286E-3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0</v>
      </c>
      <c r="E474" s="51">
        <f t="shared" si="164"/>
        <v>8.9285714285714283E-4</v>
      </c>
      <c r="F474" s="51" t="str">
        <f t="shared" si="165"/>
        <v/>
      </c>
      <c r="G474" s="12">
        <f t="shared" si="163"/>
        <v>-1</v>
      </c>
      <c r="H474" s="49">
        <f t="shared" si="166"/>
        <v>-8.9285714285714283E-4</v>
      </c>
      <c r="I474" s="2"/>
    </row>
    <row r="475" spans="1:9" s="50" customFormat="1" ht="15" x14ac:dyDescent="0.2">
      <c r="A475" s="52"/>
      <c r="B475" s="48" t="s">
        <v>280</v>
      </c>
      <c r="C475" s="7">
        <v>5</v>
      </c>
      <c r="D475" s="7">
        <v>4</v>
      </c>
      <c r="E475" s="51">
        <f t="shared" si="164"/>
        <v>4.464285714285714E-3</v>
      </c>
      <c r="F475" s="51">
        <f t="shared" si="165"/>
        <v>3.4364261168384879E-3</v>
      </c>
      <c r="G475" s="12">
        <f t="shared" si="163"/>
        <v>-0.2</v>
      </c>
      <c r="H475" s="49">
        <f t="shared" si="166"/>
        <v>-8.9285714285714283E-4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8.9285714285714283E-4</v>
      </c>
      <c r="F477" s="51" t="str">
        <f t="shared" si="165"/>
        <v/>
      </c>
      <c r="G477" s="12">
        <f t="shared" si="163"/>
        <v>-1</v>
      </c>
      <c r="H477" s="49">
        <f t="shared" si="166"/>
        <v>-8.9285714285714283E-4</v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1</v>
      </c>
      <c r="E478" s="51" t="str">
        <f t="shared" si="164"/>
        <v/>
      </c>
      <c r="F478" s="51">
        <f t="shared" si="165"/>
        <v>8.5910652920962198E-4</v>
      </c>
      <c r="G478" s="12">
        <f t="shared" ref="G478:G541" si="180">+IF(AND(C478=0,D478=0)," ",IF(C478=0,1,IF(D478=0,-1,(D478-C478)/C478)))</f>
        <v>1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8</v>
      </c>
      <c r="D479" s="7">
        <v>5</v>
      </c>
      <c r="E479" s="51">
        <f t="shared" si="164"/>
        <v>7.1428571428571426E-3</v>
      </c>
      <c r="F479" s="51">
        <f t="shared" si="165"/>
        <v>4.2955326460481103E-3</v>
      </c>
      <c r="G479" s="12">
        <f t="shared" si="180"/>
        <v>-0.375</v>
      </c>
      <c r="H479" s="49">
        <f t="shared" si="166"/>
        <v>-2.6785714285714286E-3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2</v>
      </c>
      <c r="D499" s="7">
        <v>2</v>
      </c>
      <c r="E499" s="51">
        <f t="shared" si="181"/>
        <v>1.7857142857142857E-3</v>
      </c>
      <c r="F499" s="51">
        <f t="shared" si="182"/>
        <v>1.718213058419244E-3</v>
      </c>
      <c r="G499" s="12">
        <f t="shared" si="180"/>
        <v>0</v>
      </c>
      <c r="H499" s="49">
        <f t="shared" si="183"/>
        <v>0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</v>
      </c>
      <c r="E500" s="51" t="str">
        <f t="shared" si="181"/>
        <v/>
      </c>
      <c r="F500" s="51">
        <f t="shared" si="182"/>
        <v>8.5910652920962198E-4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2</v>
      </c>
      <c r="D504" s="7">
        <v>10</v>
      </c>
      <c r="E504" s="51">
        <f t="shared" si="181"/>
        <v>1.7857142857142857E-3</v>
      </c>
      <c r="F504" s="51">
        <f t="shared" si="182"/>
        <v>8.5910652920962206E-3</v>
      </c>
      <c r="G504" s="12">
        <f t="shared" si="180"/>
        <v>4</v>
      </c>
      <c r="H504" s="49">
        <f t="shared" si="183"/>
        <v>7.1428571428571426E-3</v>
      </c>
      <c r="I504" s="2"/>
    </row>
    <row r="505" spans="1:9" s="50" customFormat="1" ht="15" x14ac:dyDescent="0.2">
      <c r="A505" s="52"/>
      <c r="B505" s="48" t="s">
        <v>117</v>
      </c>
      <c r="C505" s="7">
        <v>1</v>
      </c>
      <c r="D505" s="7">
        <v>0</v>
      </c>
      <c r="E505" s="51">
        <f t="shared" si="181"/>
        <v>8.9285714285714283E-4</v>
      </c>
      <c r="F505" s="51" t="str">
        <f t="shared" si="182"/>
        <v/>
      </c>
      <c r="G505" s="12">
        <f t="shared" si="180"/>
        <v>-1</v>
      </c>
      <c r="H505" s="49">
        <f t="shared" si="183"/>
        <v>-8.9285714285714283E-4</v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1</v>
      </c>
      <c r="E513" s="51" t="str">
        <f t="shared" si="181"/>
        <v/>
      </c>
      <c r="F513" s="51">
        <f t="shared" si="182"/>
        <v>8.5910652920962198E-4</v>
      </c>
      <c r="G513" s="12">
        <f t="shared" si="180"/>
        <v>1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1</v>
      </c>
      <c r="D517" s="7">
        <v>0</v>
      </c>
      <c r="E517" s="51">
        <f t="shared" si="181"/>
        <v>8.9285714285714283E-4</v>
      </c>
      <c r="F517" s="51" t="str">
        <f t="shared" si="182"/>
        <v/>
      </c>
      <c r="G517" s="12">
        <f t="shared" si="180"/>
        <v>-1</v>
      </c>
      <c r="H517" s="49">
        <f t="shared" si="183"/>
        <v>-8.9285714285714283E-4</v>
      </c>
      <c r="I517" s="2"/>
    </row>
    <row r="518" spans="1:9" s="50" customFormat="1" ht="15" x14ac:dyDescent="0.2">
      <c r="A518" s="52"/>
      <c r="B518" s="48" t="s">
        <v>120</v>
      </c>
      <c r="C518" s="7">
        <v>1</v>
      </c>
      <c r="D518" s="7">
        <v>0</v>
      </c>
      <c r="E518" s="51">
        <f t="shared" si="181"/>
        <v>8.9285714285714283E-4</v>
      </c>
      <c r="F518" s="51" t="str">
        <f t="shared" si="182"/>
        <v/>
      </c>
      <c r="G518" s="12">
        <f t="shared" si="180"/>
        <v>-1</v>
      </c>
      <c r="H518" s="49">
        <f t="shared" si="183"/>
        <v>-8.9285714285714283E-4</v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1</v>
      </c>
      <c r="E521" s="51" t="str">
        <f t="shared" si="181"/>
        <v/>
      </c>
      <c r="F521" s="51">
        <f t="shared" si="182"/>
        <v>8.5910652920962198E-4</v>
      </c>
      <c r="G521" s="12">
        <f t="shared" si="180"/>
        <v>1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1</v>
      </c>
      <c r="D523" s="7">
        <v>1</v>
      </c>
      <c r="E523" s="51">
        <f t="shared" ref="E523" si="184">+IF(C523=0,"",C523/C$345)</f>
        <v>8.9285714285714283E-4</v>
      </c>
      <c r="F523" s="51">
        <f t="shared" ref="F523" si="185">+IF(D523=0,"",D523/D$345)</f>
        <v>8.5910652920962198E-4</v>
      </c>
      <c r="G523" s="12">
        <f t="shared" si="180"/>
        <v>0</v>
      </c>
      <c r="H523" s="49">
        <f t="shared" ref="H523" si="186">+IF(OR(AND(E523=""),(G523="")),"",E523*G523)</f>
        <v>0</v>
      </c>
      <c r="I523" s="2"/>
    </row>
    <row r="524" spans="1:9" s="50" customFormat="1" ht="15" x14ac:dyDescent="0.2">
      <c r="A524" s="52"/>
      <c r="B524" s="48" t="s">
        <v>135</v>
      </c>
      <c r="C524" s="7">
        <v>2</v>
      </c>
      <c r="D524" s="7">
        <v>3</v>
      </c>
      <c r="E524" s="51">
        <f t="shared" ref="E524:E549" si="187">+IF(C524=0,"",C524/C$345)</f>
        <v>1.7857142857142857E-3</v>
      </c>
      <c r="F524" s="51">
        <f t="shared" ref="F524:F549" si="188">+IF(D524=0,"",D524/D$345)</f>
        <v>2.5773195876288659E-3</v>
      </c>
      <c r="G524" s="12">
        <f t="shared" si="180"/>
        <v>0.5</v>
      </c>
      <c r="H524" s="49">
        <f t="shared" si="183"/>
        <v>8.9285714285714283E-4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2</v>
      </c>
      <c r="D527" s="7">
        <v>3</v>
      </c>
      <c r="E527" s="51">
        <f t="shared" si="187"/>
        <v>1.7857142857142857E-3</v>
      </c>
      <c r="F527" s="51">
        <f t="shared" si="188"/>
        <v>2.5773195876288659E-3</v>
      </c>
      <c r="G527" s="12">
        <f t="shared" si="180"/>
        <v>0.5</v>
      </c>
      <c r="H527" s="49">
        <f t="shared" si="183"/>
        <v>8.9285714285714283E-4</v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1</v>
      </c>
      <c r="D529" s="7">
        <v>0</v>
      </c>
      <c r="E529" s="51">
        <f t="shared" si="187"/>
        <v>8.9285714285714283E-4</v>
      </c>
      <c r="F529" s="51" t="str">
        <f t="shared" si="188"/>
        <v/>
      </c>
      <c r="G529" s="12">
        <f t="shared" si="180"/>
        <v>-1</v>
      </c>
      <c r="H529" s="49">
        <f t="shared" si="183"/>
        <v>-8.9285714285714283E-4</v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10</v>
      </c>
      <c r="D537" s="7">
        <v>1</v>
      </c>
      <c r="E537" s="51">
        <f t="shared" si="187"/>
        <v>8.9285714285714281E-3</v>
      </c>
      <c r="F537" s="51">
        <f t="shared" si="188"/>
        <v>8.5910652920962198E-4</v>
      </c>
      <c r="G537" s="12">
        <f t="shared" si="180"/>
        <v>-0.9</v>
      </c>
      <c r="H537" s="49">
        <f t="shared" si="183"/>
        <v>-8.0357142857142849E-3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4</v>
      </c>
      <c r="D539" s="7">
        <v>2</v>
      </c>
      <c r="E539" s="51">
        <f t="shared" si="187"/>
        <v>3.5714285714285713E-3</v>
      </c>
      <c r="F539" s="51">
        <f t="shared" si="188"/>
        <v>1.718213058419244E-3</v>
      </c>
      <c r="G539" s="12">
        <f t="shared" si="180"/>
        <v>-0.5</v>
      </c>
      <c r="H539" s="49">
        <f t="shared" si="183"/>
        <v>-1.7857142857142857E-3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20</v>
      </c>
      <c r="D542" s="7">
        <v>23</v>
      </c>
      <c r="E542" s="51">
        <f t="shared" si="187"/>
        <v>1.7857142857142856E-2</v>
      </c>
      <c r="F542" s="51">
        <f t="shared" si="188"/>
        <v>1.9759450171821305E-2</v>
      </c>
      <c r="G542" s="12">
        <f t="shared" ref="G542:G564" si="189">+IF(AND(C542=0,D542=0)," ",IF(C542=0,1,IF(D542=0,-1,(D542-C542)/C542)))</f>
        <v>0.15</v>
      </c>
      <c r="H542" s="49">
        <f t="shared" si="183"/>
        <v>2.6785714285714282E-3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17</v>
      </c>
      <c r="D547" s="7">
        <v>26</v>
      </c>
      <c r="E547" s="51">
        <f t="shared" si="187"/>
        <v>1.5178571428571428E-2</v>
      </c>
      <c r="F547" s="51">
        <f t="shared" si="188"/>
        <v>2.2336769759450172E-2</v>
      </c>
      <c r="G547" s="12">
        <f t="shared" si="189"/>
        <v>0.52941176470588236</v>
      </c>
      <c r="H547" s="49">
        <f t="shared" si="183"/>
        <v>8.0357142857142849E-3</v>
      </c>
      <c r="I547" s="2"/>
    </row>
    <row r="548" spans="1:9" s="50" customFormat="1" ht="15" x14ac:dyDescent="0.2">
      <c r="A548" s="52"/>
      <c r="B548" s="48" t="s">
        <v>142</v>
      </c>
      <c r="C548" s="7">
        <v>1</v>
      </c>
      <c r="D548" s="7">
        <v>1</v>
      </c>
      <c r="E548" s="51">
        <f t="shared" si="187"/>
        <v>8.9285714285714283E-4</v>
      </c>
      <c r="F548" s="51">
        <f t="shared" si="188"/>
        <v>8.5910652920962198E-4</v>
      </c>
      <c r="G548" s="12">
        <f t="shared" si="189"/>
        <v>0</v>
      </c>
      <c r="H548" s="49">
        <f t="shared" si="183"/>
        <v>0</v>
      </c>
      <c r="I548" s="2"/>
    </row>
    <row r="549" spans="1:9" s="50" customFormat="1" ht="15" x14ac:dyDescent="0.2">
      <c r="A549" s="52"/>
      <c r="B549" s="48" t="s">
        <v>315</v>
      </c>
      <c r="C549" s="7">
        <v>22</v>
      </c>
      <c r="D549" s="7">
        <v>21</v>
      </c>
      <c r="E549" s="51">
        <f t="shared" si="187"/>
        <v>1.9642857142857142E-2</v>
      </c>
      <c r="F549" s="51">
        <f t="shared" si="188"/>
        <v>1.804123711340206E-2</v>
      </c>
      <c r="G549" s="12">
        <f t="shared" si="189"/>
        <v>-4.5454545454545456E-2</v>
      </c>
      <c r="H549" s="49">
        <f t="shared" si="183"/>
        <v>-8.9285714285714283E-4</v>
      </c>
      <c r="I549" s="2"/>
    </row>
    <row r="550" spans="1:9" s="50" customFormat="1" ht="15" x14ac:dyDescent="0.2">
      <c r="A550" s="47"/>
      <c r="B550" s="48" t="s">
        <v>552</v>
      </c>
      <c r="C550" s="7">
        <v>1</v>
      </c>
      <c r="D550" s="7">
        <v>0</v>
      </c>
      <c r="E550" s="51">
        <f t="shared" ref="E550" si="190">+IF(C550=0,"",C550/C$345)</f>
        <v>8.9285714285714283E-4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-8.9285714285714283E-4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4</v>
      </c>
      <c r="E556" s="51" t="str">
        <f t="shared" si="193"/>
        <v/>
      </c>
      <c r="F556" s="51">
        <f t="shared" si="194"/>
        <v>3.4364261168384879E-3</v>
      </c>
      <c r="G556" s="12">
        <f t="shared" si="189"/>
        <v>1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6</v>
      </c>
      <c r="D557" s="7">
        <v>6</v>
      </c>
      <c r="E557" s="51">
        <f t="shared" si="193"/>
        <v>5.3571428571428572E-3</v>
      </c>
      <c r="F557" s="51">
        <f t="shared" si="194"/>
        <v>5.1546391752577319E-3</v>
      </c>
      <c r="G557" s="12">
        <f t="shared" si="189"/>
        <v>0</v>
      </c>
      <c r="H557" s="49">
        <f t="shared" si="195"/>
        <v>0</v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1</v>
      </c>
      <c r="E560" s="51" t="str">
        <f t="shared" si="193"/>
        <v/>
      </c>
      <c r="F560" s="51">
        <f t="shared" si="194"/>
        <v>8.5910652920962198E-4</v>
      </c>
      <c r="G560" s="12">
        <f t="shared" si="189"/>
        <v>1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372</v>
      </c>
      <c r="D570" s="39">
        <f>SUM(D571:D596)</f>
        <v>224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-0.39784946236559138</v>
      </c>
      <c r="H570" s="40">
        <f>+IF(OR(AND(E570=""),(G570="")),"",E570*G570)</f>
        <v>-0.39784946236559138</v>
      </c>
    </row>
    <row r="571" spans="1:9" s="50" customFormat="1" ht="15" x14ac:dyDescent="0.2">
      <c r="A571" s="52"/>
      <c r="B571" s="48" t="s">
        <v>323</v>
      </c>
      <c r="C571" s="7">
        <v>4</v>
      </c>
      <c r="D571" s="7">
        <v>9</v>
      </c>
      <c r="E571" s="51">
        <f t="shared" si="196"/>
        <v>1.0752688172043012E-2</v>
      </c>
      <c r="F571" s="51">
        <f t="shared" si="197"/>
        <v>4.0178571428571432E-2</v>
      </c>
      <c r="G571" s="12">
        <f t="shared" ref="G571:G596" si="198">+IF(AND(C571=0,D571=0)," ",IF(C571=0,1,IF(D571=0,-1,(D571-C571)/C571)))</f>
        <v>1.25</v>
      </c>
      <c r="H571" s="49">
        <f>+IF(OR(AND(E571=""),(G571="")),"",E571*G571)</f>
        <v>1.3440860215053765E-2</v>
      </c>
      <c r="I571" s="2"/>
    </row>
    <row r="572" spans="1:9" s="50" customFormat="1" ht="15" x14ac:dyDescent="0.2">
      <c r="A572" s="52"/>
      <c r="B572" s="48" t="s">
        <v>144</v>
      </c>
      <c r="C572" s="7">
        <v>17</v>
      </c>
      <c r="D572" s="7">
        <v>23</v>
      </c>
      <c r="E572" s="51">
        <f t="shared" si="196"/>
        <v>4.5698924731182797E-2</v>
      </c>
      <c r="F572" s="51">
        <f t="shared" si="197"/>
        <v>0.10267857142857142</v>
      </c>
      <c r="G572" s="12">
        <f t="shared" si="198"/>
        <v>0.35294117647058826</v>
      </c>
      <c r="H572" s="49">
        <f t="shared" ref="H572:H596" si="199">+IF(OR(AND(E572=""),(G572="")),"",E572*G572)</f>
        <v>1.6129032258064519E-2</v>
      </c>
      <c r="I572" s="2"/>
    </row>
    <row r="573" spans="1:9" s="50" customFormat="1" ht="15" x14ac:dyDescent="0.2">
      <c r="A573" s="52"/>
      <c r="B573" s="48" t="s">
        <v>583</v>
      </c>
      <c r="C573" s="7">
        <v>43</v>
      </c>
      <c r="D573" s="7">
        <v>20</v>
      </c>
      <c r="E573" s="51">
        <f t="shared" si="196"/>
        <v>0.11559139784946236</v>
      </c>
      <c r="F573" s="51">
        <f t="shared" si="197"/>
        <v>8.9285714285714288E-2</v>
      </c>
      <c r="G573" s="12">
        <f t="shared" si="198"/>
        <v>-0.53488372093023251</v>
      </c>
      <c r="H573" s="49">
        <f t="shared" si="199"/>
        <v>-6.1827956989247305E-2</v>
      </c>
      <c r="I573" s="2"/>
    </row>
    <row r="574" spans="1:9" s="50" customFormat="1" ht="15" x14ac:dyDescent="0.2">
      <c r="A574" s="52"/>
      <c r="B574" s="48" t="s">
        <v>324</v>
      </c>
      <c r="C574" s="7">
        <v>69</v>
      </c>
      <c r="D574" s="7">
        <v>65</v>
      </c>
      <c r="E574" s="51">
        <f t="shared" si="196"/>
        <v>0.18548387096774194</v>
      </c>
      <c r="F574" s="51">
        <f t="shared" si="197"/>
        <v>0.29017857142857145</v>
      </c>
      <c r="G574" s="12">
        <f t="shared" si="198"/>
        <v>-5.7971014492753624E-2</v>
      </c>
      <c r="H574" s="49">
        <f t="shared" si="199"/>
        <v>-1.0752688172043012E-2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1</v>
      </c>
      <c r="E575" s="51" t="str">
        <f t="shared" si="196"/>
        <v/>
      </c>
      <c r="F575" s="51">
        <f t="shared" si="197"/>
        <v>4.464285714285714E-3</v>
      </c>
      <c r="G575" s="12">
        <f t="shared" si="198"/>
        <v>1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7</v>
      </c>
      <c r="D577" s="7">
        <v>0</v>
      </c>
      <c r="E577" s="51">
        <f t="shared" si="196"/>
        <v>1.8817204301075269E-2</v>
      </c>
      <c r="F577" s="51" t="str">
        <f t="shared" si="197"/>
        <v/>
      </c>
      <c r="G577" s="12">
        <f t="shared" si="198"/>
        <v>-1</v>
      </c>
      <c r="H577" s="49">
        <f t="shared" si="199"/>
        <v>-1.8817204301075269E-2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1</v>
      </c>
      <c r="D580" s="7">
        <v>1</v>
      </c>
      <c r="E580" s="51">
        <f t="shared" si="196"/>
        <v>2.6881720430107529E-3</v>
      </c>
      <c r="F580" s="51">
        <f t="shared" si="197"/>
        <v>4.464285714285714E-3</v>
      </c>
      <c r="G580" s="12">
        <f t="shared" si="198"/>
        <v>0</v>
      </c>
      <c r="H580" s="49">
        <f t="shared" si="199"/>
        <v>0</v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70</v>
      </c>
      <c r="D584" s="7">
        <v>29</v>
      </c>
      <c r="E584" s="51">
        <f t="shared" si="206"/>
        <v>0.18817204301075269</v>
      </c>
      <c r="F584" s="51">
        <f t="shared" si="207"/>
        <v>0.12946428571428573</v>
      </c>
      <c r="G584" s="12">
        <f t="shared" si="198"/>
        <v>-0.58571428571428574</v>
      </c>
      <c r="H584" s="49">
        <f t="shared" si="199"/>
        <v>-0.11021505376344086</v>
      </c>
      <c r="I584" s="2"/>
    </row>
    <row r="585" spans="1:9" s="50" customFormat="1" ht="15" x14ac:dyDescent="0.2">
      <c r="A585" s="52"/>
      <c r="B585" s="48" t="s">
        <v>147</v>
      </c>
      <c r="C585" s="7">
        <v>3</v>
      </c>
      <c r="D585" s="7">
        <v>6</v>
      </c>
      <c r="E585" s="51">
        <f t="shared" si="206"/>
        <v>8.0645161290322578E-3</v>
      </c>
      <c r="F585" s="51">
        <f t="shared" si="207"/>
        <v>2.6785714285714284E-2</v>
      </c>
      <c r="G585" s="12">
        <f t="shared" si="198"/>
        <v>1</v>
      </c>
      <c r="H585" s="49">
        <f t="shared" si="199"/>
        <v>8.0645161290322578E-3</v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120</v>
      </c>
      <c r="D587" s="7">
        <v>45</v>
      </c>
      <c r="E587" s="51">
        <f t="shared" si="206"/>
        <v>0.32258064516129031</v>
      </c>
      <c r="F587" s="51">
        <f t="shared" si="207"/>
        <v>0.20089285714285715</v>
      </c>
      <c r="G587" s="12">
        <f t="shared" si="198"/>
        <v>-0.625</v>
      </c>
      <c r="H587" s="49">
        <f t="shared" si="199"/>
        <v>-0.20161290322580644</v>
      </c>
      <c r="I587" s="2"/>
    </row>
    <row r="588" spans="1:9" s="50" customFormat="1" ht="15" x14ac:dyDescent="0.2">
      <c r="A588" s="52"/>
      <c r="B588" s="48" t="s">
        <v>149</v>
      </c>
      <c r="C588" s="7">
        <v>9</v>
      </c>
      <c r="D588" s="7">
        <v>7</v>
      </c>
      <c r="E588" s="51">
        <f t="shared" si="206"/>
        <v>2.4193548387096774E-2</v>
      </c>
      <c r="F588" s="51">
        <f t="shared" si="207"/>
        <v>3.125E-2</v>
      </c>
      <c r="G588" s="12">
        <f t="shared" si="198"/>
        <v>-0.22222222222222221</v>
      </c>
      <c r="H588" s="49">
        <f t="shared" si="199"/>
        <v>-5.3763440860215049E-3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3</v>
      </c>
      <c r="E592" s="51" t="str">
        <f t="shared" si="206"/>
        <v/>
      </c>
      <c r="F592" s="51">
        <f t="shared" si="207"/>
        <v>1.3392857142857142E-2</v>
      </c>
      <c r="G592" s="12">
        <f t="shared" si="198"/>
        <v>1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11</v>
      </c>
      <c r="E595" s="51" t="str">
        <f t="shared" si="206"/>
        <v/>
      </c>
      <c r="F595" s="51">
        <f t="shared" si="207"/>
        <v>4.9107142857142856E-2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29</v>
      </c>
      <c r="D596" s="7">
        <v>4</v>
      </c>
      <c r="E596" s="51">
        <f t="shared" si="206"/>
        <v>7.7956989247311828E-2</v>
      </c>
      <c r="F596" s="51">
        <f t="shared" si="207"/>
        <v>1.7857142857142856E-2</v>
      </c>
      <c r="G596" s="12">
        <f t="shared" si="198"/>
        <v>-0.86206896551724133</v>
      </c>
      <c r="H596" s="49">
        <f t="shared" si="199"/>
        <v>-6.7204301075268813E-2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408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354</v>
      </c>
      <c r="C8" s="38">
        <f>+C18+C74+C169+C345+C570</f>
        <v>2126</v>
      </c>
      <c r="D8" s="39">
        <f>+D18+D74+D169+D345+D570</f>
        <v>2566</v>
      </c>
      <c r="E8" s="40">
        <f>+C8/C$8</f>
        <v>1</v>
      </c>
      <c r="F8" s="40">
        <f>+D8/D$8</f>
        <v>1</v>
      </c>
      <c r="G8" s="40">
        <f>+(D8-C8)/C8</f>
        <v>0.20696142991533395</v>
      </c>
      <c r="H8" s="40">
        <f>+E8*G8</f>
        <v>0.20696142991533395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18</v>
      </c>
      <c r="D9" s="41">
        <f>+D18</f>
        <v>6</v>
      </c>
      <c r="E9" s="27">
        <f>C9/$C$8</f>
        <v>8.4666039510818431E-3</v>
      </c>
      <c r="F9" s="27">
        <f>D9/$D$8</f>
        <v>2.3382696804364772E-3</v>
      </c>
      <c r="G9" s="12">
        <f>+IF(OR(AND(D9=0),(C9=0)),"0",((D9-C9)/C9))</f>
        <v>-0.66666666666666663</v>
      </c>
      <c r="H9" s="11">
        <f>+IF(OR(AND(E9=""),(G9="")),"",E9*G9)</f>
        <v>-5.6444026340545621E-3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266</v>
      </c>
      <c r="D10" s="41">
        <f>+D74</f>
        <v>300</v>
      </c>
      <c r="E10" s="27">
        <f>C10/$C$8</f>
        <v>0.1251175917215428</v>
      </c>
      <c r="F10" s="27">
        <f>D10/$D$8</f>
        <v>0.11691348402182385</v>
      </c>
      <c r="G10" s="12">
        <f>+IF(OR(AND(D10=0),(C10=0)),"0",((D10-C10)/C10))</f>
        <v>0.12781954887218044</v>
      </c>
      <c r="H10" s="11">
        <f>+IF(OR(AND(E10=""),(G10="")),"",E10*G10)</f>
        <v>1.5992474129821257E-2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204</v>
      </c>
      <c r="D11" s="41">
        <f>+D169</f>
        <v>182</v>
      </c>
      <c r="E11" s="27">
        <f>C11/$C$8</f>
        <v>9.5954844778927559E-2</v>
      </c>
      <c r="F11" s="27">
        <f>D11/$D$8</f>
        <v>7.0927513639906473E-2</v>
      </c>
      <c r="G11" s="12">
        <f>+IF(OR(AND(D11=0),(C11=0)),"0",((D11-C11)/C11))</f>
        <v>-0.10784313725490197</v>
      </c>
      <c r="H11" s="11">
        <f>+IF(OR(AND(E11=""),(G11="")),"",E11*G11)</f>
        <v>-1.0348071495766699E-2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900</v>
      </c>
      <c r="D12" s="41">
        <f>+D345</f>
        <v>1242</v>
      </c>
      <c r="E12" s="27">
        <f>C12/$C$8</f>
        <v>0.42333019755409218</v>
      </c>
      <c r="F12" s="27">
        <f>D12/$D$8</f>
        <v>0.48402182385035075</v>
      </c>
      <c r="G12" s="12">
        <f>+IF(OR(AND(D12=0),(C12=0)),"0",((D12-C12)/C12))</f>
        <v>0.38</v>
      </c>
      <c r="H12" s="11">
        <f>+IF(OR(AND(E12=""),(G12="")),"",E12*G12)</f>
        <v>0.16086547507055504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738</v>
      </c>
      <c r="D13" s="29">
        <f>+D570</f>
        <v>836</v>
      </c>
      <c r="E13" s="27">
        <f>C13/$C$8</f>
        <v>0.34713076199435561</v>
      </c>
      <c r="F13" s="27">
        <f>D13/$D$8</f>
        <v>0.32579890880748247</v>
      </c>
      <c r="G13" s="12">
        <f>+IF(OR(AND(D13=0),(C13=0)),"0",((D13-C13)/C13))</f>
        <v>0.13279132791327913</v>
      </c>
      <c r="H13" s="11">
        <f>+IF(OR(AND(E13=""),(G13="")),"",E13*G13)</f>
        <v>4.6095954844778929E-2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18</v>
      </c>
      <c r="D18" s="39">
        <f>SUM(D19:D68)</f>
        <v>6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-0.66666666666666663</v>
      </c>
      <c r="H18" s="40">
        <f>+IF(OR(AND(E18=""),(G18="")),"",E18*G18)</f>
        <v>-0.66666666666666663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1</v>
      </c>
      <c r="E22" s="11" t="str">
        <f t="shared" si="0"/>
        <v/>
      </c>
      <c r="F22" s="11">
        <f t="shared" si="1"/>
        <v>0.16666666666666666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1</v>
      </c>
      <c r="D28" s="7">
        <v>1</v>
      </c>
      <c r="E28" s="11">
        <f t="shared" si="0"/>
        <v>5.5555555555555552E-2</v>
      </c>
      <c r="F28" s="11">
        <f t="shared" si="1"/>
        <v>0.16666666666666666</v>
      </c>
      <c r="G28" s="12">
        <f t="shared" si="2"/>
        <v>0</v>
      </c>
      <c r="H28" s="15">
        <f t="shared" si="3"/>
        <v>0</v>
      </c>
    </row>
    <row r="29" spans="1:9" ht="15" x14ac:dyDescent="0.2">
      <c r="B29" s="5" t="s">
        <v>5</v>
      </c>
      <c r="C29" s="7">
        <v>4</v>
      </c>
      <c r="D29" s="7">
        <v>1</v>
      </c>
      <c r="E29" s="11">
        <f t="shared" si="0"/>
        <v>0.22222222222222221</v>
      </c>
      <c r="F29" s="11">
        <f t="shared" si="1"/>
        <v>0.16666666666666666</v>
      </c>
      <c r="G29" s="12">
        <f t="shared" si="2"/>
        <v>-0.75</v>
      </c>
      <c r="H29" s="15">
        <f t="shared" si="3"/>
        <v>-0.16666666666666666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1</v>
      </c>
      <c r="D49" s="7">
        <v>0</v>
      </c>
      <c r="E49" s="11">
        <f t="shared" si="0"/>
        <v>5.5555555555555552E-2</v>
      </c>
      <c r="F49" s="11" t="str">
        <f t="shared" si="1"/>
        <v/>
      </c>
      <c r="G49" s="12">
        <f t="shared" si="2"/>
        <v>-1</v>
      </c>
      <c r="H49" s="15">
        <f t="shared" si="3"/>
        <v>-5.5555555555555552E-2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1</v>
      </c>
      <c r="E53" s="11">
        <f t="shared" si="0"/>
        <v>5.5555555555555552E-2</v>
      </c>
      <c r="F53" s="11">
        <f t="shared" si="1"/>
        <v>0.16666666666666666</v>
      </c>
      <c r="G53" s="12">
        <f t="shared" si="2"/>
        <v>0</v>
      </c>
      <c r="H53" s="15">
        <f t="shared" si="3"/>
        <v>0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5.5555555555555552E-2</v>
      </c>
      <c r="F58" s="11" t="str">
        <f t="shared" si="8"/>
        <v/>
      </c>
      <c r="G58" s="12">
        <f t="shared" si="2"/>
        <v>-1</v>
      </c>
      <c r="H58" s="15">
        <f t="shared" si="9"/>
        <v>-5.5555555555555552E-2</v>
      </c>
    </row>
    <row r="59" spans="1:9" ht="15" x14ac:dyDescent="0.2">
      <c r="B59" s="5" t="s">
        <v>169</v>
      </c>
      <c r="C59" s="7">
        <v>1</v>
      </c>
      <c r="D59" s="7">
        <v>0</v>
      </c>
      <c r="E59" s="11">
        <f t="shared" si="0"/>
        <v>5.5555555555555552E-2</v>
      </c>
      <c r="F59" s="11" t="str">
        <f t="shared" si="1"/>
        <v/>
      </c>
      <c r="G59" s="12">
        <f t="shared" si="2"/>
        <v>-1</v>
      </c>
      <c r="H59" s="15">
        <f t="shared" si="3"/>
        <v>-5.5555555555555552E-2</v>
      </c>
    </row>
    <row r="60" spans="1:9" ht="15" x14ac:dyDescent="0.2">
      <c r="B60" s="5" t="s">
        <v>429</v>
      </c>
      <c r="C60" s="7">
        <v>1</v>
      </c>
      <c r="D60" s="7">
        <v>0</v>
      </c>
      <c r="E60" s="11">
        <f t="shared" si="0"/>
        <v>5.5555555555555552E-2</v>
      </c>
      <c r="F60" s="11" t="str">
        <f t="shared" si="1"/>
        <v/>
      </c>
      <c r="G60" s="12">
        <f t="shared" si="2"/>
        <v>-1</v>
      </c>
      <c r="H60" s="15">
        <f t="shared" si="3"/>
        <v>-5.5555555555555552E-2</v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1">
        <f t="shared" si="0"/>
        <v>5.5555555555555552E-2</v>
      </c>
      <c r="F62" s="11" t="str">
        <f t="shared" si="1"/>
        <v/>
      </c>
      <c r="G62" s="12">
        <f t="shared" si="2"/>
        <v>-1</v>
      </c>
      <c r="H62" s="15">
        <f t="shared" si="3"/>
        <v>-5.5555555555555552E-2</v>
      </c>
    </row>
    <row r="63" spans="1:9" s="50" customFormat="1" ht="15" x14ac:dyDescent="0.2">
      <c r="A63" s="47"/>
      <c r="B63" s="48" t="s">
        <v>584</v>
      </c>
      <c r="C63" s="42">
        <v>3</v>
      </c>
      <c r="D63" s="7">
        <v>1</v>
      </c>
      <c r="E63" s="27">
        <f t="shared" ref="E63:E64" si="10">+IF(C63=0,"",C63/C$18)</f>
        <v>0.16666666666666666</v>
      </c>
      <c r="F63" s="27">
        <f t="shared" ref="F63:F64" si="11">+IF(D63=0,"",D63/D$18)</f>
        <v>0.16666666666666666</v>
      </c>
      <c r="G63" s="12">
        <f t="shared" si="2"/>
        <v>-0.66666666666666663</v>
      </c>
      <c r="H63" s="49">
        <f t="shared" ref="H63:H64" si="12">+IF(OR(AND(E63=""),(G63="")),"",E63*G63)</f>
        <v>-0.1111111111111111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0.16666666666666666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4</v>
      </c>
      <c r="D66" s="7">
        <v>0</v>
      </c>
      <c r="E66" s="11">
        <f t="shared" si="0"/>
        <v>0.22222222222222221</v>
      </c>
      <c r="F66" s="11" t="str">
        <f t="shared" si="1"/>
        <v/>
      </c>
      <c r="G66" s="12">
        <f t="shared" si="2"/>
        <v>-1</v>
      </c>
      <c r="H66" s="15">
        <f t="shared" si="3"/>
        <v>-0.22222222222222221</v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266</v>
      </c>
      <c r="D74" s="39">
        <f>SUM(D75:D163)</f>
        <v>300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0.12781954887218044</v>
      </c>
      <c r="H74" s="40">
        <f>+IF(OR(AND(E74=""),(G74="")),"",E74*G74)</f>
        <v>0.12781954887218044</v>
      </c>
    </row>
    <row r="75" spans="1:9" ht="15" x14ac:dyDescent="0.2">
      <c r="B75" s="5" t="s">
        <v>430</v>
      </c>
      <c r="C75" s="7">
        <v>2</v>
      </c>
      <c r="D75" s="7">
        <v>5</v>
      </c>
      <c r="E75" s="13">
        <f>+IF(C75=0,"",C75/C$74)</f>
        <v>7.5187969924812026E-3</v>
      </c>
      <c r="F75" s="13">
        <f>+IF(D75=0,"",D75/D$74)</f>
        <v>1.6666666666666666E-2</v>
      </c>
      <c r="G75" s="12">
        <f t="shared" ref="G75:G138" si="13">+IF(AND(C75=0,D75=0)," ",IF(C75=0,1,IF(D75=0,-1,(D75-C75)/C75)))</f>
        <v>1.5</v>
      </c>
      <c r="H75" s="15">
        <f>+IF(OR(AND(E75=""),(G75="")),"",E75*G75)</f>
        <v>1.1278195488721804E-2</v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8</v>
      </c>
      <c r="D78" s="7">
        <v>3</v>
      </c>
      <c r="E78" s="51">
        <f t="shared" si="14"/>
        <v>3.007518796992481E-2</v>
      </c>
      <c r="F78" s="51">
        <f t="shared" si="15"/>
        <v>0.01</v>
      </c>
      <c r="G78" s="12">
        <f t="shared" si="13"/>
        <v>-0.625</v>
      </c>
      <c r="H78" s="49">
        <f t="shared" si="16"/>
        <v>-1.8796992481203006E-2</v>
      </c>
      <c r="I78" s="2"/>
    </row>
    <row r="79" spans="1:9" s="50" customFormat="1" ht="15" x14ac:dyDescent="0.2">
      <c r="A79" s="52"/>
      <c r="B79" s="48" t="s">
        <v>175</v>
      </c>
      <c r="C79" s="7">
        <v>2</v>
      </c>
      <c r="D79" s="7">
        <v>2</v>
      </c>
      <c r="E79" s="51">
        <f t="shared" si="14"/>
        <v>7.5187969924812026E-3</v>
      </c>
      <c r="F79" s="51">
        <f t="shared" si="15"/>
        <v>6.6666666666666671E-3</v>
      </c>
      <c r="G79" s="12">
        <f t="shared" si="13"/>
        <v>0</v>
      </c>
      <c r="H79" s="49">
        <f t="shared" si="16"/>
        <v>0</v>
      </c>
      <c r="I79" s="2"/>
    </row>
    <row r="80" spans="1:9" s="50" customFormat="1" ht="15" x14ac:dyDescent="0.2">
      <c r="A80" s="52"/>
      <c r="B80" s="48" t="s">
        <v>16</v>
      </c>
      <c r="C80" s="7">
        <v>2</v>
      </c>
      <c r="D80" s="7">
        <v>0</v>
      </c>
      <c r="E80" s="51">
        <f t="shared" si="14"/>
        <v>7.5187969924812026E-3</v>
      </c>
      <c r="F80" s="51" t="str">
        <f t="shared" si="15"/>
        <v/>
      </c>
      <c r="G80" s="12">
        <f t="shared" si="13"/>
        <v>-1</v>
      </c>
      <c r="H80" s="49">
        <f t="shared" si="16"/>
        <v>-7.5187969924812026E-3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1</v>
      </c>
      <c r="E86" s="51">
        <f t="shared" si="14"/>
        <v>3.7593984962406013E-3</v>
      </c>
      <c r="F86" s="51">
        <f t="shared" si="15"/>
        <v>3.3333333333333335E-3</v>
      </c>
      <c r="G86" s="12">
        <f t="shared" si="13"/>
        <v>0</v>
      </c>
      <c r="H86" s="49">
        <f t="shared" si="16"/>
        <v>0</v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1</v>
      </c>
      <c r="E87" s="51">
        <f t="shared" si="14"/>
        <v>3.7593984962406013E-3</v>
      </c>
      <c r="F87" s="51">
        <f t="shared" si="15"/>
        <v>3.3333333333333335E-3</v>
      </c>
      <c r="G87" s="12">
        <f t="shared" si="13"/>
        <v>0</v>
      </c>
      <c r="H87" s="49">
        <f t="shared" si="16"/>
        <v>0</v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2</v>
      </c>
      <c r="E88" s="51" t="str">
        <f t="shared" si="14"/>
        <v/>
      </c>
      <c r="F88" s="51">
        <f t="shared" si="15"/>
        <v>6.6666666666666671E-3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1</v>
      </c>
      <c r="D89" s="7">
        <v>5</v>
      </c>
      <c r="E89" s="51">
        <f t="shared" ref="E89" si="23">+IF(C89=0,"",C89/C$74)</f>
        <v>3.7593984962406013E-3</v>
      </c>
      <c r="F89" s="51">
        <f t="shared" ref="F89" si="24">+IF(D89=0,"",D89/D$74)</f>
        <v>1.6666666666666666E-2</v>
      </c>
      <c r="G89" s="12">
        <f t="shared" si="13"/>
        <v>4</v>
      </c>
      <c r="H89" s="49">
        <f t="shared" ref="H89" si="25">+IF(OR(AND(E89=""),(G89="")),"",E89*G89)</f>
        <v>1.5037593984962405E-2</v>
      </c>
      <c r="I89" s="2"/>
    </row>
    <row r="90" spans="1:9" ht="15" x14ac:dyDescent="0.2">
      <c r="B90" s="5" t="s">
        <v>181</v>
      </c>
      <c r="C90" s="7">
        <v>13</v>
      </c>
      <c r="D90" s="7">
        <v>16</v>
      </c>
      <c r="E90" s="13">
        <f t="shared" si="14"/>
        <v>4.8872180451127817E-2</v>
      </c>
      <c r="F90" s="13">
        <f t="shared" si="15"/>
        <v>5.3333333333333337E-2</v>
      </c>
      <c r="G90" s="12">
        <f t="shared" si="13"/>
        <v>0.23076923076923078</v>
      </c>
      <c r="H90" s="15">
        <f t="shared" si="16"/>
        <v>1.1278195488721804E-2</v>
      </c>
    </row>
    <row r="91" spans="1:9" ht="15" x14ac:dyDescent="0.2">
      <c r="B91" s="5" t="s">
        <v>182</v>
      </c>
      <c r="C91" s="7">
        <v>9</v>
      </c>
      <c r="D91" s="7">
        <v>11</v>
      </c>
      <c r="E91" s="13">
        <f t="shared" si="14"/>
        <v>3.3834586466165412E-2</v>
      </c>
      <c r="F91" s="13">
        <f t="shared" si="15"/>
        <v>3.6666666666666667E-2</v>
      </c>
      <c r="G91" s="12">
        <f t="shared" si="13"/>
        <v>0.22222222222222221</v>
      </c>
      <c r="H91" s="15">
        <f t="shared" si="16"/>
        <v>7.5187969924812026E-3</v>
      </c>
    </row>
    <row r="92" spans="1:9" ht="15" x14ac:dyDescent="0.2">
      <c r="B92" s="5" t="s">
        <v>21</v>
      </c>
      <c r="C92" s="7">
        <v>9</v>
      </c>
      <c r="D92" s="7">
        <v>10</v>
      </c>
      <c r="E92" s="13">
        <f t="shared" si="14"/>
        <v>3.3834586466165412E-2</v>
      </c>
      <c r="F92" s="13">
        <f t="shared" si="15"/>
        <v>3.3333333333333333E-2</v>
      </c>
      <c r="G92" s="12">
        <f t="shared" si="13"/>
        <v>0.1111111111111111</v>
      </c>
      <c r="H92" s="15">
        <f t="shared" si="16"/>
        <v>3.7593984962406013E-3</v>
      </c>
    </row>
    <row r="93" spans="1:9" ht="15" x14ac:dyDescent="0.2">
      <c r="B93" s="5" t="s">
        <v>432</v>
      </c>
      <c r="C93" s="7">
        <v>2</v>
      </c>
      <c r="D93" s="7">
        <v>1</v>
      </c>
      <c r="E93" s="13">
        <f t="shared" si="14"/>
        <v>7.5187969924812026E-3</v>
      </c>
      <c r="F93" s="13">
        <f t="shared" si="15"/>
        <v>3.3333333333333335E-3</v>
      </c>
      <c r="G93" s="12">
        <f t="shared" si="13"/>
        <v>-0.5</v>
      </c>
      <c r="H93" s="15">
        <f t="shared" si="16"/>
        <v>-3.7593984962406013E-3</v>
      </c>
    </row>
    <row r="94" spans="1:9" ht="15" x14ac:dyDescent="0.2">
      <c r="B94" s="5" t="s">
        <v>183</v>
      </c>
      <c r="C94" s="7">
        <v>0</v>
      </c>
      <c r="D94" s="7">
        <v>2</v>
      </c>
      <c r="E94" s="13" t="str">
        <f t="shared" si="14"/>
        <v/>
      </c>
      <c r="F94" s="13">
        <f t="shared" si="15"/>
        <v>6.6666666666666671E-3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3</v>
      </c>
      <c r="E95" s="51" t="str">
        <f t="shared" ref="E95:E96" si="26">+IF(C95=0,"",C95/C$74)</f>
        <v/>
      </c>
      <c r="F95" s="51">
        <f t="shared" ref="F95:F96" si="27">+IF(D95=0,"",D95/D$74)</f>
        <v>0.01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13</v>
      </c>
      <c r="D98" s="7">
        <v>14</v>
      </c>
      <c r="E98" s="51">
        <f t="shared" si="14"/>
        <v>4.8872180451127817E-2</v>
      </c>
      <c r="F98" s="51">
        <f t="shared" si="15"/>
        <v>4.6666666666666669E-2</v>
      </c>
      <c r="G98" s="12">
        <f t="shared" si="13"/>
        <v>7.6923076923076927E-2</v>
      </c>
      <c r="H98" s="49">
        <f t="shared" si="16"/>
        <v>3.7593984962406013E-3</v>
      </c>
      <c r="I98" s="2"/>
    </row>
    <row r="99" spans="1:9" s="50" customFormat="1" ht="15" x14ac:dyDescent="0.2">
      <c r="A99" s="52"/>
      <c r="B99" s="48" t="s">
        <v>19</v>
      </c>
      <c r="C99" s="7">
        <v>1</v>
      </c>
      <c r="D99" s="7">
        <v>0</v>
      </c>
      <c r="E99" s="51">
        <f t="shared" si="14"/>
        <v>3.7593984962406013E-3</v>
      </c>
      <c r="F99" s="51" t="str">
        <f t="shared" si="15"/>
        <v/>
      </c>
      <c r="G99" s="12">
        <f t="shared" si="13"/>
        <v>-1</v>
      </c>
      <c r="H99" s="49">
        <f t="shared" si="16"/>
        <v>-3.7593984962406013E-3</v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3</v>
      </c>
      <c r="D101" s="7">
        <v>1</v>
      </c>
      <c r="E101" s="51">
        <f t="shared" si="14"/>
        <v>1.1278195488721804E-2</v>
      </c>
      <c r="F101" s="51">
        <f t="shared" si="15"/>
        <v>3.3333333333333335E-3</v>
      </c>
      <c r="G101" s="12">
        <f t="shared" si="13"/>
        <v>-0.66666666666666663</v>
      </c>
      <c r="H101" s="49">
        <f t="shared" si="16"/>
        <v>-7.5187969924812026E-3</v>
      </c>
      <c r="I101" s="2"/>
    </row>
    <row r="102" spans="1:9" s="50" customFormat="1" ht="15" x14ac:dyDescent="0.2">
      <c r="A102" s="52"/>
      <c r="B102" s="48" t="s">
        <v>601</v>
      </c>
      <c r="C102" s="7">
        <v>2</v>
      </c>
      <c r="D102" s="7">
        <v>1</v>
      </c>
      <c r="E102" s="51">
        <f t="shared" si="14"/>
        <v>7.5187969924812026E-3</v>
      </c>
      <c r="F102" s="51">
        <f t="shared" si="15"/>
        <v>3.3333333333333335E-3</v>
      </c>
      <c r="G102" s="12">
        <f t="shared" si="13"/>
        <v>-0.5</v>
      </c>
      <c r="H102" s="49">
        <f t="shared" si="16"/>
        <v>-3.7593984962406013E-3</v>
      </c>
      <c r="I102" s="2"/>
    </row>
    <row r="103" spans="1:9" s="50" customFormat="1" ht="15" x14ac:dyDescent="0.2">
      <c r="A103" s="52"/>
      <c r="B103" s="48" t="s">
        <v>433</v>
      </c>
      <c r="C103" s="7">
        <v>3</v>
      </c>
      <c r="D103" s="7">
        <v>1</v>
      </c>
      <c r="E103" s="51">
        <f t="shared" si="14"/>
        <v>1.1278195488721804E-2</v>
      </c>
      <c r="F103" s="51">
        <f t="shared" si="15"/>
        <v>3.3333333333333335E-3</v>
      </c>
      <c r="G103" s="12">
        <f t="shared" si="13"/>
        <v>-0.66666666666666663</v>
      </c>
      <c r="H103" s="49">
        <f t="shared" si="16"/>
        <v>-7.5187969924812026E-3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0</v>
      </c>
      <c r="E104" s="51">
        <f t="shared" si="14"/>
        <v>3.7593984962406013E-3</v>
      </c>
      <c r="F104" s="51" t="str">
        <f t="shared" si="15"/>
        <v/>
      </c>
      <c r="G104" s="12">
        <f t="shared" si="13"/>
        <v>-1</v>
      </c>
      <c r="H104" s="49">
        <f t="shared" si="16"/>
        <v>-3.7593984962406013E-3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0</v>
      </c>
      <c r="E106" s="51">
        <f t="shared" si="14"/>
        <v>3.7593984962406013E-3</v>
      </c>
      <c r="F106" s="51" t="str">
        <f t="shared" si="15"/>
        <v/>
      </c>
      <c r="G106" s="12">
        <f t="shared" si="13"/>
        <v>-1</v>
      </c>
      <c r="H106" s="49">
        <f t="shared" si="16"/>
        <v>-3.7593984962406013E-3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</v>
      </c>
      <c r="D109" s="7">
        <v>1</v>
      </c>
      <c r="E109" s="13">
        <f t="shared" si="14"/>
        <v>3.7593984962406013E-3</v>
      </c>
      <c r="F109" s="13">
        <f t="shared" si="15"/>
        <v>3.3333333333333335E-3</v>
      </c>
      <c r="G109" s="12">
        <f t="shared" si="13"/>
        <v>0</v>
      </c>
      <c r="H109" s="15">
        <f t="shared" si="16"/>
        <v>0</v>
      </c>
    </row>
    <row r="110" spans="1:9" ht="15" x14ac:dyDescent="0.2">
      <c r="B110" s="5" t="s">
        <v>602</v>
      </c>
      <c r="C110" s="7">
        <v>1</v>
      </c>
      <c r="D110" s="7">
        <v>1</v>
      </c>
      <c r="E110" s="13">
        <f t="shared" si="14"/>
        <v>3.7593984962406013E-3</v>
      </c>
      <c r="F110" s="13">
        <f t="shared" si="15"/>
        <v>3.3333333333333335E-3</v>
      </c>
      <c r="G110" s="12">
        <f t="shared" si="13"/>
        <v>0</v>
      </c>
      <c r="H110" s="15">
        <f t="shared" si="16"/>
        <v>0</v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1</v>
      </c>
      <c r="D112" s="7">
        <v>0</v>
      </c>
      <c r="E112" s="13">
        <f t="shared" si="14"/>
        <v>3.7593984962406013E-3</v>
      </c>
      <c r="F112" s="13" t="str">
        <f t="shared" si="15"/>
        <v/>
      </c>
      <c r="G112" s="12">
        <f t="shared" si="13"/>
        <v>-1</v>
      </c>
      <c r="H112" s="15">
        <f t="shared" si="16"/>
        <v>-3.7593984962406013E-3</v>
      </c>
    </row>
    <row r="113" spans="2:8" ht="15" x14ac:dyDescent="0.2">
      <c r="B113" s="5" t="s">
        <v>190</v>
      </c>
      <c r="C113" s="7">
        <v>2</v>
      </c>
      <c r="D113" s="7">
        <v>0</v>
      </c>
      <c r="E113" s="13">
        <f t="shared" si="14"/>
        <v>7.5187969924812026E-3</v>
      </c>
      <c r="F113" s="13" t="str">
        <f t="shared" si="15"/>
        <v/>
      </c>
      <c r="G113" s="12">
        <f t="shared" si="13"/>
        <v>-1</v>
      </c>
      <c r="H113" s="15">
        <f t="shared" si="16"/>
        <v>-7.5187969924812026E-3</v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0</v>
      </c>
      <c r="E118" s="13" t="str">
        <f t="shared" si="14"/>
        <v/>
      </c>
      <c r="F118" s="13" t="str">
        <f t="shared" si="15"/>
        <v/>
      </c>
      <c r="G118" s="12" t="str">
        <f t="shared" si="13"/>
        <v xml:space="preserve"> </v>
      </c>
      <c r="H118" s="15" t="str">
        <f t="shared" si="16"/>
        <v/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1</v>
      </c>
      <c r="D121" s="7">
        <v>0</v>
      </c>
      <c r="E121" s="13">
        <f t="shared" si="14"/>
        <v>3.7593984962406013E-3</v>
      </c>
      <c r="F121" s="13" t="str">
        <f t="shared" si="15"/>
        <v/>
      </c>
      <c r="G121" s="12">
        <f t="shared" si="13"/>
        <v>-1</v>
      </c>
      <c r="H121" s="15">
        <f t="shared" si="16"/>
        <v>-3.7593984962406013E-3</v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6</v>
      </c>
      <c r="D123" s="7">
        <v>0</v>
      </c>
      <c r="E123" s="13">
        <f t="shared" si="14"/>
        <v>2.2556390977443608E-2</v>
      </c>
      <c r="F123" s="13" t="str">
        <f t="shared" si="15"/>
        <v/>
      </c>
      <c r="G123" s="12">
        <f t="shared" si="13"/>
        <v>-1</v>
      </c>
      <c r="H123" s="15">
        <f t="shared" si="16"/>
        <v>-2.2556390977443608E-2</v>
      </c>
    </row>
    <row r="124" spans="2:8" ht="15" x14ac:dyDescent="0.2">
      <c r="B124" s="5" t="s">
        <v>195</v>
      </c>
      <c r="C124" s="7">
        <v>2</v>
      </c>
      <c r="D124" s="7">
        <v>2</v>
      </c>
      <c r="E124" s="13">
        <f t="shared" si="14"/>
        <v>7.5187969924812026E-3</v>
      </c>
      <c r="F124" s="13">
        <f t="shared" si="15"/>
        <v>6.6666666666666671E-3</v>
      </c>
      <c r="G124" s="12">
        <f t="shared" si="13"/>
        <v>0</v>
      </c>
      <c r="H124" s="15">
        <f t="shared" si="16"/>
        <v>0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3</v>
      </c>
      <c r="D126" s="7">
        <v>5</v>
      </c>
      <c r="E126" s="13">
        <f t="shared" si="14"/>
        <v>1.1278195488721804E-2</v>
      </c>
      <c r="F126" s="13">
        <f t="shared" si="15"/>
        <v>1.6666666666666666E-2</v>
      </c>
      <c r="G126" s="12">
        <f t="shared" si="13"/>
        <v>0.66666666666666663</v>
      </c>
      <c r="H126" s="15">
        <f t="shared" si="16"/>
        <v>7.5187969924812026E-3</v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174</v>
      </c>
      <c r="D129" s="7">
        <v>205</v>
      </c>
      <c r="E129" s="13">
        <f t="shared" si="14"/>
        <v>0.65413533834586468</v>
      </c>
      <c r="F129" s="13">
        <f t="shared" si="15"/>
        <v>0.68333333333333335</v>
      </c>
      <c r="G129" s="12">
        <f t="shared" si="13"/>
        <v>0.17816091954022989</v>
      </c>
      <c r="H129" s="15">
        <f t="shared" si="16"/>
        <v>0.11654135338345865</v>
      </c>
    </row>
    <row r="130" spans="1:9" ht="15" x14ac:dyDescent="0.2">
      <c r="B130" s="5" t="s">
        <v>197</v>
      </c>
      <c r="C130" s="7">
        <v>0</v>
      </c>
      <c r="D130" s="7">
        <v>0</v>
      </c>
      <c r="E130" s="13" t="str">
        <f t="shared" si="14"/>
        <v/>
      </c>
      <c r="F130" s="13" t="str">
        <f t="shared" si="15"/>
        <v/>
      </c>
      <c r="G130" s="12" t="str">
        <f t="shared" si="13"/>
        <v xml:space="preserve"> </v>
      </c>
      <c r="H130" s="15" t="str">
        <f t="shared" si="16"/>
        <v/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0</v>
      </c>
      <c r="D135" s="7">
        <v>7</v>
      </c>
      <c r="E135" s="13" t="str">
        <f t="shared" si="14"/>
        <v/>
      </c>
      <c r="F135" s="13">
        <f t="shared" si="15"/>
        <v>2.3333333333333334E-2</v>
      </c>
      <c r="G135" s="12">
        <f t="shared" si="13"/>
        <v>1</v>
      </c>
      <c r="H135" s="15" t="str">
        <f t="shared" si="16"/>
        <v/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0</v>
      </c>
      <c r="E141" s="13" t="str">
        <f t="shared" si="14"/>
        <v/>
      </c>
      <c r="F141" s="13" t="str">
        <f t="shared" si="15"/>
        <v/>
      </c>
      <c r="G141" s="12" t="str">
        <f t="shared" si="38"/>
        <v xml:space="preserve"> 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1</v>
      </c>
      <c r="D157" s="7">
        <v>0</v>
      </c>
      <c r="E157" s="13">
        <f t="shared" si="45"/>
        <v>3.7593984962406013E-3</v>
      </c>
      <c r="F157" s="13" t="str">
        <f t="shared" si="46"/>
        <v/>
      </c>
      <c r="G157" s="12">
        <f t="shared" si="38"/>
        <v>-1</v>
      </c>
      <c r="H157" s="15">
        <f t="shared" si="47"/>
        <v>-3.7593984962406013E-3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204</v>
      </c>
      <c r="D169" s="39">
        <f>SUM(D170:D339)</f>
        <v>182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-0.10784313725490197</v>
      </c>
      <c r="H169" s="40">
        <f>+IF(OR(AND(E169=""),(G169="")),"",E169*G169)</f>
        <v>-0.10784313725490197</v>
      </c>
    </row>
    <row r="170" spans="1:9" s="50" customFormat="1" ht="15" x14ac:dyDescent="0.2">
      <c r="A170" s="52"/>
      <c r="B170" s="53" t="s">
        <v>439</v>
      </c>
      <c r="C170" s="7">
        <v>4</v>
      </c>
      <c r="D170" s="7">
        <v>1</v>
      </c>
      <c r="E170" s="51">
        <f>+IF(C170=0,"",C170/C$169)</f>
        <v>1.9607843137254902E-2</v>
      </c>
      <c r="F170" s="51">
        <f>+IF(D170=0,"",D170/D$169)</f>
        <v>5.4945054945054949E-3</v>
      </c>
      <c r="G170" s="12">
        <f t="shared" ref="G170:G236" si="59">+IF(AND(C170=0,D170=0)," ",IF(C170=0,1,IF(D170=0,-1,(D170-C170)/C170)))</f>
        <v>-0.75</v>
      </c>
      <c r="H170" s="49">
        <f>+IF(OR(AND(E170=""),(G170="")),"",E170*G170)</f>
        <v>-1.4705882352941176E-2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2</v>
      </c>
      <c r="D172" s="7">
        <v>0</v>
      </c>
      <c r="E172" s="51">
        <f t="shared" si="60"/>
        <v>9.8039215686274508E-3</v>
      </c>
      <c r="F172" s="51" t="str">
        <f t="shared" si="61"/>
        <v/>
      </c>
      <c r="G172" s="12">
        <f t="shared" si="59"/>
        <v>-1</v>
      </c>
      <c r="H172" s="49">
        <f t="shared" si="62"/>
        <v>-9.8039215686274508E-3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</v>
      </c>
      <c r="D174" s="7">
        <v>1</v>
      </c>
      <c r="E174" s="51">
        <f t="shared" si="60"/>
        <v>4.9019607843137254E-3</v>
      </c>
      <c r="F174" s="51">
        <f t="shared" si="61"/>
        <v>5.4945054945054949E-3</v>
      </c>
      <c r="G174" s="12">
        <f t="shared" si="59"/>
        <v>0</v>
      </c>
      <c r="H174" s="49">
        <f t="shared" si="62"/>
        <v>0</v>
      </c>
      <c r="I174" s="2"/>
    </row>
    <row r="175" spans="1:9" s="50" customFormat="1" ht="15" x14ac:dyDescent="0.2">
      <c r="A175" s="52"/>
      <c r="B175" s="53" t="s">
        <v>42</v>
      </c>
      <c r="C175" s="7">
        <v>8</v>
      </c>
      <c r="D175" s="7">
        <v>17</v>
      </c>
      <c r="E175" s="51">
        <f t="shared" si="60"/>
        <v>3.9215686274509803E-2</v>
      </c>
      <c r="F175" s="51">
        <f t="shared" si="61"/>
        <v>9.3406593406593408E-2</v>
      </c>
      <c r="G175" s="12">
        <f t="shared" si="59"/>
        <v>1.125</v>
      </c>
      <c r="H175" s="49">
        <f t="shared" si="62"/>
        <v>4.4117647058823525E-2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</v>
      </c>
      <c r="D177" s="7">
        <v>5</v>
      </c>
      <c r="E177" s="51">
        <f t="shared" si="60"/>
        <v>4.9019607843137254E-3</v>
      </c>
      <c r="F177" s="51">
        <f t="shared" si="61"/>
        <v>2.7472527472527472E-2</v>
      </c>
      <c r="G177" s="12">
        <f t="shared" si="59"/>
        <v>4</v>
      </c>
      <c r="H177" s="49">
        <f t="shared" si="62"/>
        <v>1.9607843137254902E-2</v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0</v>
      </c>
      <c r="E178" s="51">
        <f t="shared" si="60"/>
        <v>4.9019607843137254E-3</v>
      </c>
      <c r="F178" s="51" t="str">
        <f t="shared" si="61"/>
        <v/>
      </c>
      <c r="G178" s="12">
        <f t="shared" si="59"/>
        <v>-1</v>
      </c>
      <c r="H178" s="49">
        <f t="shared" si="62"/>
        <v>-4.9019607843137254E-3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5</v>
      </c>
      <c r="D183" s="7">
        <v>1</v>
      </c>
      <c r="E183" s="51">
        <f t="shared" ref="E183" si="63">+IF(C183=0,"",C183/C$169)</f>
        <v>2.4509803921568627E-2</v>
      </c>
      <c r="F183" s="51">
        <f t="shared" ref="F183" si="64">+IF(D183=0,"",D183/D$169)</f>
        <v>5.4945054945054949E-3</v>
      </c>
      <c r="G183" s="12">
        <f t="shared" si="59"/>
        <v>-0.8</v>
      </c>
      <c r="H183" s="49">
        <f t="shared" ref="H183" si="65">+IF(OR(AND(E183=""),(G183="")),"",E183*G183)</f>
        <v>-1.9607843137254902E-2</v>
      </c>
      <c r="I183" s="2"/>
    </row>
    <row r="184" spans="1:9" s="50" customFormat="1" ht="15" x14ac:dyDescent="0.2">
      <c r="A184" s="52"/>
      <c r="B184" s="53" t="s">
        <v>442</v>
      </c>
      <c r="C184" s="7">
        <v>2</v>
      </c>
      <c r="D184" s="7">
        <v>1</v>
      </c>
      <c r="E184" s="51">
        <f t="shared" si="60"/>
        <v>9.8039215686274508E-3</v>
      </c>
      <c r="F184" s="51">
        <f t="shared" si="61"/>
        <v>5.4945054945054949E-3</v>
      </c>
      <c r="G184" s="12">
        <f t="shared" si="59"/>
        <v>-0.5</v>
      </c>
      <c r="H184" s="49">
        <f t="shared" si="62"/>
        <v>-4.9019607843137254E-3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2</v>
      </c>
      <c r="D191" s="7">
        <v>0</v>
      </c>
      <c r="E191" s="51">
        <f t="shared" si="60"/>
        <v>9.8039215686274508E-3</v>
      </c>
      <c r="F191" s="51" t="str">
        <f t="shared" si="61"/>
        <v/>
      </c>
      <c r="G191" s="12">
        <f t="shared" si="59"/>
        <v>-1</v>
      </c>
      <c r="H191" s="49">
        <f t="shared" si="62"/>
        <v>-9.8039215686274508E-3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1</v>
      </c>
      <c r="E194" s="51">
        <f t="shared" ref="E194" si="73">+IF(C194=0,"",C194/C$169)</f>
        <v>4.9019607843137254E-3</v>
      </c>
      <c r="F194" s="51">
        <f t="shared" ref="F194" si="74">+IF(D194=0,"",D194/D$169)</f>
        <v>5.4945054945054949E-3</v>
      </c>
      <c r="G194" s="12">
        <f t="shared" si="59"/>
        <v>0</v>
      </c>
      <c r="H194" s="49">
        <f t="shared" ref="H194" si="75">+IF(OR(AND(E194=""),(G194="")),"",E194*G194)</f>
        <v>0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1</v>
      </c>
      <c r="D196" s="7">
        <v>2</v>
      </c>
      <c r="E196" s="51">
        <f t="shared" si="60"/>
        <v>4.9019607843137254E-3</v>
      </c>
      <c r="F196" s="51">
        <f t="shared" si="61"/>
        <v>1.098901098901099E-2</v>
      </c>
      <c r="G196" s="12">
        <f t="shared" si="59"/>
        <v>1</v>
      </c>
      <c r="H196" s="49">
        <f t="shared" si="62"/>
        <v>4.9019607843137254E-3</v>
      </c>
      <c r="I196" s="2"/>
    </row>
    <row r="197" spans="1:9" s="50" customFormat="1" ht="15" x14ac:dyDescent="0.2">
      <c r="A197" s="47"/>
      <c r="B197" s="53" t="s">
        <v>522</v>
      </c>
      <c r="C197" s="7">
        <v>2</v>
      </c>
      <c r="D197" s="7">
        <v>4</v>
      </c>
      <c r="E197" s="51">
        <f t="shared" ref="E197" si="76">+IF(C197=0,"",C197/C$169)</f>
        <v>9.8039215686274508E-3</v>
      </c>
      <c r="F197" s="51">
        <f t="shared" ref="F197" si="77">+IF(D197=0,"",D197/D$169)</f>
        <v>2.197802197802198E-2</v>
      </c>
      <c r="G197" s="12">
        <f t="shared" si="59"/>
        <v>1</v>
      </c>
      <c r="H197" s="49">
        <f t="shared" ref="H197" si="78">+IF(OR(AND(E197=""),(G197="")),"",E197*G197)</f>
        <v>9.8039215686274508E-3</v>
      </c>
      <c r="I197" s="2"/>
    </row>
    <row r="198" spans="1:9" s="50" customFormat="1" ht="15" x14ac:dyDescent="0.2">
      <c r="A198" s="52"/>
      <c r="B198" s="53" t="s">
        <v>213</v>
      </c>
      <c r="C198" s="7">
        <v>1</v>
      </c>
      <c r="D198" s="7">
        <v>15</v>
      </c>
      <c r="E198" s="51">
        <f t="shared" si="60"/>
        <v>4.9019607843137254E-3</v>
      </c>
      <c r="F198" s="51">
        <f t="shared" si="61"/>
        <v>8.2417582417582416E-2</v>
      </c>
      <c r="G198" s="12">
        <f t="shared" si="59"/>
        <v>14</v>
      </c>
      <c r="H198" s="49">
        <f t="shared" si="62"/>
        <v>6.8627450980392163E-2</v>
      </c>
      <c r="I198" s="2"/>
    </row>
    <row r="199" spans="1:9" s="50" customFormat="1" ht="15" x14ac:dyDescent="0.2">
      <c r="A199" s="52"/>
      <c r="B199" s="53" t="s">
        <v>214</v>
      </c>
      <c r="C199" s="7">
        <v>10</v>
      </c>
      <c r="D199" s="7">
        <v>4</v>
      </c>
      <c r="E199" s="51">
        <f t="shared" si="60"/>
        <v>4.9019607843137254E-2</v>
      </c>
      <c r="F199" s="51">
        <f t="shared" si="61"/>
        <v>2.197802197802198E-2</v>
      </c>
      <c r="G199" s="12">
        <f t="shared" si="59"/>
        <v>-0.6</v>
      </c>
      <c r="H199" s="49">
        <f t="shared" si="62"/>
        <v>-2.9411764705882353E-2</v>
      </c>
      <c r="I199" s="2"/>
    </row>
    <row r="200" spans="1:9" s="50" customFormat="1" ht="15" x14ac:dyDescent="0.2">
      <c r="A200" s="52"/>
      <c r="B200" s="53" t="s">
        <v>215</v>
      </c>
      <c r="C200" s="7">
        <v>8</v>
      </c>
      <c r="D200" s="7">
        <v>1</v>
      </c>
      <c r="E200" s="51">
        <f t="shared" si="60"/>
        <v>3.9215686274509803E-2</v>
      </c>
      <c r="F200" s="51">
        <f t="shared" si="61"/>
        <v>5.4945054945054949E-3</v>
      </c>
      <c r="G200" s="12">
        <f t="shared" si="59"/>
        <v>-0.875</v>
      </c>
      <c r="H200" s="49">
        <f t="shared" si="62"/>
        <v>-3.4313725490196081E-2</v>
      </c>
      <c r="I200" s="2"/>
    </row>
    <row r="201" spans="1:9" s="50" customFormat="1" ht="15" x14ac:dyDescent="0.2">
      <c r="A201" s="52"/>
      <c r="B201" s="53" t="s">
        <v>216</v>
      </c>
      <c r="C201" s="7">
        <v>15</v>
      </c>
      <c r="D201" s="7">
        <v>10</v>
      </c>
      <c r="E201" s="51">
        <f t="shared" si="60"/>
        <v>7.3529411764705885E-2</v>
      </c>
      <c r="F201" s="51">
        <f t="shared" si="61"/>
        <v>5.4945054945054944E-2</v>
      </c>
      <c r="G201" s="12">
        <f t="shared" si="59"/>
        <v>-0.33333333333333331</v>
      </c>
      <c r="H201" s="49">
        <f t="shared" si="62"/>
        <v>-2.4509803921568627E-2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11</v>
      </c>
      <c r="D203" s="7">
        <v>6</v>
      </c>
      <c r="E203" s="51">
        <f t="shared" si="60"/>
        <v>5.3921568627450983E-2</v>
      </c>
      <c r="F203" s="51">
        <f t="shared" si="61"/>
        <v>3.2967032967032968E-2</v>
      </c>
      <c r="G203" s="12">
        <f t="shared" si="59"/>
        <v>-0.45454545454545453</v>
      </c>
      <c r="H203" s="49">
        <f t="shared" si="62"/>
        <v>-2.4509803921568627E-2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2</v>
      </c>
      <c r="E205" s="51" t="str">
        <f t="shared" ref="E205" si="79">+IF(C205=0,"",C205/C$169)</f>
        <v/>
      </c>
      <c r="F205" s="51">
        <f t="shared" ref="F205" si="80">+IF(D205=0,"",D205/D$169)</f>
        <v>1.098901098901099E-2</v>
      </c>
      <c r="G205" s="12">
        <f t="shared" si="59"/>
        <v>1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3</v>
      </c>
      <c r="D206" s="7">
        <v>1</v>
      </c>
      <c r="E206" s="51">
        <f t="shared" si="60"/>
        <v>1.4705882352941176E-2</v>
      </c>
      <c r="F206" s="51">
        <f t="shared" si="61"/>
        <v>5.4945054945054949E-3</v>
      </c>
      <c r="G206" s="12">
        <f t="shared" si="59"/>
        <v>-0.66666666666666663</v>
      </c>
      <c r="H206" s="49">
        <f t="shared" si="62"/>
        <v>-9.8039215686274508E-3</v>
      </c>
      <c r="I206" s="2"/>
    </row>
    <row r="207" spans="1:9" s="50" customFormat="1" ht="15" x14ac:dyDescent="0.2">
      <c r="A207" s="52"/>
      <c r="B207" s="53" t="s">
        <v>220</v>
      </c>
      <c r="C207" s="7">
        <v>6</v>
      </c>
      <c r="D207" s="7">
        <v>8</v>
      </c>
      <c r="E207" s="51">
        <f t="shared" si="60"/>
        <v>2.9411764705882353E-2</v>
      </c>
      <c r="F207" s="51">
        <f t="shared" si="61"/>
        <v>4.3956043956043959E-2</v>
      </c>
      <c r="G207" s="12">
        <f t="shared" si="59"/>
        <v>0.33333333333333331</v>
      </c>
      <c r="H207" s="49">
        <f t="shared" si="62"/>
        <v>9.8039215686274508E-3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12</v>
      </c>
      <c r="D210" s="7">
        <v>25</v>
      </c>
      <c r="E210" s="51">
        <f t="shared" si="60"/>
        <v>5.8823529411764705E-2</v>
      </c>
      <c r="F210" s="51">
        <f t="shared" si="61"/>
        <v>0.13736263736263737</v>
      </c>
      <c r="G210" s="12">
        <f t="shared" si="59"/>
        <v>1.0833333333333333</v>
      </c>
      <c r="H210" s="49">
        <f t="shared" si="62"/>
        <v>6.3725490196078427E-2</v>
      </c>
      <c r="I210" s="2"/>
    </row>
    <row r="211" spans="1:9" s="50" customFormat="1" ht="15" x14ac:dyDescent="0.2">
      <c r="A211" s="52"/>
      <c r="B211" s="53" t="s">
        <v>222</v>
      </c>
      <c r="C211" s="7">
        <v>2</v>
      </c>
      <c r="D211" s="7">
        <v>7</v>
      </c>
      <c r="E211" s="51">
        <f t="shared" si="60"/>
        <v>9.8039215686274508E-3</v>
      </c>
      <c r="F211" s="51">
        <f t="shared" si="61"/>
        <v>3.8461538461538464E-2</v>
      </c>
      <c r="G211" s="12">
        <f t="shared" si="59"/>
        <v>2.5</v>
      </c>
      <c r="H211" s="49">
        <f t="shared" si="62"/>
        <v>2.4509803921568627E-2</v>
      </c>
      <c r="I211" s="2"/>
    </row>
    <row r="212" spans="1:9" s="50" customFormat="1" ht="15" x14ac:dyDescent="0.2">
      <c r="A212" s="52"/>
      <c r="B212" s="53" t="s">
        <v>223</v>
      </c>
      <c r="C212" s="7">
        <v>2</v>
      </c>
      <c r="D212" s="7">
        <v>2</v>
      </c>
      <c r="E212" s="51">
        <f t="shared" si="60"/>
        <v>9.8039215686274508E-3</v>
      </c>
      <c r="F212" s="51">
        <f t="shared" si="61"/>
        <v>1.098901098901099E-2</v>
      </c>
      <c r="G212" s="12">
        <f t="shared" si="59"/>
        <v>0</v>
      </c>
      <c r="H212" s="49">
        <f t="shared" si="62"/>
        <v>0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2</v>
      </c>
      <c r="E220" s="51" t="str">
        <f t="shared" si="60"/>
        <v/>
      </c>
      <c r="F220" s="51">
        <f t="shared" si="61"/>
        <v>1.098901098901099E-2</v>
      </c>
      <c r="G220" s="12">
        <f t="shared" si="59"/>
        <v>1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</v>
      </c>
      <c r="D222" s="7">
        <v>1</v>
      </c>
      <c r="E222" s="51">
        <f t="shared" si="60"/>
        <v>1.4705882352941176E-2</v>
      </c>
      <c r="F222" s="51">
        <f t="shared" si="61"/>
        <v>5.4945054945054949E-3</v>
      </c>
      <c r="G222" s="12">
        <f t="shared" si="59"/>
        <v>-0.66666666666666663</v>
      </c>
      <c r="H222" s="49">
        <f t="shared" si="62"/>
        <v>-9.8039215686274508E-3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1</v>
      </c>
      <c r="D234" s="7">
        <v>0</v>
      </c>
      <c r="E234" s="51">
        <f t="shared" si="60"/>
        <v>4.9019607843137254E-3</v>
      </c>
      <c r="F234" s="51" t="str">
        <f t="shared" si="61"/>
        <v/>
      </c>
      <c r="G234" s="12">
        <f t="shared" si="59"/>
        <v>-1</v>
      </c>
      <c r="H234" s="49">
        <f t="shared" si="62"/>
        <v>-4.9019607843137254E-3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</v>
      </c>
      <c r="D236" s="7">
        <v>2</v>
      </c>
      <c r="E236" s="51">
        <f t="shared" si="60"/>
        <v>9.8039215686274508E-3</v>
      </c>
      <c r="F236" s="51">
        <f t="shared" si="61"/>
        <v>1.098901098901099E-2</v>
      </c>
      <c r="G236" s="12">
        <f t="shared" si="59"/>
        <v>0</v>
      </c>
      <c r="H236" s="49">
        <f t="shared" si="62"/>
        <v>0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13</v>
      </c>
      <c r="E239" s="51" t="str">
        <f t="shared" si="60"/>
        <v/>
      </c>
      <c r="F239" s="51">
        <f t="shared" si="61"/>
        <v>7.1428571428571425E-2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1</v>
      </c>
      <c r="E244" s="51" t="str">
        <f t="shared" si="60"/>
        <v/>
      </c>
      <c r="F244" s="51">
        <f t="shared" si="61"/>
        <v>5.4945054945054949E-3</v>
      </c>
      <c r="G244" s="12">
        <f t="shared" si="96"/>
        <v>1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</v>
      </c>
      <c r="D263" s="7">
        <v>0</v>
      </c>
      <c r="E263" s="51">
        <f t="shared" si="103"/>
        <v>9.8039215686274508E-3</v>
      </c>
      <c r="F263" s="51" t="str">
        <f t="shared" si="103"/>
        <v/>
      </c>
      <c r="G263" s="12">
        <f t="shared" si="96"/>
        <v>-1</v>
      </c>
      <c r="H263" s="49">
        <f t="shared" si="99"/>
        <v>-9.8039215686274508E-3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</v>
      </c>
      <c r="D270" s="7">
        <v>0</v>
      </c>
      <c r="E270" s="51">
        <f t="shared" si="104"/>
        <v>1.4705882352941176E-2</v>
      </c>
      <c r="F270" s="51" t="str">
        <f t="shared" si="105"/>
        <v/>
      </c>
      <c r="G270" s="12">
        <f t="shared" si="96"/>
        <v>-1</v>
      </c>
      <c r="H270" s="49">
        <f t="shared" si="106"/>
        <v>-1.4705882352941176E-2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0</v>
      </c>
      <c r="E274" s="51" t="str">
        <f t="shared" si="107"/>
        <v/>
      </c>
      <c r="F274" s="51" t="str">
        <f t="shared" si="108"/>
        <v/>
      </c>
      <c r="G274" s="12" t="str">
        <f t="shared" si="96"/>
        <v xml:space="preserve"> 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1</v>
      </c>
      <c r="D275" s="7">
        <v>0</v>
      </c>
      <c r="E275" s="51">
        <f t="shared" ref="E275:F278" si="110">+IF(C275=0,"",C275/C$169)</f>
        <v>4.9019607843137254E-3</v>
      </c>
      <c r="F275" s="51" t="str">
        <f t="shared" si="110"/>
        <v/>
      </c>
      <c r="G275" s="12">
        <f t="shared" si="96"/>
        <v>-1</v>
      </c>
      <c r="H275" s="49">
        <f t="shared" si="99"/>
        <v>-4.9019607843137254E-3</v>
      </c>
      <c r="I275" s="2"/>
    </row>
    <row r="276" spans="1:9" s="50" customFormat="1" ht="15" x14ac:dyDescent="0.2">
      <c r="A276" s="52"/>
      <c r="B276" s="53" t="s">
        <v>61</v>
      </c>
      <c r="C276" s="7">
        <v>2</v>
      </c>
      <c r="D276" s="7">
        <v>0</v>
      </c>
      <c r="E276" s="51">
        <f t="shared" si="110"/>
        <v>9.8039215686274508E-3</v>
      </c>
      <c r="F276" s="51" t="str">
        <f t="shared" si="110"/>
        <v/>
      </c>
      <c r="G276" s="12">
        <f t="shared" si="96"/>
        <v>-1</v>
      </c>
      <c r="H276" s="49">
        <f t="shared" si="99"/>
        <v>-9.8039215686274508E-3</v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0</v>
      </c>
      <c r="E279" s="51">
        <f t="shared" ref="E279" si="111">+IF(C279=0,"",C279/C$169)</f>
        <v>4.9019607843137254E-3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-4.9019607843137254E-3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17</v>
      </c>
      <c r="D282" s="7">
        <v>1</v>
      </c>
      <c r="E282" s="51">
        <f t="shared" si="114"/>
        <v>8.3333333333333329E-2</v>
      </c>
      <c r="F282" s="51">
        <f t="shared" si="114"/>
        <v>5.4945054945054949E-3</v>
      </c>
      <c r="G282" s="12">
        <f t="shared" si="96"/>
        <v>-0.94117647058823528</v>
      </c>
      <c r="H282" s="49">
        <f t="shared" si="99"/>
        <v>-7.8431372549019607E-2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0</v>
      </c>
      <c r="E286" s="51">
        <f t="shared" si="114"/>
        <v>4.9019607843137254E-3</v>
      </c>
      <c r="F286" s="51" t="str">
        <f t="shared" si="114"/>
        <v/>
      </c>
      <c r="G286" s="12">
        <f t="shared" si="96"/>
        <v>-1</v>
      </c>
      <c r="H286" s="49">
        <f t="shared" si="99"/>
        <v>-4.9019607843137254E-3</v>
      </c>
      <c r="I286" s="2"/>
    </row>
    <row r="287" spans="1:9" s="50" customFormat="1" ht="15" x14ac:dyDescent="0.2">
      <c r="A287" s="52"/>
      <c r="B287" s="53" t="s">
        <v>461</v>
      </c>
      <c r="C287" s="7">
        <v>1</v>
      </c>
      <c r="D287" s="7">
        <v>0</v>
      </c>
      <c r="E287" s="51">
        <f t="shared" si="114"/>
        <v>4.9019607843137254E-3</v>
      </c>
      <c r="F287" s="51" t="str">
        <f t="shared" si="114"/>
        <v/>
      </c>
      <c r="G287" s="12">
        <f t="shared" si="96"/>
        <v>-1</v>
      </c>
      <c r="H287" s="49">
        <f t="shared" si="99"/>
        <v>-4.9019607843137254E-3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12</v>
      </c>
      <c r="D291" s="7">
        <v>5</v>
      </c>
      <c r="E291" s="51">
        <f>+IF(C291=0,"",C291/C$169)</f>
        <v>5.8823529411764705E-2</v>
      </c>
      <c r="F291" s="51">
        <f>+IF(D291=0,"",D291/D$169)</f>
        <v>2.7472527472527472E-2</v>
      </c>
      <c r="G291" s="12">
        <f t="shared" si="96"/>
        <v>-0.58333333333333337</v>
      </c>
      <c r="H291" s="49">
        <f t="shared" si="99"/>
        <v>-3.4313725490196081E-2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37</v>
      </c>
      <c r="D299" s="7">
        <v>18</v>
      </c>
      <c r="E299" s="51">
        <f>+IF(C299=0,"",C299/C$169)</f>
        <v>0.18137254901960784</v>
      </c>
      <c r="F299" s="51">
        <f>+IF(D299=0,"",D299/D$169)</f>
        <v>9.8901098901098897E-2</v>
      </c>
      <c r="G299" s="12">
        <f t="shared" si="96"/>
        <v>-0.51351351351351349</v>
      </c>
      <c r="H299" s="49">
        <f t="shared" si="99"/>
        <v>-9.3137254901960773E-2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1</v>
      </c>
      <c r="D301" s="7">
        <v>3</v>
      </c>
      <c r="E301" s="51">
        <f t="shared" ref="E301:E323" si="130">+IF(C301=0,"",C301/C$169)</f>
        <v>4.9019607843137254E-3</v>
      </c>
      <c r="F301" s="51">
        <f t="shared" ref="F301:F323" si="131">+IF(D301=0,"",D301/D$169)</f>
        <v>1.6483516483516484E-2</v>
      </c>
      <c r="G301" s="12">
        <f t="shared" ref="G301:G339" si="132">+IF(AND(C301=0,D301=0)," ",IF(C301=0,1,IF(D301=0,-1,(D301-C301)/C301)))</f>
        <v>2</v>
      </c>
      <c r="H301" s="49">
        <f t="shared" si="99"/>
        <v>9.8039215686274508E-3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1</v>
      </c>
      <c r="D308" s="7">
        <v>0</v>
      </c>
      <c r="E308" s="51">
        <f t="shared" si="130"/>
        <v>4.9019607843137254E-3</v>
      </c>
      <c r="F308" s="51" t="str">
        <f t="shared" si="131"/>
        <v/>
      </c>
      <c r="G308" s="12">
        <f t="shared" si="132"/>
        <v>-1</v>
      </c>
      <c r="H308" s="49">
        <f t="shared" si="99"/>
        <v>-4.9019607843137254E-3</v>
      </c>
      <c r="I308" s="2"/>
    </row>
    <row r="309" spans="1:9" s="50" customFormat="1" ht="15" x14ac:dyDescent="0.2">
      <c r="A309" s="52"/>
      <c r="B309" s="53" t="s">
        <v>468</v>
      </c>
      <c r="C309" s="7">
        <v>1</v>
      </c>
      <c r="D309" s="7">
        <v>0</v>
      </c>
      <c r="E309" s="51">
        <f t="shared" si="130"/>
        <v>4.9019607843137254E-3</v>
      </c>
      <c r="F309" s="51" t="str">
        <f t="shared" si="131"/>
        <v/>
      </c>
      <c r="G309" s="12">
        <f t="shared" si="132"/>
        <v>-1</v>
      </c>
      <c r="H309" s="49">
        <f t="shared" si="99"/>
        <v>-4.9019607843137254E-3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1</v>
      </c>
      <c r="E311" s="51" t="str">
        <f t="shared" si="130"/>
        <v/>
      </c>
      <c r="F311" s="51">
        <f t="shared" si="131"/>
        <v>5.4945054945054949E-3</v>
      </c>
      <c r="G311" s="12">
        <f t="shared" si="132"/>
        <v>1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4</v>
      </c>
      <c r="E313" s="51" t="str">
        <f t="shared" si="130"/>
        <v/>
      </c>
      <c r="F313" s="51">
        <f t="shared" si="131"/>
        <v>2.197802197802198E-2</v>
      </c>
      <c r="G313" s="12">
        <f t="shared" si="132"/>
        <v>1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1</v>
      </c>
      <c r="D314" s="7">
        <v>0</v>
      </c>
      <c r="E314" s="51">
        <f t="shared" si="130"/>
        <v>4.9019607843137254E-3</v>
      </c>
      <c r="F314" s="51" t="str">
        <f t="shared" si="131"/>
        <v/>
      </c>
      <c r="G314" s="12">
        <f t="shared" si="132"/>
        <v>-1</v>
      </c>
      <c r="H314" s="49">
        <f t="shared" si="99"/>
        <v>-4.9019607843137254E-3</v>
      </c>
      <c r="I314" s="2"/>
    </row>
    <row r="315" spans="1:9" s="50" customFormat="1" ht="15" x14ac:dyDescent="0.2">
      <c r="A315" s="52"/>
      <c r="B315" s="53" t="s">
        <v>574</v>
      </c>
      <c r="C315" s="7">
        <v>8</v>
      </c>
      <c r="D315" s="7">
        <v>11</v>
      </c>
      <c r="E315" s="51">
        <f t="shared" si="130"/>
        <v>3.9215686274509803E-2</v>
      </c>
      <c r="F315" s="51">
        <f t="shared" si="131"/>
        <v>6.043956043956044E-2</v>
      </c>
      <c r="G315" s="12">
        <f t="shared" si="132"/>
        <v>0.375</v>
      </c>
      <c r="H315" s="49">
        <f t="shared" si="99"/>
        <v>1.4705882352941176E-2</v>
      </c>
      <c r="I315" s="2"/>
    </row>
    <row r="316" spans="1:9" s="50" customFormat="1" ht="15" x14ac:dyDescent="0.2">
      <c r="A316" s="52"/>
      <c r="B316" s="53" t="s">
        <v>243</v>
      </c>
      <c r="C316" s="7">
        <v>1</v>
      </c>
      <c r="D316" s="7">
        <v>1</v>
      </c>
      <c r="E316" s="51">
        <f t="shared" si="130"/>
        <v>4.9019607843137254E-3</v>
      </c>
      <c r="F316" s="51">
        <f t="shared" si="131"/>
        <v>5.4945054945054949E-3</v>
      </c>
      <c r="G316" s="12">
        <f t="shared" si="132"/>
        <v>0</v>
      </c>
      <c r="H316" s="49">
        <f t="shared" si="99"/>
        <v>0</v>
      </c>
      <c r="I316" s="2"/>
    </row>
    <row r="317" spans="1:9" s="50" customFormat="1" ht="15" x14ac:dyDescent="0.2">
      <c r="A317" s="52"/>
      <c r="B317" s="53" t="s">
        <v>244</v>
      </c>
      <c r="C317" s="7">
        <v>5</v>
      </c>
      <c r="D317" s="7">
        <v>3</v>
      </c>
      <c r="E317" s="51">
        <f t="shared" si="130"/>
        <v>2.4509803921568627E-2</v>
      </c>
      <c r="F317" s="51">
        <f t="shared" si="131"/>
        <v>1.6483516483516484E-2</v>
      </c>
      <c r="G317" s="12">
        <f t="shared" si="132"/>
        <v>-0.4</v>
      </c>
      <c r="H317" s="49">
        <f t="shared" si="99"/>
        <v>-9.8039215686274508E-3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1</v>
      </c>
      <c r="E320" s="51" t="str">
        <f t="shared" si="130"/>
        <v/>
      </c>
      <c r="F320" s="51">
        <f t="shared" si="131"/>
        <v>5.4945054945054949E-3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1</v>
      </c>
      <c r="D331" s="7">
        <v>0</v>
      </c>
      <c r="E331" s="51">
        <f t="shared" si="137"/>
        <v>4.9019607843137254E-3</v>
      </c>
      <c r="F331" s="51" t="str">
        <f t="shared" si="138"/>
        <v/>
      </c>
      <c r="G331" s="12">
        <f t="shared" si="132"/>
        <v>-1</v>
      </c>
      <c r="H331" s="49">
        <f t="shared" si="139"/>
        <v>-4.9019607843137254E-3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2</v>
      </c>
      <c r="D334" s="7">
        <v>1</v>
      </c>
      <c r="E334" s="51">
        <f t="shared" si="137"/>
        <v>9.8039215686274508E-3</v>
      </c>
      <c r="F334" s="51">
        <f t="shared" si="138"/>
        <v>5.4945054945054949E-3</v>
      </c>
      <c r="G334" s="12">
        <f t="shared" si="132"/>
        <v>-0.5</v>
      </c>
      <c r="H334" s="49">
        <f t="shared" si="139"/>
        <v>-4.9019607843137254E-3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900</v>
      </c>
      <c r="D345" s="39">
        <f>SUM(D346:D564)</f>
        <v>1242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0.38</v>
      </c>
      <c r="H345" s="40">
        <f>+IF(OR(AND(E345=""),(G345="")),"",E345*G345)</f>
        <v>0.38</v>
      </c>
    </row>
    <row r="346" spans="1:9" s="50" customFormat="1" ht="15" x14ac:dyDescent="0.2">
      <c r="A346" s="52"/>
      <c r="B346" s="48" t="s">
        <v>74</v>
      </c>
      <c r="C346" s="7">
        <v>3</v>
      </c>
      <c r="D346" s="7">
        <v>1</v>
      </c>
      <c r="E346" s="51">
        <f t="shared" si="143"/>
        <v>3.3333333333333335E-3</v>
      </c>
      <c r="F346" s="51">
        <f t="shared" si="144"/>
        <v>8.0515297906602254E-4</v>
      </c>
      <c r="G346" s="12">
        <f t="shared" ref="G346:G410" si="145">+IF(AND(C346=0,D346=0)," ",IF(C346=0,1,IF(D346=0,-1,(D346-C346)/C346)))</f>
        <v>-0.66666666666666663</v>
      </c>
      <c r="H346" s="49">
        <f>+IF(OR(AND(E346=""),(G346="")),"",E346*G346)</f>
        <v>-2.2222222222222222E-3</v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0</v>
      </c>
      <c r="E347" s="51" t="str">
        <f t="shared" si="143"/>
        <v/>
      </c>
      <c r="F347" s="51" t="str">
        <f t="shared" si="144"/>
        <v/>
      </c>
      <c r="G347" s="12" t="str">
        <f t="shared" si="145"/>
        <v xml:space="preserve"> 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23</v>
      </c>
      <c r="D351" s="7">
        <v>15</v>
      </c>
      <c r="E351" s="51">
        <f t="shared" si="143"/>
        <v>2.5555555555555557E-2</v>
      </c>
      <c r="F351" s="51">
        <f t="shared" si="144"/>
        <v>1.2077294685990338E-2</v>
      </c>
      <c r="G351" s="12">
        <f t="shared" si="145"/>
        <v>-0.34782608695652173</v>
      </c>
      <c r="H351" s="49">
        <f t="shared" si="146"/>
        <v>-8.8888888888888889E-3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0</v>
      </c>
      <c r="E354" s="51" t="str">
        <f t="shared" si="143"/>
        <v/>
      </c>
      <c r="F354" s="51" t="str">
        <f t="shared" si="144"/>
        <v/>
      </c>
      <c r="G354" s="12" t="str">
        <f t="shared" si="145"/>
        <v xml:space="preserve"> 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3</v>
      </c>
      <c r="D355" s="7">
        <v>2</v>
      </c>
      <c r="E355" s="51">
        <f t="shared" si="143"/>
        <v>3.3333333333333335E-3</v>
      </c>
      <c r="F355" s="51">
        <f t="shared" si="144"/>
        <v>1.6103059581320451E-3</v>
      </c>
      <c r="G355" s="12">
        <f t="shared" si="145"/>
        <v>-0.33333333333333331</v>
      </c>
      <c r="H355" s="49">
        <f t="shared" si="146"/>
        <v>-1.1111111111111111E-3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20</v>
      </c>
      <c r="D357" s="7">
        <v>32</v>
      </c>
      <c r="E357" s="51">
        <f t="shared" si="143"/>
        <v>2.2222222222222223E-2</v>
      </c>
      <c r="F357" s="51">
        <f t="shared" si="144"/>
        <v>2.5764895330112721E-2</v>
      </c>
      <c r="G357" s="12">
        <f t="shared" si="145"/>
        <v>0.6</v>
      </c>
      <c r="H357" s="49">
        <f t="shared" si="146"/>
        <v>1.3333333333333334E-2</v>
      </c>
      <c r="I357" s="2"/>
    </row>
    <row r="358" spans="1:9" s="50" customFormat="1" ht="15" x14ac:dyDescent="0.2">
      <c r="A358" s="52"/>
      <c r="B358" s="48" t="s">
        <v>576</v>
      </c>
      <c r="C358" s="7">
        <v>3</v>
      </c>
      <c r="D358" s="7">
        <v>8</v>
      </c>
      <c r="E358" s="51">
        <f t="shared" si="143"/>
        <v>3.3333333333333335E-3</v>
      </c>
      <c r="F358" s="51">
        <f t="shared" si="144"/>
        <v>6.4412238325281803E-3</v>
      </c>
      <c r="G358" s="12">
        <f t="shared" si="145"/>
        <v>1.6666666666666667</v>
      </c>
      <c r="H358" s="49">
        <f t="shared" si="146"/>
        <v>5.5555555555555558E-3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5</v>
      </c>
      <c r="D360" s="7">
        <v>0</v>
      </c>
      <c r="E360" s="51">
        <f t="shared" si="143"/>
        <v>5.5555555555555558E-3</v>
      </c>
      <c r="F360" s="51" t="str">
        <f t="shared" si="144"/>
        <v/>
      </c>
      <c r="G360" s="12">
        <f t="shared" si="145"/>
        <v>-1</v>
      </c>
      <c r="H360" s="49">
        <f t="shared" si="146"/>
        <v>-5.5555555555555558E-3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0</v>
      </c>
      <c r="E361" s="51" t="str">
        <f t="shared" si="143"/>
        <v/>
      </c>
      <c r="F361" s="51" t="str">
        <f t="shared" si="144"/>
        <v/>
      </c>
      <c r="G361" s="12" t="str">
        <f t="shared" si="145"/>
        <v xml:space="preserve"> 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</v>
      </c>
      <c r="D365" s="7">
        <v>1</v>
      </c>
      <c r="E365" s="51">
        <f t="shared" si="143"/>
        <v>1.1111111111111111E-3</v>
      </c>
      <c r="F365" s="51">
        <f t="shared" si="144"/>
        <v>8.0515297906602254E-4</v>
      </c>
      <c r="G365" s="12">
        <f t="shared" si="145"/>
        <v>0</v>
      </c>
      <c r="H365" s="49">
        <f t="shared" si="146"/>
        <v>0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</v>
      </c>
      <c r="D368" s="7">
        <v>1</v>
      </c>
      <c r="E368" s="51">
        <f t="shared" si="143"/>
        <v>1.1111111111111111E-3</v>
      </c>
      <c r="F368" s="51">
        <f t="shared" si="144"/>
        <v>8.0515297906602254E-4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16</v>
      </c>
      <c r="D369" s="7">
        <v>21</v>
      </c>
      <c r="E369" s="51">
        <f t="shared" si="143"/>
        <v>1.7777777777777778E-2</v>
      </c>
      <c r="F369" s="51">
        <f t="shared" si="144"/>
        <v>1.6908212560386472E-2</v>
      </c>
      <c r="G369" s="12">
        <f t="shared" si="145"/>
        <v>0.3125</v>
      </c>
      <c r="H369" s="49">
        <f t="shared" si="146"/>
        <v>5.5555555555555558E-3</v>
      </c>
      <c r="I369" s="2"/>
    </row>
    <row r="370" spans="1:9" s="50" customFormat="1" ht="15" x14ac:dyDescent="0.2">
      <c r="A370" s="52"/>
      <c r="B370" s="48" t="s">
        <v>85</v>
      </c>
      <c r="C370" s="7">
        <v>3</v>
      </c>
      <c r="D370" s="7">
        <v>5</v>
      </c>
      <c r="E370" s="51">
        <f t="shared" si="143"/>
        <v>3.3333333333333335E-3</v>
      </c>
      <c r="F370" s="51">
        <f t="shared" si="144"/>
        <v>4.0257648953301124E-3</v>
      </c>
      <c r="G370" s="12">
        <f t="shared" si="145"/>
        <v>0.66666666666666663</v>
      </c>
      <c r="H370" s="49">
        <f t="shared" si="146"/>
        <v>2.2222222222222222E-3</v>
      </c>
      <c r="I370" s="2"/>
    </row>
    <row r="371" spans="1:9" s="50" customFormat="1" ht="15" x14ac:dyDescent="0.2">
      <c r="A371" s="52"/>
      <c r="B371" s="48" t="s">
        <v>84</v>
      </c>
      <c r="C371" s="7">
        <v>1</v>
      </c>
      <c r="D371" s="7">
        <v>0</v>
      </c>
      <c r="E371" s="51">
        <f t="shared" si="143"/>
        <v>1.1111111111111111E-3</v>
      </c>
      <c r="F371" s="51" t="str">
        <f t="shared" si="144"/>
        <v/>
      </c>
      <c r="G371" s="12">
        <f t="shared" si="145"/>
        <v>-1</v>
      </c>
      <c r="H371" s="49">
        <f t="shared" si="146"/>
        <v>-1.1111111111111111E-3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1</v>
      </c>
      <c r="E375" s="51" t="str">
        <f t="shared" si="143"/>
        <v/>
      </c>
      <c r="F375" s="51">
        <f t="shared" si="144"/>
        <v>8.0515297906602254E-4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5</v>
      </c>
      <c r="D377" s="42">
        <v>0</v>
      </c>
      <c r="E377" s="51">
        <f t="shared" si="143"/>
        <v>5.5555555555555558E-3</v>
      </c>
      <c r="F377" s="51" t="str">
        <f t="shared" si="144"/>
        <v/>
      </c>
      <c r="G377" s="86">
        <f t="shared" si="145"/>
        <v>-1</v>
      </c>
      <c r="H377" s="49">
        <f t="shared" si="146"/>
        <v>-5.5555555555555558E-3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7</v>
      </c>
      <c r="D379" s="7">
        <v>4</v>
      </c>
      <c r="E379" s="51">
        <f t="shared" ref="E379:E401" si="155">+IF(C379=0,"",C379/C$345)</f>
        <v>7.7777777777777776E-3</v>
      </c>
      <c r="F379" s="51">
        <f t="shared" ref="F379:F401" si="156">+IF(D379=0,"",D379/D$345)</f>
        <v>3.2206119162640902E-3</v>
      </c>
      <c r="G379" s="12">
        <f t="shared" si="145"/>
        <v>-0.42857142857142855</v>
      </c>
      <c r="H379" s="49">
        <f t="shared" si="146"/>
        <v>-3.3333333333333331E-3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3</v>
      </c>
      <c r="E383" s="51" t="str">
        <f t="shared" si="155"/>
        <v/>
      </c>
      <c r="F383" s="51">
        <f t="shared" si="156"/>
        <v>2.4154589371980675E-3</v>
      </c>
      <c r="G383" s="12">
        <f t="shared" si="145"/>
        <v>1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0</v>
      </c>
      <c r="E385" s="51" t="str">
        <f t="shared" si="155"/>
        <v/>
      </c>
      <c r="F385" s="51" t="str">
        <f t="shared" si="156"/>
        <v/>
      </c>
      <c r="G385" s="12" t="str">
        <f t="shared" si="145"/>
        <v xml:space="preserve"> 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6</v>
      </c>
      <c r="D386" s="7">
        <v>3</v>
      </c>
      <c r="E386" s="51">
        <f t="shared" si="155"/>
        <v>6.6666666666666671E-3</v>
      </c>
      <c r="F386" s="51">
        <f t="shared" si="156"/>
        <v>2.4154589371980675E-3</v>
      </c>
      <c r="G386" s="12">
        <f t="shared" si="145"/>
        <v>-0.5</v>
      </c>
      <c r="H386" s="49">
        <f t="shared" si="146"/>
        <v>-3.3333333333333335E-3</v>
      </c>
      <c r="I386" s="2"/>
    </row>
    <row r="387" spans="1:9" s="50" customFormat="1" ht="15" x14ac:dyDescent="0.2">
      <c r="A387" s="52"/>
      <c r="B387" s="48" t="s">
        <v>93</v>
      </c>
      <c r="C387" s="7">
        <v>2</v>
      </c>
      <c r="D387" s="7">
        <v>7</v>
      </c>
      <c r="E387" s="51">
        <f t="shared" si="155"/>
        <v>2.2222222222222222E-3</v>
      </c>
      <c r="F387" s="51">
        <f t="shared" si="156"/>
        <v>5.6360708534621577E-3</v>
      </c>
      <c r="G387" s="12">
        <f t="shared" si="145"/>
        <v>2.5</v>
      </c>
      <c r="H387" s="49">
        <f t="shared" si="146"/>
        <v>5.5555555555555558E-3</v>
      </c>
      <c r="I387" s="2"/>
    </row>
    <row r="388" spans="1:9" s="50" customFormat="1" ht="15" x14ac:dyDescent="0.2">
      <c r="A388" s="52"/>
      <c r="B388" s="48" t="s">
        <v>86</v>
      </c>
      <c r="C388" s="7">
        <v>0</v>
      </c>
      <c r="D388" s="7">
        <v>3</v>
      </c>
      <c r="E388" s="51" t="str">
        <f t="shared" si="155"/>
        <v/>
      </c>
      <c r="F388" s="51">
        <f t="shared" si="156"/>
        <v>2.4154589371980675E-3</v>
      </c>
      <c r="G388" s="12">
        <f t="shared" si="145"/>
        <v>1</v>
      </c>
      <c r="H388" s="49" t="str">
        <f t="shared" si="146"/>
        <v/>
      </c>
      <c r="I388" s="2"/>
    </row>
    <row r="389" spans="1:9" s="50" customFormat="1" ht="15" x14ac:dyDescent="0.2">
      <c r="A389" s="52"/>
      <c r="B389" s="48" t="s">
        <v>92</v>
      </c>
      <c r="C389" s="7">
        <v>5</v>
      </c>
      <c r="D389" s="7">
        <v>9</v>
      </c>
      <c r="E389" s="51">
        <f t="shared" si="155"/>
        <v>5.5555555555555558E-3</v>
      </c>
      <c r="F389" s="51">
        <f t="shared" si="156"/>
        <v>7.246376811594203E-3</v>
      </c>
      <c r="G389" s="12">
        <f t="shared" si="145"/>
        <v>0.8</v>
      </c>
      <c r="H389" s="49">
        <f t="shared" si="146"/>
        <v>4.4444444444444444E-3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2</v>
      </c>
      <c r="E393" s="51" t="str">
        <f t="shared" si="155"/>
        <v/>
      </c>
      <c r="F393" s="51">
        <f t="shared" si="156"/>
        <v>1.6103059581320451E-3</v>
      </c>
      <c r="G393" s="12">
        <f t="shared" si="145"/>
        <v>1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4</v>
      </c>
      <c r="E398" s="51">
        <f t="shared" si="155"/>
        <v>2.2222222222222222E-3</v>
      </c>
      <c r="F398" s="51">
        <f t="shared" si="156"/>
        <v>3.2206119162640902E-3</v>
      </c>
      <c r="G398" s="12">
        <f t="shared" si="145"/>
        <v>1</v>
      </c>
      <c r="H398" s="49">
        <f t="shared" si="146"/>
        <v>2.2222222222222222E-3</v>
      </c>
      <c r="I398" s="2"/>
    </row>
    <row r="399" spans="1:9" s="50" customFormat="1" ht="15" x14ac:dyDescent="0.2">
      <c r="A399" s="52"/>
      <c r="B399" s="48" t="s">
        <v>258</v>
      </c>
      <c r="C399" s="7">
        <v>14</v>
      </c>
      <c r="D399" s="7">
        <v>11</v>
      </c>
      <c r="E399" s="51">
        <f t="shared" si="155"/>
        <v>1.5555555555555555E-2</v>
      </c>
      <c r="F399" s="51">
        <f t="shared" si="156"/>
        <v>8.8566827697262474E-3</v>
      </c>
      <c r="G399" s="12">
        <f t="shared" si="145"/>
        <v>-0.21428571428571427</v>
      </c>
      <c r="H399" s="49">
        <f t="shared" si="146"/>
        <v>-3.3333333333333331E-3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16</v>
      </c>
      <c r="D401" s="7">
        <v>7</v>
      </c>
      <c r="E401" s="51">
        <f t="shared" si="155"/>
        <v>1.7777777777777778E-2</v>
      </c>
      <c r="F401" s="51">
        <f t="shared" si="156"/>
        <v>5.6360708534621577E-3</v>
      </c>
      <c r="G401" s="12">
        <f t="shared" si="145"/>
        <v>-0.5625</v>
      </c>
      <c r="H401" s="49">
        <f t="shared" si="146"/>
        <v>-0.01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1</v>
      </c>
      <c r="E405" s="51" t="str">
        <f t="shared" si="161"/>
        <v/>
      </c>
      <c r="F405" s="51">
        <f t="shared" si="162"/>
        <v>8.0515297906602254E-4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159</v>
      </c>
      <c r="D409" s="7">
        <v>132</v>
      </c>
      <c r="E409" s="51">
        <f t="shared" si="161"/>
        <v>0.17666666666666667</v>
      </c>
      <c r="F409" s="51">
        <f t="shared" si="162"/>
        <v>0.10628019323671498</v>
      </c>
      <c r="G409" s="12">
        <f t="shared" si="145"/>
        <v>-0.16981132075471697</v>
      </c>
      <c r="H409" s="49">
        <f t="shared" si="146"/>
        <v>-0.03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1</v>
      </c>
      <c r="D420" s="7">
        <v>0</v>
      </c>
      <c r="E420" s="51">
        <f t="shared" si="164"/>
        <v>1.1111111111111111E-3</v>
      </c>
      <c r="F420" s="51" t="str">
        <f t="shared" si="165"/>
        <v/>
      </c>
      <c r="G420" s="12">
        <f t="shared" si="163"/>
        <v>-1</v>
      </c>
      <c r="H420" s="49">
        <f t="shared" si="166"/>
        <v>-1.1111111111111111E-3</v>
      </c>
      <c r="I420" s="2"/>
    </row>
    <row r="421" spans="1:9" s="50" customFormat="1" ht="15" x14ac:dyDescent="0.2">
      <c r="A421" s="52"/>
      <c r="B421" s="48" t="s">
        <v>266</v>
      </c>
      <c r="C421" s="7">
        <v>54</v>
      </c>
      <c r="D421" s="7">
        <v>70</v>
      </c>
      <c r="E421" s="51">
        <f t="shared" si="164"/>
        <v>0.06</v>
      </c>
      <c r="F421" s="51">
        <f t="shared" si="165"/>
        <v>5.6360708534621579E-2</v>
      </c>
      <c r="G421" s="12">
        <f t="shared" si="163"/>
        <v>0.29629629629629628</v>
      </c>
      <c r="H421" s="49">
        <f t="shared" si="166"/>
        <v>1.7777777777777778E-2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29</v>
      </c>
      <c r="D423" s="7">
        <v>23</v>
      </c>
      <c r="E423" s="51">
        <f t="shared" si="164"/>
        <v>3.2222222222222222E-2</v>
      </c>
      <c r="F423" s="51">
        <f t="shared" si="165"/>
        <v>1.8518518518518517E-2</v>
      </c>
      <c r="G423" s="12">
        <f t="shared" si="163"/>
        <v>-0.20689655172413793</v>
      </c>
      <c r="H423" s="49">
        <f t="shared" si="166"/>
        <v>-6.6666666666666662E-3</v>
      </c>
      <c r="I423" s="2"/>
    </row>
    <row r="424" spans="1:9" s="50" customFormat="1" ht="15" x14ac:dyDescent="0.2">
      <c r="A424" s="52"/>
      <c r="B424" s="48" t="s">
        <v>499</v>
      </c>
      <c r="C424" s="7">
        <v>2</v>
      </c>
      <c r="D424" s="7">
        <v>0</v>
      </c>
      <c r="E424" s="51">
        <f t="shared" si="164"/>
        <v>2.2222222222222222E-3</v>
      </c>
      <c r="F424" s="51" t="str">
        <f t="shared" si="165"/>
        <v/>
      </c>
      <c r="G424" s="12">
        <f t="shared" si="163"/>
        <v>-1</v>
      </c>
      <c r="H424" s="49">
        <f t="shared" si="166"/>
        <v>-2.2222222222222222E-3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2</v>
      </c>
      <c r="D430" s="7">
        <v>3</v>
      </c>
      <c r="E430" s="51">
        <f t="shared" si="164"/>
        <v>2.2222222222222222E-3</v>
      </c>
      <c r="F430" s="51">
        <f t="shared" si="165"/>
        <v>2.4154589371980675E-3</v>
      </c>
      <c r="G430" s="12">
        <f t="shared" si="163"/>
        <v>0.5</v>
      </c>
      <c r="H430" s="49">
        <f t="shared" si="166"/>
        <v>1.1111111111111111E-3</v>
      </c>
      <c r="I430" s="2"/>
    </row>
    <row r="431" spans="1:9" s="50" customFormat="1" ht="15" x14ac:dyDescent="0.2">
      <c r="A431" s="52"/>
      <c r="B431" s="48" t="s">
        <v>270</v>
      </c>
      <c r="C431" s="7">
        <v>14</v>
      </c>
      <c r="D431" s="7">
        <v>188</v>
      </c>
      <c r="E431" s="51">
        <f t="shared" si="164"/>
        <v>1.5555555555555555E-2</v>
      </c>
      <c r="F431" s="51">
        <f t="shared" si="165"/>
        <v>0.15136876006441224</v>
      </c>
      <c r="G431" s="12">
        <f t="shared" si="163"/>
        <v>12.428571428571429</v>
      </c>
      <c r="H431" s="49">
        <f t="shared" si="166"/>
        <v>0.19333333333333333</v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42</v>
      </c>
      <c r="E434" s="51" t="str">
        <f t="shared" si="164"/>
        <v/>
      </c>
      <c r="F434" s="51">
        <f t="shared" si="165"/>
        <v>3.3816425120772944E-2</v>
      </c>
      <c r="G434" s="12">
        <f t="shared" si="163"/>
        <v>1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6</v>
      </c>
      <c r="D442" s="7">
        <v>5</v>
      </c>
      <c r="E442" s="51">
        <f t="shared" si="164"/>
        <v>6.6666666666666671E-3</v>
      </c>
      <c r="F442" s="51">
        <f t="shared" si="165"/>
        <v>4.0257648953301124E-3</v>
      </c>
      <c r="G442" s="12">
        <f t="shared" si="163"/>
        <v>-0.16666666666666666</v>
      </c>
      <c r="H442" s="49">
        <f t="shared" si="166"/>
        <v>-1.1111111111111111E-3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8</v>
      </c>
      <c r="D444" s="7">
        <v>2</v>
      </c>
      <c r="E444" s="51">
        <f t="shared" si="164"/>
        <v>8.8888888888888889E-3</v>
      </c>
      <c r="F444" s="51">
        <f t="shared" si="165"/>
        <v>1.6103059581320451E-3</v>
      </c>
      <c r="G444" s="12">
        <f t="shared" si="163"/>
        <v>-0.75</v>
      </c>
      <c r="H444" s="49">
        <f t="shared" si="166"/>
        <v>-6.6666666666666662E-3</v>
      </c>
      <c r="I444" s="2"/>
    </row>
    <row r="445" spans="1:9" s="50" customFormat="1" ht="15" x14ac:dyDescent="0.2">
      <c r="A445" s="52"/>
      <c r="B445" s="48" t="s">
        <v>112</v>
      </c>
      <c r="C445" s="7">
        <v>5</v>
      </c>
      <c r="D445" s="7">
        <v>7</v>
      </c>
      <c r="E445" s="51">
        <f t="shared" si="164"/>
        <v>5.5555555555555558E-3</v>
      </c>
      <c r="F445" s="51">
        <f t="shared" si="165"/>
        <v>5.6360708534621577E-3</v>
      </c>
      <c r="G445" s="12">
        <f t="shared" si="163"/>
        <v>0.4</v>
      </c>
      <c r="H445" s="49">
        <f t="shared" si="166"/>
        <v>2.2222222222222222E-3</v>
      </c>
      <c r="I445" s="2"/>
    </row>
    <row r="446" spans="1:9" s="50" customFormat="1" ht="15" x14ac:dyDescent="0.2">
      <c r="A446" s="52"/>
      <c r="B446" s="48" t="s">
        <v>272</v>
      </c>
      <c r="C446" s="7">
        <v>3</v>
      </c>
      <c r="D446" s="7">
        <v>0</v>
      </c>
      <c r="E446" s="51">
        <f t="shared" si="164"/>
        <v>3.3333333333333335E-3</v>
      </c>
      <c r="F446" s="51" t="str">
        <f t="shared" si="165"/>
        <v/>
      </c>
      <c r="G446" s="12">
        <f t="shared" si="163"/>
        <v>-1</v>
      </c>
      <c r="H446" s="49">
        <f t="shared" si="166"/>
        <v>-3.3333333333333335E-3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1</v>
      </c>
      <c r="E448" s="51" t="str">
        <f t="shared" si="164"/>
        <v/>
      </c>
      <c r="F448" s="51">
        <f t="shared" si="165"/>
        <v>8.0515297906602254E-4</v>
      </c>
      <c r="G448" s="12">
        <f t="shared" si="163"/>
        <v>1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6</v>
      </c>
      <c r="D453" s="7">
        <v>1</v>
      </c>
      <c r="E453" s="51">
        <f t="shared" si="164"/>
        <v>6.6666666666666671E-3</v>
      </c>
      <c r="F453" s="51">
        <f t="shared" si="165"/>
        <v>8.0515297906602254E-4</v>
      </c>
      <c r="G453" s="12">
        <f t="shared" si="163"/>
        <v>-0.83333333333333337</v>
      </c>
      <c r="H453" s="49">
        <f t="shared" si="166"/>
        <v>-5.5555555555555558E-3</v>
      </c>
      <c r="I453" s="2"/>
    </row>
    <row r="454" spans="1:9" s="50" customFormat="1" ht="15" x14ac:dyDescent="0.2">
      <c r="A454" s="52"/>
      <c r="B454" s="48" t="s">
        <v>107</v>
      </c>
      <c r="C454" s="7">
        <v>31</v>
      </c>
      <c r="D454" s="7">
        <v>32</v>
      </c>
      <c r="E454" s="51">
        <f t="shared" si="164"/>
        <v>3.4444444444444444E-2</v>
      </c>
      <c r="F454" s="51">
        <f t="shared" si="165"/>
        <v>2.5764895330112721E-2</v>
      </c>
      <c r="G454" s="12">
        <f t="shared" si="163"/>
        <v>3.2258064516129031E-2</v>
      </c>
      <c r="H454" s="49">
        <f t="shared" si="166"/>
        <v>1.1111111111111111E-3</v>
      </c>
      <c r="I454" s="2"/>
    </row>
    <row r="455" spans="1:9" s="50" customFormat="1" ht="15" x14ac:dyDescent="0.2">
      <c r="A455" s="52"/>
      <c r="B455" s="48" t="s">
        <v>273</v>
      </c>
      <c r="C455" s="7">
        <v>21</v>
      </c>
      <c r="D455" s="7">
        <v>15</v>
      </c>
      <c r="E455" s="51">
        <f t="shared" si="164"/>
        <v>2.3333333333333334E-2</v>
      </c>
      <c r="F455" s="51">
        <f t="shared" si="165"/>
        <v>1.2077294685990338E-2</v>
      </c>
      <c r="G455" s="12">
        <f t="shared" si="163"/>
        <v>-0.2857142857142857</v>
      </c>
      <c r="H455" s="49">
        <f t="shared" si="166"/>
        <v>-6.6666666666666662E-3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5</v>
      </c>
      <c r="D457" s="7">
        <v>8</v>
      </c>
      <c r="E457" s="51">
        <f t="shared" si="164"/>
        <v>5.5555555555555558E-3</v>
      </c>
      <c r="F457" s="51">
        <f t="shared" si="165"/>
        <v>6.4412238325281803E-3</v>
      </c>
      <c r="G457" s="12">
        <f t="shared" si="163"/>
        <v>0.6</v>
      </c>
      <c r="H457" s="49">
        <f t="shared" si="166"/>
        <v>3.3333333333333335E-3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81</v>
      </c>
      <c r="D460" s="7">
        <v>121</v>
      </c>
      <c r="E460" s="51">
        <f t="shared" si="164"/>
        <v>0.09</v>
      </c>
      <c r="F460" s="51">
        <f t="shared" si="165"/>
        <v>9.742351046698873E-2</v>
      </c>
      <c r="G460" s="12">
        <f t="shared" si="163"/>
        <v>0.49382716049382713</v>
      </c>
      <c r="H460" s="49">
        <f t="shared" si="166"/>
        <v>4.4444444444444439E-2</v>
      </c>
      <c r="I460" s="2"/>
    </row>
    <row r="461" spans="1:9" s="50" customFormat="1" ht="15" x14ac:dyDescent="0.2">
      <c r="A461" s="52"/>
      <c r="B461" s="48" t="s">
        <v>504</v>
      </c>
      <c r="C461" s="7">
        <v>1</v>
      </c>
      <c r="D461" s="7">
        <v>1</v>
      </c>
      <c r="E461" s="51">
        <f t="shared" si="164"/>
        <v>1.1111111111111111E-3</v>
      </c>
      <c r="F461" s="51">
        <f t="shared" si="165"/>
        <v>8.0515297906602254E-4</v>
      </c>
      <c r="G461" s="12">
        <f t="shared" si="163"/>
        <v>0</v>
      </c>
      <c r="H461" s="49">
        <f t="shared" si="166"/>
        <v>0</v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</v>
      </c>
      <c r="D468" s="7">
        <v>9</v>
      </c>
      <c r="E468" s="51">
        <f t="shared" si="164"/>
        <v>1.1111111111111111E-3</v>
      </c>
      <c r="F468" s="51">
        <f t="shared" si="165"/>
        <v>7.246376811594203E-3</v>
      </c>
      <c r="G468" s="12">
        <f t="shared" si="163"/>
        <v>8</v>
      </c>
      <c r="H468" s="49">
        <f t="shared" si="166"/>
        <v>8.8888888888888889E-3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</v>
      </c>
      <c r="D473" s="7">
        <v>1</v>
      </c>
      <c r="E473" s="51">
        <f t="shared" si="164"/>
        <v>1.1111111111111111E-3</v>
      </c>
      <c r="F473" s="51">
        <f t="shared" si="165"/>
        <v>8.0515297906602254E-4</v>
      </c>
      <c r="G473" s="12">
        <f t="shared" si="163"/>
        <v>0</v>
      </c>
      <c r="H473" s="49">
        <f t="shared" si="166"/>
        <v>0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2</v>
      </c>
      <c r="E474" s="51" t="str">
        <f t="shared" si="164"/>
        <v/>
      </c>
      <c r="F474" s="51">
        <f t="shared" si="165"/>
        <v>1.6103059581320451E-3</v>
      </c>
      <c r="G474" s="12">
        <f t="shared" si="163"/>
        <v>1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2</v>
      </c>
      <c r="D478" s="7">
        <v>0</v>
      </c>
      <c r="E478" s="51">
        <f t="shared" si="164"/>
        <v>2.2222222222222222E-3</v>
      </c>
      <c r="F478" s="51" t="str">
        <f t="shared" si="165"/>
        <v/>
      </c>
      <c r="G478" s="12">
        <f t="shared" ref="G478:G541" si="180">+IF(AND(C478=0,D478=0)," ",IF(C478=0,1,IF(D478=0,-1,(D478-C478)/C478)))</f>
        <v>-1</v>
      </c>
      <c r="H478" s="49">
        <f t="shared" si="166"/>
        <v>-2.2222222222222222E-3</v>
      </c>
      <c r="I478" s="2"/>
    </row>
    <row r="479" spans="1:9" s="50" customFormat="1" ht="15" x14ac:dyDescent="0.2">
      <c r="A479" s="52"/>
      <c r="B479" s="48" t="s">
        <v>507</v>
      </c>
      <c r="C479" s="7">
        <v>1</v>
      </c>
      <c r="D479" s="7">
        <v>0</v>
      </c>
      <c r="E479" s="51">
        <f t="shared" si="164"/>
        <v>1.1111111111111111E-3</v>
      </c>
      <c r="F479" s="51" t="str">
        <f t="shared" si="165"/>
        <v/>
      </c>
      <c r="G479" s="12">
        <f t="shared" si="180"/>
        <v>-1</v>
      </c>
      <c r="H479" s="49">
        <f t="shared" si="166"/>
        <v>-1.1111111111111111E-3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3</v>
      </c>
      <c r="E481" s="51" t="str">
        <f t="shared" si="164"/>
        <v/>
      </c>
      <c r="F481" s="51">
        <f t="shared" si="165"/>
        <v>2.4154589371980675E-3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3</v>
      </c>
      <c r="D486" s="7">
        <v>0</v>
      </c>
      <c r="E486" s="51">
        <f t="shared" si="164"/>
        <v>3.3333333333333335E-3</v>
      </c>
      <c r="F486" s="51" t="str">
        <f t="shared" si="165"/>
        <v/>
      </c>
      <c r="G486" s="12">
        <f t="shared" si="180"/>
        <v>-1</v>
      </c>
      <c r="H486" s="49">
        <f t="shared" si="166"/>
        <v>-3.3333333333333335E-3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5</v>
      </c>
      <c r="D489" s="7">
        <v>5</v>
      </c>
      <c r="E489" s="51">
        <f t="shared" si="164"/>
        <v>5.5555555555555558E-3</v>
      </c>
      <c r="F489" s="51">
        <f t="shared" si="165"/>
        <v>4.0257648953301124E-3</v>
      </c>
      <c r="G489" s="12">
        <f t="shared" si="180"/>
        <v>0</v>
      </c>
      <c r="H489" s="49">
        <f t="shared" si="166"/>
        <v>0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</v>
      </c>
      <c r="E500" s="51" t="str">
        <f t="shared" si="181"/>
        <v/>
      </c>
      <c r="F500" s="51">
        <f t="shared" si="182"/>
        <v>8.0515297906602254E-4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1</v>
      </c>
      <c r="D504" s="7">
        <v>0</v>
      </c>
      <c r="E504" s="51">
        <f t="shared" si="181"/>
        <v>1.1111111111111111E-3</v>
      </c>
      <c r="F504" s="51" t="str">
        <f t="shared" si="182"/>
        <v/>
      </c>
      <c r="G504" s="12">
        <f t="shared" si="180"/>
        <v>-1</v>
      </c>
      <c r="H504" s="49">
        <f t="shared" si="183"/>
        <v>-1.1111111111111111E-3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5</v>
      </c>
      <c r="D521" s="7">
        <v>4</v>
      </c>
      <c r="E521" s="51">
        <f t="shared" si="181"/>
        <v>5.5555555555555558E-3</v>
      </c>
      <c r="F521" s="51">
        <f t="shared" si="182"/>
        <v>3.2206119162640902E-3</v>
      </c>
      <c r="G521" s="12">
        <f t="shared" si="180"/>
        <v>-0.2</v>
      </c>
      <c r="H521" s="49">
        <f t="shared" si="183"/>
        <v>-1.1111111111111111E-3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1</v>
      </c>
      <c r="D523" s="7">
        <v>0</v>
      </c>
      <c r="E523" s="51">
        <f t="shared" ref="E523" si="184">+IF(C523=0,"",C523/C$345)</f>
        <v>1.1111111111111111E-3</v>
      </c>
      <c r="F523" s="51" t="str">
        <f t="shared" ref="F523" si="185">+IF(D523=0,"",D523/D$345)</f>
        <v/>
      </c>
      <c r="G523" s="12">
        <f t="shared" si="180"/>
        <v>-1</v>
      </c>
      <c r="H523" s="49">
        <f t="shared" ref="H523" si="186">+IF(OR(AND(E523=""),(G523="")),"",E523*G523)</f>
        <v>-1.1111111111111111E-3</v>
      </c>
      <c r="I523" s="2"/>
    </row>
    <row r="524" spans="1:9" s="50" customFormat="1" ht="15" x14ac:dyDescent="0.2">
      <c r="A524" s="52"/>
      <c r="B524" s="48" t="s">
        <v>135</v>
      </c>
      <c r="C524" s="7">
        <v>3</v>
      </c>
      <c r="D524" s="7">
        <v>2</v>
      </c>
      <c r="E524" s="51">
        <f t="shared" ref="E524:E549" si="187">+IF(C524=0,"",C524/C$345)</f>
        <v>3.3333333333333335E-3</v>
      </c>
      <c r="F524" s="51">
        <f t="shared" ref="F524:F549" si="188">+IF(D524=0,"",D524/D$345)</f>
        <v>1.6103059581320451E-3</v>
      </c>
      <c r="G524" s="12">
        <f t="shared" si="180"/>
        <v>-0.33333333333333331</v>
      </c>
      <c r="H524" s="49">
        <f t="shared" si="183"/>
        <v>-1.1111111111111111E-3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9</v>
      </c>
      <c r="D527" s="7">
        <v>3</v>
      </c>
      <c r="E527" s="51">
        <f t="shared" si="187"/>
        <v>0.01</v>
      </c>
      <c r="F527" s="51">
        <f t="shared" si="188"/>
        <v>2.4154589371980675E-3</v>
      </c>
      <c r="G527" s="12">
        <f t="shared" si="180"/>
        <v>-0.66666666666666663</v>
      </c>
      <c r="H527" s="49">
        <f t="shared" si="183"/>
        <v>-6.6666666666666662E-3</v>
      </c>
      <c r="I527" s="2"/>
    </row>
    <row r="528" spans="1:9" s="50" customFormat="1" ht="15" x14ac:dyDescent="0.2">
      <c r="A528" s="52"/>
      <c r="B528" s="48" t="s">
        <v>340</v>
      </c>
      <c r="C528" s="7">
        <v>3</v>
      </c>
      <c r="D528" s="7">
        <v>2</v>
      </c>
      <c r="E528" s="51">
        <f t="shared" si="187"/>
        <v>3.3333333333333335E-3</v>
      </c>
      <c r="F528" s="51">
        <f t="shared" si="188"/>
        <v>1.6103059581320451E-3</v>
      </c>
      <c r="G528" s="12">
        <f t="shared" si="180"/>
        <v>-0.33333333333333331</v>
      </c>
      <c r="H528" s="49">
        <f t="shared" si="183"/>
        <v>-1.1111111111111111E-3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3</v>
      </c>
      <c r="D531" s="7">
        <v>0</v>
      </c>
      <c r="E531" s="51">
        <f t="shared" si="187"/>
        <v>3.3333333333333335E-3</v>
      </c>
      <c r="F531" s="51" t="str">
        <f t="shared" si="188"/>
        <v/>
      </c>
      <c r="G531" s="12">
        <f t="shared" si="180"/>
        <v>-1</v>
      </c>
      <c r="H531" s="49">
        <f t="shared" si="183"/>
        <v>-3.3333333333333335E-3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3</v>
      </c>
      <c r="D537" s="7">
        <v>0</v>
      </c>
      <c r="E537" s="51">
        <f t="shared" si="187"/>
        <v>3.3333333333333335E-3</v>
      </c>
      <c r="F537" s="51" t="str">
        <f t="shared" si="188"/>
        <v/>
      </c>
      <c r="G537" s="12">
        <f t="shared" si="180"/>
        <v>-1</v>
      </c>
      <c r="H537" s="49">
        <f t="shared" si="183"/>
        <v>-3.3333333333333335E-3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0</v>
      </c>
      <c r="E539" s="51">
        <f t="shared" si="187"/>
        <v>3.3333333333333335E-3</v>
      </c>
      <c r="F539" s="51" t="str">
        <f t="shared" si="188"/>
        <v/>
      </c>
      <c r="G539" s="12">
        <f t="shared" si="180"/>
        <v>-1</v>
      </c>
      <c r="H539" s="49">
        <f t="shared" si="183"/>
        <v>-3.3333333333333335E-3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1</v>
      </c>
      <c r="D541" s="7">
        <v>0</v>
      </c>
      <c r="E541" s="51">
        <f t="shared" si="187"/>
        <v>1.1111111111111111E-3</v>
      </c>
      <c r="F541" s="51" t="str">
        <f t="shared" si="188"/>
        <v/>
      </c>
      <c r="G541" s="12">
        <f t="shared" si="180"/>
        <v>-1</v>
      </c>
      <c r="H541" s="49">
        <f t="shared" si="183"/>
        <v>-1.1111111111111111E-3</v>
      </c>
      <c r="I541" s="2"/>
    </row>
    <row r="542" spans="1:9" s="50" customFormat="1" ht="15" x14ac:dyDescent="0.2">
      <c r="A542" s="52"/>
      <c r="B542" s="48" t="s">
        <v>311</v>
      </c>
      <c r="C542" s="7">
        <v>42</v>
      </c>
      <c r="D542" s="7">
        <v>52</v>
      </c>
      <c r="E542" s="51">
        <f t="shared" si="187"/>
        <v>4.6666666666666669E-2</v>
      </c>
      <c r="F542" s="51">
        <f t="shared" si="188"/>
        <v>4.1867954911433171E-2</v>
      </c>
      <c r="G542" s="12">
        <f t="shared" ref="G542:G564" si="189">+IF(AND(C542=0,D542=0)," ",IF(C542=0,1,IF(D542=0,-1,(D542-C542)/C542)))</f>
        <v>0.23809523809523808</v>
      </c>
      <c r="H542" s="49">
        <f t="shared" si="183"/>
        <v>1.1111111111111112E-2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2</v>
      </c>
      <c r="D544" s="7">
        <v>8</v>
      </c>
      <c r="E544" s="51">
        <f t="shared" si="187"/>
        <v>2.2222222222222222E-3</v>
      </c>
      <c r="F544" s="51">
        <f t="shared" si="188"/>
        <v>6.4412238325281803E-3</v>
      </c>
      <c r="G544" s="12">
        <f t="shared" si="189"/>
        <v>3</v>
      </c>
      <c r="H544" s="49">
        <f t="shared" si="183"/>
        <v>6.6666666666666662E-3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31</v>
      </c>
      <c r="D547" s="7">
        <v>41</v>
      </c>
      <c r="E547" s="51">
        <f t="shared" si="187"/>
        <v>3.4444444444444444E-2</v>
      </c>
      <c r="F547" s="51">
        <f t="shared" si="188"/>
        <v>3.3011272141706925E-2</v>
      </c>
      <c r="G547" s="12">
        <f t="shared" si="189"/>
        <v>0.32258064516129031</v>
      </c>
      <c r="H547" s="49">
        <f t="shared" si="183"/>
        <v>1.1111111111111112E-2</v>
      </c>
      <c r="I547" s="2"/>
    </row>
    <row r="548" spans="1:9" s="50" customFormat="1" ht="15" x14ac:dyDescent="0.2">
      <c r="A548" s="52"/>
      <c r="B548" s="48" t="s">
        <v>142</v>
      </c>
      <c r="C548" s="7">
        <v>38</v>
      </c>
      <c r="D548" s="7">
        <v>35</v>
      </c>
      <c r="E548" s="51">
        <f t="shared" si="187"/>
        <v>4.2222222222222223E-2</v>
      </c>
      <c r="F548" s="51">
        <f t="shared" si="188"/>
        <v>2.8180354267310789E-2</v>
      </c>
      <c r="G548" s="12">
        <f t="shared" si="189"/>
        <v>-7.8947368421052627E-2</v>
      </c>
      <c r="H548" s="49">
        <f t="shared" si="183"/>
        <v>-3.3333333333333331E-3</v>
      </c>
      <c r="I548" s="2"/>
    </row>
    <row r="549" spans="1:9" s="50" customFormat="1" ht="15" x14ac:dyDescent="0.2">
      <c r="A549" s="52"/>
      <c r="B549" s="48" t="s">
        <v>315</v>
      </c>
      <c r="C549" s="7">
        <v>160</v>
      </c>
      <c r="D549" s="7">
        <v>271</v>
      </c>
      <c r="E549" s="51">
        <f t="shared" si="187"/>
        <v>0.17777777777777778</v>
      </c>
      <c r="F549" s="51">
        <f t="shared" si="188"/>
        <v>0.21819645732689211</v>
      </c>
      <c r="G549" s="12">
        <f t="shared" si="189"/>
        <v>0.69374999999999998</v>
      </c>
      <c r="H549" s="49">
        <f t="shared" si="183"/>
        <v>0.12333333333333334</v>
      </c>
      <c r="I549" s="2"/>
    </row>
    <row r="550" spans="1:9" s="50" customFormat="1" ht="15" x14ac:dyDescent="0.2">
      <c r="A550" s="47"/>
      <c r="B550" s="48" t="s">
        <v>552</v>
      </c>
      <c r="C550" s="7">
        <v>4</v>
      </c>
      <c r="D550" s="7">
        <v>1</v>
      </c>
      <c r="E550" s="51">
        <f t="shared" ref="E550" si="190">+IF(C550=0,"",C550/C$345)</f>
        <v>4.4444444444444444E-3</v>
      </c>
      <c r="F550" s="51">
        <f t="shared" ref="F550" si="191">+IF(D550=0,"",D550/D$345)</f>
        <v>8.0515297906602254E-4</v>
      </c>
      <c r="G550" s="12">
        <f t="shared" si="189"/>
        <v>-0.75</v>
      </c>
      <c r="H550" s="49">
        <f t="shared" ref="H550" si="192">+IF(OR(AND(E550=""),(G550="")),"",E550*G550)</f>
        <v>-3.3333333333333331E-3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1</v>
      </c>
      <c r="E554" s="51" t="str">
        <f t="shared" si="193"/>
        <v/>
      </c>
      <c r="F554" s="51">
        <f t="shared" si="194"/>
        <v>8.0515297906602254E-4</v>
      </c>
      <c r="G554" s="12">
        <f t="shared" si="189"/>
        <v>1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4</v>
      </c>
      <c r="D556" s="7">
        <v>2</v>
      </c>
      <c r="E556" s="51">
        <f t="shared" si="193"/>
        <v>4.4444444444444444E-3</v>
      </c>
      <c r="F556" s="51">
        <f t="shared" si="194"/>
        <v>1.6103059581320451E-3</v>
      </c>
      <c r="G556" s="12">
        <f t="shared" si="189"/>
        <v>-0.5</v>
      </c>
      <c r="H556" s="49">
        <f t="shared" si="195"/>
        <v>-2.2222222222222222E-3</v>
      </c>
      <c r="I556" s="2"/>
    </row>
    <row r="557" spans="1:9" s="50" customFormat="1" ht="15" x14ac:dyDescent="0.2">
      <c r="A557" s="52"/>
      <c r="B557" s="48" t="s">
        <v>517</v>
      </c>
      <c r="C557" s="7">
        <v>9</v>
      </c>
      <c r="D557" s="7">
        <v>7</v>
      </c>
      <c r="E557" s="51">
        <f t="shared" si="193"/>
        <v>0.01</v>
      </c>
      <c r="F557" s="51">
        <f t="shared" si="194"/>
        <v>5.6360708534621577E-3</v>
      </c>
      <c r="G557" s="12">
        <f t="shared" si="189"/>
        <v>-0.22222222222222221</v>
      </c>
      <c r="H557" s="49">
        <f t="shared" si="195"/>
        <v>-2.2222222222222222E-3</v>
      </c>
      <c r="I557" s="2"/>
    </row>
    <row r="558" spans="1:9" s="50" customFormat="1" ht="15" x14ac:dyDescent="0.2">
      <c r="A558" s="52"/>
      <c r="B558" s="48" t="s">
        <v>318</v>
      </c>
      <c r="C558" s="7">
        <v>1</v>
      </c>
      <c r="D558" s="7">
        <v>0</v>
      </c>
      <c r="E558" s="51">
        <f t="shared" si="193"/>
        <v>1.1111111111111111E-3</v>
      </c>
      <c r="F558" s="51" t="str">
        <f t="shared" si="194"/>
        <v/>
      </c>
      <c r="G558" s="12">
        <f t="shared" si="189"/>
        <v>-1</v>
      </c>
      <c r="H558" s="49">
        <f t="shared" si="195"/>
        <v>-1.1111111111111111E-3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738</v>
      </c>
      <c r="D570" s="39">
        <f>SUM(D571:D596)</f>
        <v>836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0.13279132791327913</v>
      </c>
      <c r="H570" s="40">
        <f>+IF(OR(AND(E570=""),(G570="")),"",E570*G570)</f>
        <v>0.13279132791327913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2</v>
      </c>
      <c r="D572" s="7">
        <v>1</v>
      </c>
      <c r="E572" s="51">
        <f t="shared" si="196"/>
        <v>2.7100271002710027E-3</v>
      </c>
      <c r="F572" s="51">
        <f t="shared" si="197"/>
        <v>1.1961722488038277E-3</v>
      </c>
      <c r="G572" s="12">
        <f t="shared" si="198"/>
        <v>-0.5</v>
      </c>
      <c r="H572" s="49">
        <f t="shared" ref="H572:H596" si="199">+IF(OR(AND(E572=""),(G572="")),"",E572*G572)</f>
        <v>-1.3550135501355014E-3</v>
      </c>
      <c r="I572" s="2"/>
    </row>
    <row r="573" spans="1:9" s="50" customFormat="1" ht="15" x14ac:dyDescent="0.2">
      <c r="A573" s="52"/>
      <c r="B573" s="48" t="s">
        <v>583</v>
      </c>
      <c r="C573" s="7">
        <v>20</v>
      </c>
      <c r="D573" s="7">
        <v>6</v>
      </c>
      <c r="E573" s="51">
        <f t="shared" si="196"/>
        <v>2.7100271002710029E-2</v>
      </c>
      <c r="F573" s="51">
        <f t="shared" si="197"/>
        <v>7.1770334928229667E-3</v>
      </c>
      <c r="G573" s="12">
        <f t="shared" si="198"/>
        <v>-0.7</v>
      </c>
      <c r="H573" s="49">
        <f t="shared" si="199"/>
        <v>-1.8970189701897018E-2</v>
      </c>
      <c r="I573" s="2"/>
    </row>
    <row r="574" spans="1:9" s="50" customFormat="1" ht="15" x14ac:dyDescent="0.2">
      <c r="A574" s="52"/>
      <c r="B574" s="48" t="s">
        <v>324</v>
      </c>
      <c r="C574" s="7">
        <v>46</v>
      </c>
      <c r="D574" s="7">
        <v>56</v>
      </c>
      <c r="E574" s="51">
        <f t="shared" si="196"/>
        <v>6.2330623306233061E-2</v>
      </c>
      <c r="F574" s="51">
        <f t="shared" si="197"/>
        <v>6.6985645933014357E-2</v>
      </c>
      <c r="G574" s="12">
        <f t="shared" si="198"/>
        <v>0.21739130434782608</v>
      </c>
      <c r="H574" s="49">
        <f t="shared" si="199"/>
        <v>1.3550135501355013E-2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10</v>
      </c>
      <c r="E577" s="51" t="str">
        <f t="shared" si="196"/>
        <v/>
      </c>
      <c r="F577" s="51">
        <f t="shared" si="197"/>
        <v>1.1961722488038277E-2</v>
      </c>
      <c r="G577" s="12">
        <f t="shared" si="198"/>
        <v>1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1</v>
      </c>
      <c r="D579" s="7">
        <v>0</v>
      </c>
      <c r="E579" s="51">
        <f t="shared" si="196"/>
        <v>1.3550135501355014E-3</v>
      </c>
      <c r="F579" s="51" t="str">
        <f t="shared" si="197"/>
        <v/>
      </c>
      <c r="G579" s="12">
        <f t="shared" si="198"/>
        <v>-1</v>
      </c>
      <c r="H579" s="49">
        <f t="shared" si="199"/>
        <v>-1.3550135501355014E-3</v>
      </c>
      <c r="I579" s="2"/>
    </row>
    <row r="580" spans="1:9" s="50" customFormat="1" ht="15" x14ac:dyDescent="0.2">
      <c r="A580" s="52"/>
      <c r="B580" s="48" t="s">
        <v>520</v>
      </c>
      <c r="C580" s="7">
        <v>3</v>
      </c>
      <c r="D580" s="7">
        <v>1</v>
      </c>
      <c r="E580" s="51">
        <f t="shared" si="196"/>
        <v>4.0650406504065045E-3</v>
      </c>
      <c r="F580" s="51">
        <f t="shared" si="197"/>
        <v>1.1961722488038277E-3</v>
      </c>
      <c r="G580" s="12">
        <f t="shared" si="198"/>
        <v>-0.66666666666666663</v>
      </c>
      <c r="H580" s="49">
        <f t="shared" si="199"/>
        <v>-2.7100271002710027E-3</v>
      </c>
      <c r="I580" s="2"/>
    </row>
    <row r="581" spans="1:9" s="50" customFormat="1" ht="15" x14ac:dyDescent="0.2">
      <c r="A581" s="47"/>
      <c r="B581" s="48" t="s">
        <v>544</v>
      </c>
      <c r="C581" s="7">
        <v>1</v>
      </c>
      <c r="D581" s="7">
        <v>2</v>
      </c>
      <c r="E581" s="51">
        <f t="shared" ref="E581" si="200">+IF(C581=0,"",C581/C$570)</f>
        <v>1.3550135501355014E-3</v>
      </c>
      <c r="F581" s="51">
        <f t="shared" ref="F581" si="201">+IF(D581=0,"",D581/D$570)</f>
        <v>2.3923444976076554E-3</v>
      </c>
      <c r="G581" s="12">
        <f t="shared" si="198"/>
        <v>1</v>
      </c>
      <c r="H581" s="49">
        <f t="shared" ref="H581" si="202">+IF(OR(AND(E581=""),(G581="")),"",E581*G581)</f>
        <v>1.3550135501355014E-3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238</v>
      </c>
      <c r="D584" s="7">
        <v>87</v>
      </c>
      <c r="E584" s="51">
        <f t="shared" si="206"/>
        <v>0.3224932249322493</v>
      </c>
      <c r="F584" s="51">
        <f t="shared" si="207"/>
        <v>0.10406698564593302</v>
      </c>
      <c r="G584" s="12">
        <f t="shared" si="198"/>
        <v>-0.63445378151260501</v>
      </c>
      <c r="H584" s="49">
        <f t="shared" si="199"/>
        <v>-0.20460704607046068</v>
      </c>
      <c r="I584" s="2"/>
    </row>
    <row r="585" spans="1:9" s="50" customFormat="1" ht="15" x14ac:dyDescent="0.2">
      <c r="A585" s="52"/>
      <c r="B585" s="48" t="s">
        <v>147</v>
      </c>
      <c r="C585" s="7">
        <v>12</v>
      </c>
      <c r="D585" s="7">
        <v>84</v>
      </c>
      <c r="E585" s="51">
        <f t="shared" si="206"/>
        <v>1.6260162601626018E-2</v>
      </c>
      <c r="F585" s="51">
        <f t="shared" si="207"/>
        <v>0.10047846889952153</v>
      </c>
      <c r="G585" s="12">
        <f t="shared" si="198"/>
        <v>6</v>
      </c>
      <c r="H585" s="49">
        <f t="shared" si="199"/>
        <v>9.7560975609756101E-2</v>
      </c>
      <c r="I585" s="2"/>
    </row>
    <row r="586" spans="1:9" s="50" customFormat="1" ht="15" x14ac:dyDescent="0.2">
      <c r="A586" s="52"/>
      <c r="B586" s="48" t="s">
        <v>148</v>
      </c>
      <c r="C586" s="7">
        <v>12</v>
      </c>
      <c r="D586" s="7">
        <v>0</v>
      </c>
      <c r="E586" s="51">
        <f t="shared" si="206"/>
        <v>1.6260162601626018E-2</v>
      </c>
      <c r="F586" s="51" t="str">
        <f t="shared" si="207"/>
        <v/>
      </c>
      <c r="G586" s="12">
        <f t="shared" si="198"/>
        <v>-1</v>
      </c>
      <c r="H586" s="49">
        <f t="shared" si="199"/>
        <v>-1.6260162601626018E-2</v>
      </c>
      <c r="I586" s="2"/>
    </row>
    <row r="587" spans="1:9" s="50" customFormat="1" ht="15" x14ac:dyDescent="0.2">
      <c r="A587" s="52"/>
      <c r="B587" s="48" t="s">
        <v>329</v>
      </c>
      <c r="C587" s="7">
        <v>382</v>
      </c>
      <c r="D587" s="7">
        <v>576</v>
      </c>
      <c r="E587" s="51">
        <f t="shared" si="206"/>
        <v>0.51761517615176156</v>
      </c>
      <c r="F587" s="51">
        <f t="shared" si="207"/>
        <v>0.68899521531100483</v>
      </c>
      <c r="G587" s="12">
        <f t="shared" si="198"/>
        <v>0.50785340314136129</v>
      </c>
      <c r="H587" s="49">
        <f t="shared" si="199"/>
        <v>0.26287262872628731</v>
      </c>
      <c r="I587" s="2"/>
    </row>
    <row r="588" spans="1:9" s="50" customFormat="1" ht="15" x14ac:dyDescent="0.2">
      <c r="A588" s="52"/>
      <c r="B588" s="48" t="s">
        <v>149</v>
      </c>
      <c r="C588" s="7">
        <v>3</v>
      </c>
      <c r="D588" s="7">
        <v>3</v>
      </c>
      <c r="E588" s="51">
        <f t="shared" si="206"/>
        <v>4.0650406504065045E-3</v>
      </c>
      <c r="F588" s="51">
        <f t="shared" si="207"/>
        <v>3.5885167464114833E-3</v>
      </c>
      <c r="G588" s="12">
        <f t="shared" si="198"/>
        <v>0</v>
      </c>
      <c r="H588" s="49">
        <f t="shared" si="199"/>
        <v>0</v>
      </c>
      <c r="I588" s="2"/>
    </row>
    <row r="589" spans="1:9" s="50" customFormat="1" ht="15" x14ac:dyDescent="0.2">
      <c r="A589" s="52"/>
      <c r="B589" s="48" t="s">
        <v>330</v>
      </c>
      <c r="C589" s="7">
        <v>9</v>
      </c>
      <c r="D589" s="7">
        <v>2</v>
      </c>
      <c r="E589" s="51">
        <f t="shared" si="206"/>
        <v>1.2195121951219513E-2</v>
      </c>
      <c r="F589" s="51">
        <f t="shared" si="207"/>
        <v>2.3923444976076554E-3</v>
      </c>
      <c r="G589" s="12">
        <f t="shared" si="198"/>
        <v>-0.77777777777777779</v>
      </c>
      <c r="H589" s="49">
        <f t="shared" si="199"/>
        <v>-9.4850948509485108E-3</v>
      </c>
      <c r="I589" s="2"/>
    </row>
    <row r="590" spans="1:9" s="50" customFormat="1" ht="15" x14ac:dyDescent="0.2">
      <c r="A590" s="52"/>
      <c r="B590" s="48" t="s">
        <v>150</v>
      </c>
      <c r="C590" s="7">
        <v>5</v>
      </c>
      <c r="D590" s="7">
        <v>1</v>
      </c>
      <c r="E590" s="51">
        <f t="shared" si="206"/>
        <v>6.7750677506775072E-3</v>
      </c>
      <c r="F590" s="51">
        <f t="shared" si="207"/>
        <v>1.1961722488038277E-3</v>
      </c>
      <c r="G590" s="12">
        <f t="shared" si="198"/>
        <v>-0.8</v>
      </c>
      <c r="H590" s="49">
        <f t="shared" si="199"/>
        <v>-5.4200542005420063E-3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3</v>
      </c>
      <c r="D592" s="7">
        <v>2</v>
      </c>
      <c r="E592" s="51">
        <f t="shared" si="206"/>
        <v>4.0650406504065045E-3</v>
      </c>
      <c r="F592" s="51">
        <f t="shared" si="207"/>
        <v>2.3923444976076554E-3</v>
      </c>
      <c r="G592" s="12">
        <f t="shared" si="198"/>
        <v>-0.33333333333333331</v>
      </c>
      <c r="H592" s="49">
        <f t="shared" si="199"/>
        <v>-1.3550135501355014E-3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3</v>
      </c>
      <c r="E595" s="51" t="str">
        <f t="shared" si="206"/>
        <v/>
      </c>
      <c r="F595" s="51">
        <f t="shared" si="207"/>
        <v>3.5885167464114833E-3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1</v>
      </c>
      <c r="D596" s="7">
        <v>2</v>
      </c>
      <c r="E596" s="51">
        <f t="shared" si="206"/>
        <v>1.3550135501355014E-3</v>
      </c>
      <c r="F596" s="51">
        <f t="shared" si="207"/>
        <v>2.3923444976076554E-3</v>
      </c>
      <c r="G596" s="12">
        <f t="shared" si="198"/>
        <v>1</v>
      </c>
      <c r="H596" s="49">
        <f t="shared" si="199"/>
        <v>1.3550135501355014E-3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407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355</v>
      </c>
      <c r="C8" s="38">
        <f>+C18+C74+C169+C345+C570</f>
        <v>4035</v>
      </c>
      <c r="D8" s="39">
        <f>+D18+D74+D169+D345+D570</f>
        <v>4392</v>
      </c>
      <c r="E8" s="40">
        <f>+C8/C$8</f>
        <v>1</v>
      </c>
      <c r="F8" s="40">
        <f>+D8/D$8</f>
        <v>1</v>
      </c>
      <c r="G8" s="40">
        <f>+(D8-C8)/C8</f>
        <v>8.8475836431226765E-2</v>
      </c>
      <c r="H8" s="40">
        <f>+E8*G8</f>
        <v>8.8475836431226765E-2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35</v>
      </c>
      <c r="D9" s="41">
        <f>+D18</f>
        <v>21</v>
      </c>
      <c r="E9" s="27">
        <f>C9/$C$8</f>
        <v>8.6741016109045856E-3</v>
      </c>
      <c r="F9" s="27">
        <f>D9/$D$8</f>
        <v>4.7814207650273225E-3</v>
      </c>
      <c r="G9" s="12">
        <f>+IF(OR(AND(D9=0),(C9=0)),"0",((D9-C9)/C9))</f>
        <v>-0.4</v>
      </c>
      <c r="H9" s="11">
        <f>+IF(OR(AND(E9=""),(G9="")),"",E9*G9)</f>
        <v>-3.4696406443618343E-3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978</v>
      </c>
      <c r="D10" s="41">
        <f>+D74</f>
        <v>841</v>
      </c>
      <c r="E10" s="27">
        <f>C10/$C$8</f>
        <v>0.24237918215613383</v>
      </c>
      <c r="F10" s="27">
        <f>D10/$D$8</f>
        <v>0.19148451730418944</v>
      </c>
      <c r="G10" s="12">
        <f>+IF(OR(AND(D10=0),(C10=0)),"0",((D10-C10)/C10))</f>
        <v>-0.14008179959100203</v>
      </c>
      <c r="H10" s="11">
        <f>+IF(OR(AND(E10=""),(G10="")),"",E10*G10)</f>
        <v>-3.3952912019826517E-2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321</v>
      </c>
      <c r="D11" s="41">
        <f>+D169</f>
        <v>370</v>
      </c>
      <c r="E11" s="27">
        <f>C11/$C$8</f>
        <v>7.9553903345724902E-2</v>
      </c>
      <c r="F11" s="27">
        <f>D11/$D$8</f>
        <v>8.4244080145719491E-2</v>
      </c>
      <c r="G11" s="12">
        <f>+IF(OR(AND(D11=0),(C11=0)),"0",((D11-C11)/C11))</f>
        <v>0.15264797507788161</v>
      </c>
      <c r="H11" s="11">
        <f>+IF(OR(AND(E11=""),(G11="")),"",E11*G11)</f>
        <v>1.2143742255266416E-2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1314</v>
      </c>
      <c r="D12" s="41">
        <f>+D345</f>
        <v>1445</v>
      </c>
      <c r="E12" s="27">
        <f>C12/$C$8</f>
        <v>0.32565055762081785</v>
      </c>
      <c r="F12" s="27">
        <f>D12/$D$8</f>
        <v>0.32900728597449908</v>
      </c>
      <c r="G12" s="12">
        <f>+IF(OR(AND(D12=0),(C12=0)),"0",((D12-C12)/C12))</f>
        <v>9.9695585996955854E-2</v>
      </c>
      <c r="H12" s="11">
        <f>+IF(OR(AND(E12=""),(G12="")),"",E12*G12)</f>
        <v>3.2465923172242873E-2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1387</v>
      </c>
      <c r="D13" s="29">
        <f>+D570</f>
        <v>1715</v>
      </c>
      <c r="E13" s="27">
        <f>C13/$C$8</f>
        <v>0.34374225526641883</v>
      </c>
      <c r="F13" s="27">
        <f>D13/$D$8</f>
        <v>0.39048269581056466</v>
      </c>
      <c r="G13" s="12">
        <f>+IF(OR(AND(D13=0),(C13=0)),"0",((D13-C13)/C13))</f>
        <v>0.23648161499639508</v>
      </c>
      <c r="H13" s="11">
        <f>+IF(OR(AND(E13=""),(G13="")),"",E13*G13)</f>
        <v>8.1288723667905821E-2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35</v>
      </c>
      <c r="D18" s="39">
        <f>SUM(D19:D68)</f>
        <v>21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-0.4</v>
      </c>
      <c r="H18" s="40">
        <f>+IF(OR(AND(E18=""),(G18="")),"",E18*G18)</f>
        <v>-0.4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1</v>
      </c>
      <c r="E25" s="27" t="str">
        <f t="shared" ref="E25" si="4">+IF(C25=0,"",C25/C$18)</f>
        <v/>
      </c>
      <c r="F25" s="27">
        <f t="shared" ref="F25" si="5">+IF(D25=0,"",D25/D$18)</f>
        <v>4.7619047619047616E-2</v>
      </c>
      <c r="G25" s="12">
        <f t="shared" si="2"/>
        <v>1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2</v>
      </c>
      <c r="E26" s="11">
        <f t="shared" si="0"/>
        <v>5.7142857142857141E-2</v>
      </c>
      <c r="F26" s="11">
        <f t="shared" si="1"/>
        <v>9.5238095238095233E-2</v>
      </c>
      <c r="G26" s="12">
        <f t="shared" si="2"/>
        <v>0</v>
      </c>
      <c r="H26" s="15">
        <f t="shared" si="3"/>
        <v>0</v>
      </c>
    </row>
    <row r="27" spans="1:9" ht="15" x14ac:dyDescent="0.2">
      <c r="B27" s="5" t="s">
        <v>559</v>
      </c>
      <c r="C27" s="7">
        <v>6</v>
      </c>
      <c r="D27" s="7">
        <v>0</v>
      </c>
      <c r="E27" s="11">
        <f t="shared" si="0"/>
        <v>0.17142857142857143</v>
      </c>
      <c r="F27" s="11" t="str">
        <f t="shared" si="1"/>
        <v/>
      </c>
      <c r="G27" s="12">
        <f t="shared" si="2"/>
        <v>-1</v>
      </c>
      <c r="H27" s="15">
        <f t="shared" si="3"/>
        <v>-0.17142857142857143</v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9</v>
      </c>
      <c r="D29" s="7">
        <v>9</v>
      </c>
      <c r="E29" s="11">
        <f t="shared" si="0"/>
        <v>0.25714285714285712</v>
      </c>
      <c r="F29" s="11">
        <f t="shared" si="1"/>
        <v>0.42857142857142855</v>
      </c>
      <c r="G29" s="12">
        <f t="shared" si="2"/>
        <v>0</v>
      </c>
      <c r="H29" s="15">
        <f t="shared" si="3"/>
        <v>0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1" t="str">
        <f t="shared" si="0"/>
        <v/>
      </c>
      <c r="F35" s="11">
        <f t="shared" si="1"/>
        <v>4.7619047619047616E-2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1</v>
      </c>
      <c r="D36" s="7">
        <v>1</v>
      </c>
      <c r="E36" s="11">
        <f t="shared" si="0"/>
        <v>2.8571428571428571E-2</v>
      </c>
      <c r="F36" s="11">
        <f t="shared" si="1"/>
        <v>4.7619047619047616E-2</v>
      </c>
      <c r="G36" s="12">
        <f t="shared" si="2"/>
        <v>0</v>
      </c>
      <c r="H36" s="15">
        <f t="shared" si="3"/>
        <v>0</v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3</v>
      </c>
      <c r="D44" s="7">
        <v>1</v>
      </c>
      <c r="E44" s="11">
        <f t="shared" si="0"/>
        <v>8.5714285714285715E-2</v>
      </c>
      <c r="F44" s="11">
        <f t="shared" si="1"/>
        <v>4.7619047619047616E-2</v>
      </c>
      <c r="G44" s="12">
        <f t="shared" si="2"/>
        <v>-0.66666666666666663</v>
      </c>
      <c r="H44" s="15">
        <f t="shared" si="3"/>
        <v>-5.7142857142857141E-2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1</v>
      </c>
      <c r="D48" s="7">
        <v>1</v>
      </c>
      <c r="E48" s="11">
        <f t="shared" si="0"/>
        <v>2.8571428571428571E-2</v>
      </c>
      <c r="F48" s="11">
        <f t="shared" si="1"/>
        <v>4.7619047619047616E-2</v>
      </c>
      <c r="G48" s="12">
        <f t="shared" si="2"/>
        <v>0</v>
      </c>
      <c r="H48" s="15">
        <f t="shared" si="3"/>
        <v>0</v>
      </c>
    </row>
    <row r="49" spans="1:9" ht="15" x14ac:dyDescent="0.2">
      <c r="B49" s="5" t="s">
        <v>9</v>
      </c>
      <c r="C49" s="7">
        <v>4</v>
      </c>
      <c r="D49" s="7">
        <v>3</v>
      </c>
      <c r="E49" s="11">
        <f t="shared" si="0"/>
        <v>0.11428571428571428</v>
      </c>
      <c r="F49" s="11">
        <f t="shared" si="1"/>
        <v>0.14285714285714285</v>
      </c>
      <c r="G49" s="12">
        <f t="shared" si="2"/>
        <v>-0.25</v>
      </c>
      <c r="H49" s="15">
        <f t="shared" si="3"/>
        <v>-2.8571428571428571E-2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0</v>
      </c>
      <c r="E53" s="11">
        <f t="shared" si="0"/>
        <v>2.8571428571428571E-2</v>
      </c>
      <c r="F53" s="11" t="str">
        <f t="shared" si="1"/>
        <v/>
      </c>
      <c r="G53" s="12">
        <f t="shared" si="2"/>
        <v>-1</v>
      </c>
      <c r="H53" s="15">
        <f t="shared" si="3"/>
        <v>-2.8571428571428571E-2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1</v>
      </c>
      <c r="E61" s="11" t="str">
        <f t="shared" si="0"/>
        <v/>
      </c>
      <c r="F61" s="11">
        <f t="shared" si="1"/>
        <v>4.7619047619047616E-2</v>
      </c>
      <c r="G61" s="12">
        <f t="shared" si="2"/>
        <v>1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2</v>
      </c>
      <c r="D63" s="7">
        <v>0</v>
      </c>
      <c r="E63" s="27">
        <f t="shared" ref="E63:E64" si="10">+IF(C63=0,"",C63/C$18)</f>
        <v>5.7142857142857141E-2</v>
      </c>
      <c r="F63" s="27" t="str">
        <f t="shared" ref="F63:F64" si="11">+IF(D63=0,"",D63/D$18)</f>
        <v/>
      </c>
      <c r="G63" s="12">
        <f t="shared" si="2"/>
        <v>-1</v>
      </c>
      <c r="H63" s="49">
        <f t="shared" ref="H63:H64" si="12">+IF(OR(AND(E63=""),(G63="")),"",E63*G63)</f>
        <v>-5.7142857142857141E-2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1</v>
      </c>
      <c r="D65" s="7">
        <v>0</v>
      </c>
      <c r="E65" s="11">
        <f t="shared" si="0"/>
        <v>2.8571428571428571E-2</v>
      </c>
      <c r="F65" s="11" t="str">
        <f t="shared" si="1"/>
        <v/>
      </c>
      <c r="G65" s="12">
        <f t="shared" si="2"/>
        <v>-1</v>
      </c>
      <c r="H65" s="15">
        <f t="shared" si="3"/>
        <v>-2.8571428571428571E-2</v>
      </c>
    </row>
    <row r="66" spans="1:9" ht="15" x14ac:dyDescent="0.2">
      <c r="B66" s="5" t="s">
        <v>15</v>
      </c>
      <c r="C66" s="7">
        <v>2</v>
      </c>
      <c r="D66" s="7">
        <v>1</v>
      </c>
      <c r="E66" s="11">
        <f t="shared" si="0"/>
        <v>5.7142857142857141E-2</v>
      </c>
      <c r="F66" s="11">
        <f t="shared" si="1"/>
        <v>4.7619047619047616E-2</v>
      </c>
      <c r="G66" s="12">
        <f t="shared" si="2"/>
        <v>-0.5</v>
      </c>
      <c r="H66" s="15">
        <f t="shared" si="3"/>
        <v>-2.8571428571428571E-2</v>
      </c>
    </row>
    <row r="67" spans="1:9" ht="15" x14ac:dyDescent="0.2">
      <c r="B67" s="5" t="s">
        <v>173</v>
      </c>
      <c r="C67" s="7">
        <v>2</v>
      </c>
      <c r="D67" s="7">
        <v>0</v>
      </c>
      <c r="E67" s="11">
        <f t="shared" si="0"/>
        <v>5.7142857142857141E-2</v>
      </c>
      <c r="F67" s="11" t="str">
        <f t="shared" si="1"/>
        <v/>
      </c>
      <c r="G67" s="12">
        <f t="shared" si="2"/>
        <v>-1</v>
      </c>
      <c r="H67" s="15">
        <f t="shared" si="3"/>
        <v>-5.7142857142857141E-2</v>
      </c>
    </row>
    <row r="68" spans="1:9" ht="15" x14ac:dyDescent="0.2">
      <c r="B68" s="5" t="s">
        <v>174</v>
      </c>
      <c r="C68" s="7">
        <v>1</v>
      </c>
      <c r="D68" s="7">
        <v>0</v>
      </c>
      <c r="E68" s="11">
        <f t="shared" si="0"/>
        <v>2.8571428571428571E-2</v>
      </c>
      <c r="F68" s="11" t="str">
        <f t="shared" si="1"/>
        <v/>
      </c>
      <c r="G68" s="12">
        <f t="shared" si="2"/>
        <v>-1</v>
      </c>
      <c r="H68" s="15">
        <f t="shared" si="3"/>
        <v>-2.8571428571428571E-2</v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978</v>
      </c>
      <c r="D74" s="39">
        <f>SUM(D75:D163)</f>
        <v>841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-0.14008179959100203</v>
      </c>
      <c r="H74" s="40">
        <f>+IF(OR(AND(E74=""),(G74="")),"",E74*G74)</f>
        <v>-0.14008179959100203</v>
      </c>
    </row>
    <row r="75" spans="1:9" ht="15" x14ac:dyDescent="0.2">
      <c r="B75" s="5" t="s">
        <v>430</v>
      </c>
      <c r="C75" s="7">
        <v>23</v>
      </c>
      <c r="D75" s="7">
        <v>10</v>
      </c>
      <c r="E75" s="13">
        <f>+IF(C75=0,"",C75/C$74)</f>
        <v>2.3517382413087935E-2</v>
      </c>
      <c r="F75" s="13">
        <f>+IF(D75=0,"",D75/D$74)</f>
        <v>1.1890606420927468E-2</v>
      </c>
      <c r="G75" s="12">
        <f t="shared" ref="G75:G138" si="13">+IF(AND(C75=0,D75=0)," ",IF(C75=0,1,IF(D75=0,-1,(D75-C75)/C75)))</f>
        <v>-0.56521739130434778</v>
      </c>
      <c r="H75" s="15">
        <f>+IF(OR(AND(E75=""),(G75="")),"",E75*G75)</f>
        <v>-1.3292433537832311E-2</v>
      </c>
    </row>
    <row r="76" spans="1:9" ht="15" x14ac:dyDescent="0.2">
      <c r="B76" s="5" t="s">
        <v>562</v>
      </c>
      <c r="C76" s="7">
        <v>1</v>
      </c>
      <c r="D76" s="7">
        <v>3</v>
      </c>
      <c r="E76" s="13">
        <f t="shared" ref="E76:E148" si="14">+IF(C76=0,"",C76/C$74)</f>
        <v>1.0224948875255625E-3</v>
      </c>
      <c r="F76" s="13">
        <f t="shared" ref="F76:F148" si="15">+IF(D76=0,"",D76/D$74)</f>
        <v>3.5671819262782403E-3</v>
      </c>
      <c r="G76" s="12">
        <f t="shared" si="13"/>
        <v>2</v>
      </c>
      <c r="H76" s="15">
        <f t="shared" ref="H76:H148" si="16">+IF(OR(AND(E76=""),(G76="")),"",E76*G76)</f>
        <v>2.0449897750511249E-3</v>
      </c>
    </row>
    <row r="77" spans="1:9" s="50" customFormat="1" ht="15" x14ac:dyDescent="0.2">
      <c r="A77" s="47"/>
      <c r="B77" s="48" t="s">
        <v>421</v>
      </c>
      <c r="C77" s="7">
        <v>3</v>
      </c>
      <c r="D77" s="7">
        <v>2</v>
      </c>
      <c r="E77" s="51">
        <f t="shared" ref="E77" si="17">+IF(C77=0,"",C77/C$74)</f>
        <v>3.0674846625766872E-3</v>
      </c>
      <c r="F77" s="51">
        <f t="shared" ref="F77" si="18">+IF(D77=0,"",D77/D$74)</f>
        <v>2.3781212841854932E-3</v>
      </c>
      <c r="G77" s="12">
        <f t="shared" si="13"/>
        <v>-0.33333333333333331</v>
      </c>
      <c r="H77" s="49">
        <f t="shared" ref="H77" si="19">+IF(OR(AND(E77=""),(G77="")),"",E77*G77)</f>
        <v>-1.0224948875255623E-3</v>
      </c>
      <c r="I77" s="2"/>
    </row>
    <row r="78" spans="1:9" s="50" customFormat="1" ht="15" x14ac:dyDescent="0.2">
      <c r="A78" s="52"/>
      <c r="B78" s="48" t="s">
        <v>563</v>
      </c>
      <c r="C78" s="7">
        <v>11</v>
      </c>
      <c r="D78" s="7">
        <v>11</v>
      </c>
      <c r="E78" s="51">
        <f t="shared" si="14"/>
        <v>1.1247443762781187E-2</v>
      </c>
      <c r="F78" s="51">
        <f t="shared" si="15"/>
        <v>1.3079667063020214E-2</v>
      </c>
      <c r="G78" s="12">
        <f t="shared" si="13"/>
        <v>0</v>
      </c>
      <c r="H78" s="49">
        <f t="shared" si="16"/>
        <v>0</v>
      </c>
      <c r="I78" s="2"/>
    </row>
    <row r="79" spans="1:9" s="50" customFormat="1" ht="15" x14ac:dyDescent="0.2">
      <c r="A79" s="52"/>
      <c r="B79" s="48" t="s">
        <v>175</v>
      </c>
      <c r="C79" s="7">
        <v>20</v>
      </c>
      <c r="D79" s="7">
        <v>59</v>
      </c>
      <c r="E79" s="51">
        <f t="shared" si="14"/>
        <v>2.0449897750511249E-2</v>
      </c>
      <c r="F79" s="51">
        <f t="shared" si="15"/>
        <v>7.0154577883472055E-2</v>
      </c>
      <c r="G79" s="12">
        <f t="shared" si="13"/>
        <v>1.95</v>
      </c>
      <c r="H79" s="49">
        <f t="shared" si="16"/>
        <v>3.9877300613496931E-2</v>
      </c>
      <c r="I79" s="2"/>
    </row>
    <row r="80" spans="1:9" s="50" customFormat="1" ht="15" x14ac:dyDescent="0.2">
      <c r="A80" s="52"/>
      <c r="B80" s="48" t="s">
        <v>16</v>
      </c>
      <c r="C80" s="7">
        <v>1</v>
      </c>
      <c r="D80" s="7">
        <v>10</v>
      </c>
      <c r="E80" s="51">
        <f t="shared" si="14"/>
        <v>1.0224948875255625E-3</v>
      </c>
      <c r="F80" s="51">
        <f t="shared" si="15"/>
        <v>1.1890606420927468E-2</v>
      </c>
      <c r="G80" s="12">
        <f t="shared" si="13"/>
        <v>9</v>
      </c>
      <c r="H80" s="49">
        <f t="shared" si="16"/>
        <v>9.202453987730062E-3</v>
      </c>
      <c r="I80" s="2"/>
    </row>
    <row r="81" spans="1:9" s="50" customFormat="1" ht="15" x14ac:dyDescent="0.2">
      <c r="A81" s="47"/>
      <c r="B81" s="48" t="s">
        <v>35</v>
      </c>
      <c r="C81" s="7">
        <v>6</v>
      </c>
      <c r="D81" s="7">
        <v>5</v>
      </c>
      <c r="E81" s="51">
        <f t="shared" ref="E81" si="20">+IF(C81=0,"",C81/C$74)</f>
        <v>6.1349693251533744E-3</v>
      </c>
      <c r="F81" s="51">
        <f t="shared" ref="F81" si="21">+IF(D81=0,"",D81/D$74)</f>
        <v>5.945303210463734E-3</v>
      </c>
      <c r="G81" s="12">
        <f t="shared" si="13"/>
        <v>-0.16666666666666666</v>
      </c>
      <c r="H81" s="49">
        <f t="shared" ref="H81" si="22">+IF(OR(AND(E81=""),(G81="")),"",E81*G81)</f>
        <v>-1.0224948875255623E-3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1</v>
      </c>
      <c r="D83" s="7">
        <v>0</v>
      </c>
      <c r="E83" s="51">
        <f t="shared" si="14"/>
        <v>1.0224948875255625E-3</v>
      </c>
      <c r="F83" s="51" t="str">
        <f t="shared" si="15"/>
        <v/>
      </c>
      <c r="G83" s="12">
        <f t="shared" si="13"/>
        <v>-1</v>
      </c>
      <c r="H83" s="49">
        <f t="shared" si="16"/>
        <v>-1.0224948875255625E-3</v>
      </c>
      <c r="I83" s="2"/>
    </row>
    <row r="84" spans="1:9" s="50" customFormat="1" ht="15" x14ac:dyDescent="0.2">
      <c r="A84" s="52"/>
      <c r="B84" s="48" t="s">
        <v>431</v>
      </c>
      <c r="C84" s="7">
        <v>3</v>
      </c>
      <c r="D84" s="7">
        <v>0</v>
      </c>
      <c r="E84" s="51">
        <f t="shared" si="14"/>
        <v>3.0674846625766872E-3</v>
      </c>
      <c r="F84" s="51" t="str">
        <f t="shared" si="15"/>
        <v/>
      </c>
      <c r="G84" s="12">
        <f t="shared" si="13"/>
        <v>-1</v>
      </c>
      <c r="H84" s="49">
        <f t="shared" si="16"/>
        <v>-3.0674846625766872E-3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8</v>
      </c>
      <c r="D86" s="7">
        <v>7</v>
      </c>
      <c r="E86" s="51">
        <f t="shared" si="14"/>
        <v>8.1799591002044997E-3</v>
      </c>
      <c r="F86" s="51">
        <f t="shared" si="15"/>
        <v>8.3234244946492272E-3</v>
      </c>
      <c r="G86" s="12">
        <f t="shared" si="13"/>
        <v>-0.125</v>
      </c>
      <c r="H86" s="49">
        <f t="shared" si="16"/>
        <v>-1.0224948875255625E-3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9</v>
      </c>
      <c r="E87" s="51" t="str">
        <f t="shared" si="14"/>
        <v/>
      </c>
      <c r="F87" s="51">
        <f t="shared" si="15"/>
        <v>1.070154577883472E-2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17</v>
      </c>
      <c r="D88" s="7">
        <v>11</v>
      </c>
      <c r="E88" s="51">
        <f t="shared" si="14"/>
        <v>1.7382413087934562E-2</v>
      </c>
      <c r="F88" s="51">
        <f t="shared" si="15"/>
        <v>1.3079667063020214E-2</v>
      </c>
      <c r="G88" s="12">
        <f t="shared" si="13"/>
        <v>-0.35294117647058826</v>
      </c>
      <c r="H88" s="49">
        <f t="shared" si="16"/>
        <v>-6.1349693251533752E-3</v>
      </c>
      <c r="I88" s="2"/>
    </row>
    <row r="89" spans="1:9" s="50" customFormat="1" ht="15" x14ac:dyDescent="0.2">
      <c r="A89" s="47"/>
      <c r="B89" s="48" t="s">
        <v>564</v>
      </c>
      <c r="C89" s="7">
        <v>8</v>
      </c>
      <c r="D89" s="7">
        <v>6</v>
      </c>
      <c r="E89" s="51">
        <f t="shared" ref="E89" si="23">+IF(C89=0,"",C89/C$74)</f>
        <v>8.1799591002044997E-3</v>
      </c>
      <c r="F89" s="51">
        <f t="shared" ref="F89" si="24">+IF(D89=0,"",D89/D$74)</f>
        <v>7.1343638525564806E-3</v>
      </c>
      <c r="G89" s="12">
        <f t="shared" si="13"/>
        <v>-0.25</v>
      </c>
      <c r="H89" s="49">
        <f t="shared" ref="H89" si="25">+IF(OR(AND(E89=""),(G89="")),"",E89*G89)</f>
        <v>-2.0449897750511249E-3</v>
      </c>
      <c r="I89" s="2"/>
    </row>
    <row r="90" spans="1:9" ht="15" x14ac:dyDescent="0.2">
      <c r="B90" s="5" t="s">
        <v>181</v>
      </c>
      <c r="C90" s="7">
        <v>6</v>
      </c>
      <c r="D90" s="7">
        <v>19</v>
      </c>
      <c r="E90" s="13">
        <f t="shared" si="14"/>
        <v>6.1349693251533744E-3</v>
      </c>
      <c r="F90" s="13">
        <f t="shared" si="15"/>
        <v>2.2592152199762187E-2</v>
      </c>
      <c r="G90" s="12">
        <f t="shared" si="13"/>
        <v>2.1666666666666665</v>
      </c>
      <c r="H90" s="15">
        <f t="shared" si="16"/>
        <v>1.3292433537832311E-2</v>
      </c>
    </row>
    <row r="91" spans="1:9" ht="15" x14ac:dyDescent="0.2">
      <c r="B91" s="5" t="s">
        <v>182</v>
      </c>
      <c r="C91" s="7">
        <v>2</v>
      </c>
      <c r="D91" s="7">
        <v>1</v>
      </c>
      <c r="E91" s="13">
        <f t="shared" si="14"/>
        <v>2.0449897750511249E-3</v>
      </c>
      <c r="F91" s="13">
        <f t="shared" si="15"/>
        <v>1.1890606420927466E-3</v>
      </c>
      <c r="G91" s="12">
        <f t="shared" si="13"/>
        <v>-0.5</v>
      </c>
      <c r="H91" s="15">
        <f t="shared" si="16"/>
        <v>-1.0224948875255625E-3</v>
      </c>
    </row>
    <row r="92" spans="1:9" ht="15" x14ac:dyDescent="0.2">
      <c r="B92" s="5" t="s">
        <v>21</v>
      </c>
      <c r="C92" s="7">
        <v>2</v>
      </c>
      <c r="D92" s="7">
        <v>2</v>
      </c>
      <c r="E92" s="13">
        <f t="shared" si="14"/>
        <v>2.0449897750511249E-3</v>
      </c>
      <c r="F92" s="13">
        <f t="shared" si="15"/>
        <v>2.3781212841854932E-3</v>
      </c>
      <c r="G92" s="12">
        <f t="shared" si="13"/>
        <v>0</v>
      </c>
      <c r="H92" s="15">
        <f t="shared" si="16"/>
        <v>0</v>
      </c>
    </row>
    <row r="93" spans="1:9" ht="15" x14ac:dyDescent="0.2">
      <c r="B93" s="5" t="s">
        <v>432</v>
      </c>
      <c r="C93" s="7">
        <v>1</v>
      </c>
      <c r="D93" s="7">
        <v>6</v>
      </c>
      <c r="E93" s="13">
        <f t="shared" si="14"/>
        <v>1.0224948875255625E-3</v>
      </c>
      <c r="F93" s="13">
        <f t="shared" si="15"/>
        <v>7.1343638525564806E-3</v>
      </c>
      <c r="G93" s="12">
        <f t="shared" si="13"/>
        <v>5</v>
      </c>
      <c r="H93" s="15">
        <f t="shared" si="16"/>
        <v>5.1124744376278121E-3</v>
      </c>
    </row>
    <row r="94" spans="1:9" ht="15" x14ac:dyDescent="0.2">
      <c r="B94" s="5" t="s">
        <v>183</v>
      </c>
      <c r="C94" s="7">
        <v>1</v>
      </c>
      <c r="D94" s="7">
        <v>1</v>
      </c>
      <c r="E94" s="13">
        <f t="shared" si="14"/>
        <v>1.0224948875255625E-3</v>
      </c>
      <c r="F94" s="13">
        <f t="shared" si="15"/>
        <v>1.1890606420927466E-3</v>
      </c>
      <c r="G94" s="12">
        <f t="shared" si="13"/>
        <v>0</v>
      </c>
      <c r="H94" s="15">
        <f t="shared" si="16"/>
        <v>0</v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3</v>
      </c>
      <c r="D96" s="7">
        <v>0</v>
      </c>
      <c r="E96" s="51">
        <f t="shared" si="26"/>
        <v>3.0674846625766872E-3</v>
      </c>
      <c r="F96" s="51" t="str">
        <f t="shared" si="27"/>
        <v/>
      </c>
      <c r="G96" s="12">
        <f t="shared" si="13"/>
        <v>-1</v>
      </c>
      <c r="H96" s="49">
        <f t="shared" si="28"/>
        <v>-3.0674846625766872E-3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11</v>
      </c>
      <c r="D98" s="7">
        <v>7</v>
      </c>
      <c r="E98" s="51">
        <f t="shared" si="14"/>
        <v>1.1247443762781187E-2</v>
      </c>
      <c r="F98" s="51">
        <f t="shared" si="15"/>
        <v>8.3234244946492272E-3</v>
      </c>
      <c r="G98" s="12">
        <f t="shared" si="13"/>
        <v>-0.36363636363636365</v>
      </c>
      <c r="H98" s="49">
        <f t="shared" si="16"/>
        <v>-4.0899795501022499E-3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11</v>
      </c>
      <c r="D100" s="7">
        <v>0</v>
      </c>
      <c r="E100" s="51">
        <f t="shared" si="14"/>
        <v>1.1247443762781187E-2</v>
      </c>
      <c r="F100" s="51" t="str">
        <f t="shared" si="15"/>
        <v/>
      </c>
      <c r="G100" s="12">
        <f t="shared" si="13"/>
        <v>-1</v>
      </c>
      <c r="H100" s="49">
        <f t="shared" si="16"/>
        <v>-1.1247443762781187E-2</v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3</v>
      </c>
      <c r="D102" s="7">
        <v>3</v>
      </c>
      <c r="E102" s="51">
        <f t="shared" si="14"/>
        <v>3.0674846625766872E-3</v>
      </c>
      <c r="F102" s="51">
        <f t="shared" si="15"/>
        <v>3.5671819262782403E-3</v>
      </c>
      <c r="G102" s="12">
        <f t="shared" si="13"/>
        <v>0</v>
      </c>
      <c r="H102" s="49">
        <f t="shared" si="16"/>
        <v>0</v>
      </c>
      <c r="I102" s="2"/>
    </row>
    <row r="103" spans="1:9" s="50" customFormat="1" ht="15" x14ac:dyDescent="0.2">
      <c r="A103" s="52"/>
      <c r="B103" s="48" t="s">
        <v>433</v>
      </c>
      <c r="C103" s="7">
        <v>10</v>
      </c>
      <c r="D103" s="7">
        <v>3</v>
      </c>
      <c r="E103" s="51">
        <f t="shared" si="14"/>
        <v>1.0224948875255624E-2</v>
      </c>
      <c r="F103" s="51">
        <f t="shared" si="15"/>
        <v>3.5671819262782403E-3</v>
      </c>
      <c r="G103" s="12">
        <f t="shared" si="13"/>
        <v>-0.7</v>
      </c>
      <c r="H103" s="49">
        <f t="shared" si="16"/>
        <v>-7.1574642126789366E-3</v>
      </c>
      <c r="I103" s="2"/>
    </row>
    <row r="104" spans="1:9" s="50" customFormat="1" ht="15" x14ac:dyDescent="0.2">
      <c r="A104" s="52"/>
      <c r="B104" s="48" t="s">
        <v>18</v>
      </c>
      <c r="C104" s="7">
        <v>7</v>
      </c>
      <c r="D104" s="7">
        <v>3</v>
      </c>
      <c r="E104" s="51">
        <f t="shared" si="14"/>
        <v>7.1574642126789366E-3</v>
      </c>
      <c r="F104" s="51">
        <f t="shared" si="15"/>
        <v>3.5671819262782403E-3</v>
      </c>
      <c r="G104" s="12">
        <f t="shared" si="13"/>
        <v>-0.5714285714285714</v>
      </c>
      <c r="H104" s="49">
        <f t="shared" si="16"/>
        <v>-4.089979550102249E-3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13</v>
      </c>
      <c r="D109" s="7">
        <v>7</v>
      </c>
      <c r="E109" s="13">
        <f t="shared" si="14"/>
        <v>1.3292433537832311E-2</v>
      </c>
      <c r="F109" s="13">
        <f t="shared" si="15"/>
        <v>8.3234244946492272E-3</v>
      </c>
      <c r="G109" s="12">
        <f t="shared" si="13"/>
        <v>-0.46153846153846156</v>
      </c>
      <c r="H109" s="15">
        <f t="shared" si="16"/>
        <v>-6.1349693251533744E-3</v>
      </c>
    </row>
    <row r="110" spans="1:9" ht="15" x14ac:dyDescent="0.2">
      <c r="B110" s="5" t="s">
        <v>602</v>
      </c>
      <c r="C110" s="7">
        <v>2</v>
      </c>
      <c r="D110" s="7">
        <v>0</v>
      </c>
      <c r="E110" s="13">
        <f t="shared" si="14"/>
        <v>2.0449897750511249E-3</v>
      </c>
      <c r="F110" s="13" t="str">
        <f t="shared" si="15"/>
        <v/>
      </c>
      <c r="G110" s="12">
        <f t="shared" si="13"/>
        <v>-1</v>
      </c>
      <c r="H110" s="15">
        <f t="shared" si="16"/>
        <v>-2.0449897750511249E-3</v>
      </c>
    </row>
    <row r="111" spans="1:9" ht="15" x14ac:dyDescent="0.2">
      <c r="B111" s="5" t="s">
        <v>603</v>
      </c>
      <c r="C111" s="7">
        <v>20</v>
      </c>
      <c r="D111" s="7">
        <v>10</v>
      </c>
      <c r="E111" s="13">
        <f t="shared" si="14"/>
        <v>2.0449897750511249E-2</v>
      </c>
      <c r="F111" s="13">
        <f t="shared" si="15"/>
        <v>1.1890606420927468E-2</v>
      </c>
      <c r="G111" s="12">
        <f t="shared" si="13"/>
        <v>-0.5</v>
      </c>
      <c r="H111" s="15">
        <f t="shared" si="16"/>
        <v>-1.0224948875255624E-2</v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5</v>
      </c>
      <c r="D113" s="7">
        <v>7</v>
      </c>
      <c r="E113" s="13">
        <f t="shared" si="14"/>
        <v>5.1124744376278121E-3</v>
      </c>
      <c r="F113" s="13">
        <f t="shared" si="15"/>
        <v>8.3234244946492272E-3</v>
      </c>
      <c r="G113" s="12">
        <f t="shared" si="13"/>
        <v>0.4</v>
      </c>
      <c r="H113" s="15">
        <f t="shared" si="16"/>
        <v>2.0449897750511249E-3</v>
      </c>
    </row>
    <row r="114" spans="2:8" ht="15" x14ac:dyDescent="0.2">
      <c r="B114" s="5" t="s">
        <v>191</v>
      </c>
      <c r="C114" s="7">
        <v>0</v>
      </c>
      <c r="D114" s="7">
        <v>1</v>
      </c>
      <c r="E114" s="13" t="str">
        <f t="shared" si="14"/>
        <v/>
      </c>
      <c r="F114" s="13">
        <f t="shared" si="15"/>
        <v>1.1890606420927466E-3</v>
      </c>
      <c r="G114" s="12">
        <f t="shared" si="13"/>
        <v>1</v>
      </c>
      <c r="H114" s="15" t="str">
        <f t="shared" si="16"/>
        <v/>
      </c>
    </row>
    <row r="115" spans="2:8" ht="15" x14ac:dyDescent="0.2">
      <c r="B115" s="5" t="s">
        <v>27</v>
      </c>
      <c r="C115" s="7">
        <v>4</v>
      </c>
      <c r="D115" s="7">
        <v>17</v>
      </c>
      <c r="E115" s="13">
        <f t="shared" si="14"/>
        <v>4.0899795501022499E-3</v>
      </c>
      <c r="F115" s="13">
        <f t="shared" si="15"/>
        <v>2.0214030915576695E-2</v>
      </c>
      <c r="G115" s="12">
        <f t="shared" si="13"/>
        <v>3.25</v>
      </c>
      <c r="H115" s="15">
        <f t="shared" si="16"/>
        <v>1.3292433537832313E-2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2</v>
      </c>
      <c r="D118" s="7">
        <v>11</v>
      </c>
      <c r="E118" s="13">
        <f t="shared" si="14"/>
        <v>2.0449897750511249E-3</v>
      </c>
      <c r="F118" s="13">
        <f t="shared" si="15"/>
        <v>1.3079667063020214E-2</v>
      </c>
      <c r="G118" s="12">
        <f t="shared" si="13"/>
        <v>4.5</v>
      </c>
      <c r="H118" s="15">
        <f t="shared" si="16"/>
        <v>9.202453987730062E-3</v>
      </c>
    </row>
    <row r="119" spans="2:8" ht="15" x14ac:dyDescent="0.2">
      <c r="B119" s="5" t="s">
        <v>24</v>
      </c>
      <c r="C119" s="7">
        <v>13</v>
      </c>
      <c r="D119" s="7">
        <v>0</v>
      </c>
      <c r="E119" s="13">
        <f t="shared" si="14"/>
        <v>1.3292433537832311E-2</v>
      </c>
      <c r="F119" s="13" t="str">
        <f t="shared" si="15"/>
        <v/>
      </c>
      <c r="G119" s="12">
        <f t="shared" si="13"/>
        <v>-1</v>
      </c>
      <c r="H119" s="15">
        <f t="shared" si="16"/>
        <v>-1.3292433537832311E-2</v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1.0224948875255625E-3</v>
      </c>
      <c r="F120" s="13" t="str">
        <f t="shared" si="15"/>
        <v/>
      </c>
      <c r="G120" s="12">
        <f t="shared" si="13"/>
        <v>-1</v>
      </c>
      <c r="H120" s="15">
        <f t="shared" si="16"/>
        <v>-1.0224948875255625E-3</v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5</v>
      </c>
      <c r="D123" s="7">
        <v>3</v>
      </c>
      <c r="E123" s="13">
        <f t="shared" si="14"/>
        <v>5.1124744376278121E-3</v>
      </c>
      <c r="F123" s="13">
        <f t="shared" si="15"/>
        <v>3.5671819262782403E-3</v>
      </c>
      <c r="G123" s="12">
        <f t="shared" si="13"/>
        <v>-0.4</v>
      </c>
      <c r="H123" s="15">
        <f t="shared" si="16"/>
        <v>-2.0449897750511249E-3</v>
      </c>
    </row>
    <row r="124" spans="2:8" ht="15" x14ac:dyDescent="0.2">
      <c r="B124" s="5" t="s">
        <v>195</v>
      </c>
      <c r="C124" s="7">
        <v>12</v>
      </c>
      <c r="D124" s="7">
        <v>7</v>
      </c>
      <c r="E124" s="13">
        <f t="shared" si="14"/>
        <v>1.2269938650306749E-2</v>
      </c>
      <c r="F124" s="13">
        <f t="shared" si="15"/>
        <v>8.3234244946492272E-3</v>
      </c>
      <c r="G124" s="12">
        <f t="shared" si="13"/>
        <v>-0.41666666666666669</v>
      </c>
      <c r="H124" s="15">
        <f t="shared" si="16"/>
        <v>-5.1124744376278121E-3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</v>
      </c>
      <c r="D126" s="7">
        <v>6</v>
      </c>
      <c r="E126" s="13">
        <f t="shared" si="14"/>
        <v>1.0224948875255625E-3</v>
      </c>
      <c r="F126" s="13">
        <f t="shared" si="15"/>
        <v>7.1343638525564806E-3</v>
      </c>
      <c r="G126" s="12">
        <f t="shared" si="13"/>
        <v>5</v>
      </c>
      <c r="H126" s="15">
        <f t="shared" si="16"/>
        <v>5.1124744376278121E-3</v>
      </c>
    </row>
    <row r="127" spans="2:8" ht="15" x14ac:dyDescent="0.2">
      <c r="B127" s="5" t="s">
        <v>196</v>
      </c>
      <c r="C127" s="7">
        <v>22</v>
      </c>
      <c r="D127" s="7">
        <v>7</v>
      </c>
      <c r="E127" s="13">
        <f t="shared" si="14"/>
        <v>2.2494887525562373E-2</v>
      </c>
      <c r="F127" s="13">
        <f t="shared" si="15"/>
        <v>8.3234244946492272E-3</v>
      </c>
      <c r="G127" s="12">
        <f t="shared" si="13"/>
        <v>-0.68181818181818177</v>
      </c>
      <c r="H127" s="15">
        <f t="shared" si="16"/>
        <v>-1.5337423312883436E-2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530</v>
      </c>
      <c r="D129" s="7">
        <v>537</v>
      </c>
      <c r="E129" s="13">
        <f t="shared" si="14"/>
        <v>0.54192229038854811</v>
      </c>
      <c r="F129" s="13">
        <f t="shared" si="15"/>
        <v>0.63852556480380496</v>
      </c>
      <c r="G129" s="12">
        <f t="shared" si="13"/>
        <v>1.3207547169811321E-2</v>
      </c>
      <c r="H129" s="15">
        <f t="shared" si="16"/>
        <v>7.1574642126789375E-3</v>
      </c>
    </row>
    <row r="130" spans="1:9" ht="15" x14ac:dyDescent="0.2">
      <c r="B130" s="5" t="s">
        <v>197</v>
      </c>
      <c r="C130" s="7">
        <v>9</v>
      </c>
      <c r="D130" s="7">
        <v>7</v>
      </c>
      <c r="E130" s="13">
        <f t="shared" si="14"/>
        <v>9.202453987730062E-3</v>
      </c>
      <c r="F130" s="13">
        <f t="shared" si="15"/>
        <v>8.3234244946492272E-3</v>
      </c>
      <c r="G130" s="12">
        <f t="shared" si="13"/>
        <v>-0.22222222222222221</v>
      </c>
      <c r="H130" s="15">
        <f t="shared" si="16"/>
        <v>-2.0449897750511249E-3</v>
      </c>
    </row>
    <row r="131" spans="1:9" ht="15" x14ac:dyDescent="0.2">
      <c r="B131" s="5" t="s">
        <v>198</v>
      </c>
      <c r="C131" s="7">
        <v>2</v>
      </c>
      <c r="D131" s="7">
        <v>1</v>
      </c>
      <c r="E131" s="13">
        <f t="shared" si="14"/>
        <v>2.0449897750511249E-3</v>
      </c>
      <c r="F131" s="13">
        <f t="shared" si="15"/>
        <v>1.1890606420927466E-3</v>
      </c>
      <c r="G131" s="12">
        <f t="shared" si="13"/>
        <v>-0.5</v>
      </c>
      <c r="H131" s="15">
        <f t="shared" si="16"/>
        <v>-1.0224948875255625E-3</v>
      </c>
    </row>
    <row r="132" spans="1:9" ht="15" x14ac:dyDescent="0.2">
      <c r="B132" s="5" t="s">
        <v>28</v>
      </c>
      <c r="C132" s="7">
        <v>1</v>
      </c>
      <c r="D132" s="7">
        <v>0</v>
      </c>
      <c r="E132" s="13">
        <f t="shared" si="14"/>
        <v>1.0224948875255625E-3</v>
      </c>
      <c r="F132" s="13" t="str">
        <f t="shared" si="15"/>
        <v/>
      </c>
      <c r="G132" s="12">
        <f t="shared" si="13"/>
        <v>-1</v>
      </c>
      <c r="H132" s="15">
        <f t="shared" si="16"/>
        <v>-1.0224948875255625E-3</v>
      </c>
    </row>
    <row r="133" spans="1:9" ht="15" x14ac:dyDescent="0.2">
      <c r="B133" s="5" t="s">
        <v>32</v>
      </c>
      <c r="C133" s="7">
        <v>1</v>
      </c>
      <c r="D133" s="7">
        <v>1</v>
      </c>
      <c r="E133" s="13">
        <f t="shared" si="14"/>
        <v>1.0224948875255625E-3</v>
      </c>
      <c r="F133" s="13">
        <f t="shared" si="15"/>
        <v>1.1890606420927466E-3</v>
      </c>
      <c r="G133" s="12">
        <f t="shared" si="13"/>
        <v>0</v>
      </c>
      <c r="H133" s="15">
        <f t="shared" si="16"/>
        <v>0</v>
      </c>
    </row>
    <row r="134" spans="1:9" s="50" customFormat="1" ht="15" x14ac:dyDescent="0.2">
      <c r="A134" s="47"/>
      <c r="B134" s="48" t="s">
        <v>525</v>
      </c>
      <c r="C134" s="7">
        <v>15</v>
      </c>
      <c r="D134" s="7">
        <v>3</v>
      </c>
      <c r="E134" s="51">
        <f t="shared" ref="E134" si="35">+IF(C134=0,"",C134/C$74)</f>
        <v>1.5337423312883436E-2</v>
      </c>
      <c r="F134" s="51">
        <f t="shared" ref="F134" si="36">+IF(D134=0,"",D134/D$74)</f>
        <v>3.5671819262782403E-3</v>
      </c>
      <c r="G134" s="12">
        <f t="shared" si="13"/>
        <v>-0.8</v>
      </c>
      <c r="H134" s="49">
        <f t="shared" ref="H134" si="37">+IF(OR(AND(E134=""),(G134="")),"",E134*G134)</f>
        <v>-1.2269938650306749E-2</v>
      </c>
      <c r="I134" s="2"/>
    </row>
    <row r="135" spans="1:9" ht="15" x14ac:dyDescent="0.2">
      <c r="B135" s="5" t="s">
        <v>30</v>
      </c>
      <c r="C135" s="7">
        <v>17</v>
      </c>
      <c r="D135" s="7">
        <v>4</v>
      </c>
      <c r="E135" s="13">
        <f t="shared" si="14"/>
        <v>1.7382413087934562E-2</v>
      </c>
      <c r="F135" s="13">
        <f t="shared" si="15"/>
        <v>4.7562425683709865E-3</v>
      </c>
      <c r="G135" s="12">
        <f t="shared" si="13"/>
        <v>-0.76470588235294112</v>
      </c>
      <c r="H135" s="15">
        <f t="shared" si="16"/>
        <v>-1.3292433537832311E-2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5</v>
      </c>
      <c r="D140" s="7">
        <v>8</v>
      </c>
      <c r="E140" s="13">
        <f t="shared" si="14"/>
        <v>5.1124744376278121E-3</v>
      </c>
      <c r="F140" s="13">
        <f t="shared" si="15"/>
        <v>9.512485136741973E-3</v>
      </c>
      <c r="G140" s="12">
        <f t="shared" si="38"/>
        <v>0.6</v>
      </c>
      <c r="H140" s="15">
        <f t="shared" si="16"/>
        <v>3.0674846625766872E-3</v>
      </c>
    </row>
    <row r="141" spans="1:9" ht="15" x14ac:dyDescent="0.2">
      <c r="B141" s="5" t="s">
        <v>437</v>
      </c>
      <c r="C141" s="7">
        <v>93</v>
      </c>
      <c r="D141" s="7">
        <v>15</v>
      </c>
      <c r="E141" s="13">
        <f t="shared" si="14"/>
        <v>9.5092024539877307E-2</v>
      </c>
      <c r="F141" s="13">
        <f t="shared" si="15"/>
        <v>1.78359096313912E-2</v>
      </c>
      <c r="G141" s="12">
        <f t="shared" si="38"/>
        <v>-0.83870967741935487</v>
      </c>
      <c r="H141" s="15">
        <f t="shared" si="16"/>
        <v>-7.9754601226993876E-2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1</v>
      </c>
      <c r="E143" s="13" t="str">
        <f t="shared" si="14"/>
        <v/>
      </c>
      <c r="F143" s="13">
        <f t="shared" si="15"/>
        <v>1.1890606420927466E-3</v>
      </c>
      <c r="G143" s="12">
        <f t="shared" si="38"/>
        <v>1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2</v>
      </c>
      <c r="D145" s="7">
        <v>2</v>
      </c>
      <c r="E145" s="13">
        <f t="shared" si="14"/>
        <v>2.0449897750511249E-3</v>
      </c>
      <c r="F145" s="13">
        <f t="shared" si="15"/>
        <v>2.3781212841854932E-3</v>
      </c>
      <c r="G145" s="12">
        <f t="shared" si="38"/>
        <v>0</v>
      </c>
      <c r="H145" s="15">
        <f t="shared" si="16"/>
        <v>0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1</v>
      </c>
      <c r="E149" s="13" t="str">
        <f t="shared" ref="E149:E158" si="45">+IF(C149=0,"",C149/C$74)</f>
        <v/>
      </c>
      <c r="F149" s="13">
        <f t="shared" ref="F149:F158" si="46">+IF(D149=0,"",D149/D$74)</f>
        <v>1.1890606420927466E-3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2</v>
      </c>
      <c r="D150" s="7">
        <v>2</v>
      </c>
      <c r="E150" s="13">
        <f t="shared" si="45"/>
        <v>2.0449897750511249E-3</v>
      </c>
      <c r="F150" s="13">
        <f t="shared" si="46"/>
        <v>2.3781212841854932E-3</v>
      </c>
      <c r="G150" s="12">
        <f t="shared" si="38"/>
        <v>0</v>
      </c>
      <c r="H150" s="15">
        <f t="shared" si="47"/>
        <v>0</v>
      </c>
    </row>
    <row r="151" spans="1:9" ht="15" x14ac:dyDescent="0.2">
      <c r="B151" s="5" t="s">
        <v>205</v>
      </c>
      <c r="C151" s="7">
        <v>0</v>
      </c>
      <c r="D151" s="7">
        <v>1</v>
      </c>
      <c r="E151" s="13" t="str">
        <f t="shared" si="45"/>
        <v/>
      </c>
      <c r="F151" s="13">
        <f t="shared" si="46"/>
        <v>1.1890606420927466E-3</v>
      </c>
      <c r="G151" s="12">
        <f t="shared" si="38"/>
        <v>1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2</v>
      </c>
      <c r="E152" s="13">
        <f t="shared" si="45"/>
        <v>1.0224948875255625E-3</v>
      </c>
      <c r="F152" s="13">
        <f t="shared" si="46"/>
        <v>2.3781212841854932E-3</v>
      </c>
      <c r="G152" s="12">
        <f t="shared" si="38"/>
        <v>1</v>
      </c>
      <c r="H152" s="15">
        <f t="shared" si="47"/>
        <v>1.0224948875255625E-3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1</v>
      </c>
      <c r="E155" s="13" t="str">
        <f t="shared" si="45"/>
        <v/>
      </c>
      <c r="F155" s="13">
        <f t="shared" si="46"/>
        <v>1.1890606420927466E-3</v>
      </c>
      <c r="G155" s="12">
        <f t="shared" si="38"/>
        <v>1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1</v>
      </c>
      <c r="E156" s="13" t="str">
        <f t="shared" si="45"/>
        <v/>
      </c>
      <c r="F156" s="13">
        <f t="shared" si="46"/>
        <v>1.1890606420927466E-3</v>
      </c>
      <c r="G156" s="12">
        <f t="shared" si="38"/>
        <v>1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1</v>
      </c>
      <c r="D158" s="7">
        <v>0</v>
      </c>
      <c r="E158" s="13">
        <f t="shared" si="45"/>
        <v>1.0224948875255625E-3</v>
      </c>
      <c r="F158" s="13" t="str">
        <f t="shared" si="46"/>
        <v/>
      </c>
      <c r="G158" s="12">
        <f t="shared" si="38"/>
        <v>-1</v>
      </c>
      <c r="H158" s="15">
        <f t="shared" si="47"/>
        <v>-1.0224948875255625E-3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3</v>
      </c>
      <c r="D160" s="7">
        <v>0</v>
      </c>
      <c r="E160" s="51">
        <f t="shared" ref="E160:E163" si="56">+IF(C160=0,"",C160/C$74)</f>
        <v>3.0674846625766872E-3</v>
      </c>
      <c r="F160" s="51" t="str">
        <f t="shared" ref="F160:F163" si="57">+IF(D160=0,"",D160/D$74)</f>
        <v/>
      </c>
      <c r="G160" s="12">
        <f t="shared" si="38"/>
        <v>-1</v>
      </c>
      <c r="H160" s="49">
        <f t="shared" ref="H160:H163" si="58">+IF(OR(AND(E160=""),(G160="")),"",E160*G160)</f>
        <v>-3.0674846625766872E-3</v>
      </c>
      <c r="I160" s="2"/>
    </row>
    <row r="161" spans="1:9" s="50" customFormat="1" ht="30" x14ac:dyDescent="0.2">
      <c r="A161" s="47"/>
      <c r="B161" s="48" t="s">
        <v>545</v>
      </c>
      <c r="C161" s="7">
        <v>37</v>
      </c>
      <c r="D161" s="7">
        <v>0</v>
      </c>
      <c r="E161" s="51">
        <f t="shared" si="56"/>
        <v>3.7832310838445807E-2</v>
      </c>
      <c r="F161" s="51" t="str">
        <f t="shared" si="57"/>
        <v/>
      </c>
      <c r="G161" s="12">
        <f t="shared" si="38"/>
        <v>-1</v>
      </c>
      <c r="H161" s="49">
        <f t="shared" si="58"/>
        <v>-3.7832310838445807E-2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321</v>
      </c>
      <c r="D169" s="39">
        <f>SUM(D170:D339)</f>
        <v>370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0.15264797507788161</v>
      </c>
      <c r="H169" s="40">
        <f>+IF(OR(AND(E169=""),(G169="")),"",E169*G169)</f>
        <v>0.15264797507788161</v>
      </c>
    </row>
    <row r="170" spans="1:9" s="50" customFormat="1" ht="15" x14ac:dyDescent="0.2">
      <c r="A170" s="52"/>
      <c r="B170" s="53" t="s">
        <v>439</v>
      </c>
      <c r="C170" s="7">
        <v>4</v>
      </c>
      <c r="D170" s="7">
        <v>4</v>
      </c>
      <c r="E170" s="51">
        <f>+IF(C170=0,"",C170/C$169)</f>
        <v>1.2461059190031152E-2</v>
      </c>
      <c r="F170" s="51">
        <f>+IF(D170=0,"",D170/D$169)</f>
        <v>1.0810810810810811E-2</v>
      </c>
      <c r="G170" s="12">
        <f t="shared" ref="G170:G236" si="59">+IF(AND(C170=0,D170=0)," ",IF(C170=0,1,IF(D170=0,-1,(D170-C170)/C170)))</f>
        <v>0</v>
      </c>
      <c r="H170" s="49">
        <f>+IF(OR(AND(E170=""),(G170="")),"",E170*G170)</f>
        <v>0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</v>
      </c>
      <c r="E171" s="51" t="str">
        <f t="shared" ref="E171:E244" si="60">+IF(C171=0,"",C171/C$169)</f>
        <v/>
      </c>
      <c r="F171" s="51">
        <f t="shared" ref="F171:F244" si="61">+IF(D171=0,"",D171/D$169)</f>
        <v>2.7027027027027029E-3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2</v>
      </c>
      <c r="E172" s="51">
        <f t="shared" si="60"/>
        <v>3.1152647975077881E-3</v>
      </c>
      <c r="F172" s="51">
        <f t="shared" si="61"/>
        <v>5.4054054054054057E-3</v>
      </c>
      <c r="G172" s="12">
        <f t="shared" si="59"/>
        <v>1</v>
      </c>
      <c r="H172" s="49">
        <f t="shared" si="62"/>
        <v>3.1152647975077881E-3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4</v>
      </c>
      <c r="D174" s="7">
        <v>4</v>
      </c>
      <c r="E174" s="51">
        <f t="shared" si="60"/>
        <v>1.2461059190031152E-2</v>
      </c>
      <c r="F174" s="51">
        <f t="shared" si="61"/>
        <v>1.0810810810810811E-2</v>
      </c>
      <c r="G174" s="12">
        <f t="shared" si="59"/>
        <v>0</v>
      </c>
      <c r="H174" s="49">
        <f t="shared" si="62"/>
        <v>0</v>
      </c>
      <c r="I174" s="2"/>
    </row>
    <row r="175" spans="1:9" s="50" customFormat="1" ht="15" x14ac:dyDescent="0.2">
      <c r="A175" s="52"/>
      <c r="B175" s="53" t="s">
        <v>42</v>
      </c>
      <c r="C175" s="7">
        <v>25</v>
      </c>
      <c r="D175" s="7">
        <v>18</v>
      </c>
      <c r="E175" s="51">
        <f t="shared" si="60"/>
        <v>7.7881619937694699E-2</v>
      </c>
      <c r="F175" s="51">
        <f t="shared" si="61"/>
        <v>4.8648648648648651E-2</v>
      </c>
      <c r="G175" s="12">
        <f t="shared" si="59"/>
        <v>-0.28000000000000003</v>
      </c>
      <c r="H175" s="49">
        <f t="shared" si="62"/>
        <v>-2.1806853582554516E-2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2</v>
      </c>
      <c r="E177" s="51" t="str">
        <f t="shared" si="60"/>
        <v/>
      </c>
      <c r="F177" s="51">
        <f t="shared" si="61"/>
        <v>5.4054054054054057E-3</v>
      </c>
      <c r="G177" s="12">
        <f t="shared" si="59"/>
        <v>1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1</v>
      </c>
      <c r="D181" s="7">
        <v>0</v>
      </c>
      <c r="E181" s="51">
        <f t="shared" si="60"/>
        <v>3.1152647975077881E-3</v>
      </c>
      <c r="F181" s="51" t="str">
        <f t="shared" si="61"/>
        <v/>
      </c>
      <c r="G181" s="12">
        <f t="shared" si="59"/>
        <v>-1</v>
      </c>
      <c r="H181" s="49">
        <f t="shared" si="62"/>
        <v>-3.1152647975077881E-3</v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1</v>
      </c>
      <c r="E182" s="51" t="str">
        <f t="shared" si="60"/>
        <v/>
      </c>
      <c r="F182" s="51">
        <f t="shared" si="61"/>
        <v>2.7027027027027029E-3</v>
      </c>
      <c r="G182" s="12">
        <f t="shared" si="59"/>
        <v>1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9</v>
      </c>
      <c r="D183" s="7">
        <v>6</v>
      </c>
      <c r="E183" s="51">
        <f t="shared" ref="E183" si="63">+IF(C183=0,"",C183/C$169)</f>
        <v>2.8037383177570093E-2</v>
      </c>
      <c r="F183" s="51">
        <f t="shared" ref="F183" si="64">+IF(D183=0,"",D183/D$169)</f>
        <v>1.6216216216216217E-2</v>
      </c>
      <c r="G183" s="12">
        <f t="shared" si="59"/>
        <v>-0.33333333333333331</v>
      </c>
      <c r="H183" s="49">
        <f t="shared" ref="H183" si="65">+IF(OR(AND(E183=""),(G183="")),"",E183*G183)</f>
        <v>-9.3457943925233638E-3</v>
      </c>
      <c r="I183" s="2"/>
    </row>
    <row r="184" spans="1:9" s="50" customFormat="1" ht="15" x14ac:dyDescent="0.2">
      <c r="A184" s="52"/>
      <c r="B184" s="53" t="s">
        <v>442</v>
      </c>
      <c r="C184" s="7">
        <v>15</v>
      </c>
      <c r="D184" s="7">
        <v>7</v>
      </c>
      <c r="E184" s="51">
        <f t="shared" si="60"/>
        <v>4.6728971962616821E-2</v>
      </c>
      <c r="F184" s="51">
        <f t="shared" si="61"/>
        <v>1.891891891891892E-2</v>
      </c>
      <c r="G184" s="12">
        <f t="shared" si="59"/>
        <v>-0.53333333333333333</v>
      </c>
      <c r="H184" s="49">
        <f t="shared" si="62"/>
        <v>-2.4922118380062305E-2</v>
      </c>
      <c r="I184" s="2"/>
    </row>
    <row r="185" spans="1:9" s="50" customFormat="1" ht="15" x14ac:dyDescent="0.2">
      <c r="A185" s="52"/>
      <c r="B185" s="53" t="s">
        <v>573</v>
      </c>
      <c r="C185" s="7">
        <v>5</v>
      </c>
      <c r="D185" s="7">
        <v>5</v>
      </c>
      <c r="E185" s="51">
        <f t="shared" si="60"/>
        <v>1.5576323987538941E-2</v>
      </c>
      <c r="F185" s="51">
        <f t="shared" si="61"/>
        <v>1.3513513513513514E-2</v>
      </c>
      <c r="G185" s="12">
        <f t="shared" si="59"/>
        <v>0</v>
      </c>
      <c r="H185" s="49">
        <f t="shared" si="62"/>
        <v>0</v>
      </c>
      <c r="I185" s="2"/>
    </row>
    <row r="186" spans="1:9" s="50" customFormat="1" ht="15" x14ac:dyDescent="0.2">
      <c r="A186" s="52"/>
      <c r="B186" s="53" t="s">
        <v>41</v>
      </c>
      <c r="C186" s="7">
        <v>1</v>
      </c>
      <c r="D186" s="7">
        <v>0</v>
      </c>
      <c r="E186" s="51">
        <f t="shared" si="60"/>
        <v>3.1152647975077881E-3</v>
      </c>
      <c r="F186" s="51" t="str">
        <f t="shared" si="61"/>
        <v/>
      </c>
      <c r="G186" s="12">
        <f t="shared" si="59"/>
        <v>-1</v>
      </c>
      <c r="H186" s="49">
        <f t="shared" si="62"/>
        <v>-3.1152647975077881E-3</v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2.7027027027027029E-3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3</v>
      </c>
      <c r="D191" s="7">
        <v>3</v>
      </c>
      <c r="E191" s="51">
        <f t="shared" si="60"/>
        <v>9.3457943925233638E-3</v>
      </c>
      <c r="F191" s="51">
        <f t="shared" si="61"/>
        <v>8.1081081081081086E-3</v>
      </c>
      <c r="G191" s="12">
        <f t="shared" si="59"/>
        <v>0</v>
      </c>
      <c r="H191" s="49">
        <f t="shared" si="62"/>
        <v>0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0</v>
      </c>
      <c r="E194" s="51">
        <f t="shared" ref="E194" si="73">+IF(C194=0,"",C194/C$169)</f>
        <v>3.1152647975077881E-3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-3.1152647975077881E-3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5</v>
      </c>
      <c r="D196" s="7">
        <v>3</v>
      </c>
      <c r="E196" s="51">
        <f t="shared" si="60"/>
        <v>1.5576323987538941E-2</v>
      </c>
      <c r="F196" s="51">
        <f t="shared" si="61"/>
        <v>8.1081081081081086E-3</v>
      </c>
      <c r="G196" s="12">
        <f t="shared" si="59"/>
        <v>-0.4</v>
      </c>
      <c r="H196" s="49">
        <f t="shared" si="62"/>
        <v>-6.230529595015577E-3</v>
      </c>
      <c r="I196" s="2"/>
    </row>
    <row r="197" spans="1:9" s="50" customFormat="1" ht="15" x14ac:dyDescent="0.2">
      <c r="A197" s="47"/>
      <c r="B197" s="53" t="s">
        <v>522</v>
      </c>
      <c r="C197" s="7">
        <v>2</v>
      </c>
      <c r="D197" s="7">
        <v>5</v>
      </c>
      <c r="E197" s="51">
        <f t="shared" ref="E197" si="76">+IF(C197=0,"",C197/C$169)</f>
        <v>6.2305295950155761E-3</v>
      </c>
      <c r="F197" s="51">
        <f t="shared" ref="F197" si="77">+IF(D197=0,"",D197/D$169)</f>
        <v>1.3513513513513514E-2</v>
      </c>
      <c r="G197" s="12">
        <f t="shared" si="59"/>
        <v>1.5</v>
      </c>
      <c r="H197" s="49">
        <f t="shared" ref="H197" si="78">+IF(OR(AND(E197=""),(G197="")),"",E197*G197)</f>
        <v>9.3457943925233638E-3</v>
      </c>
      <c r="I197" s="2"/>
    </row>
    <row r="198" spans="1:9" s="50" customFormat="1" ht="15" x14ac:dyDescent="0.2">
      <c r="A198" s="52"/>
      <c r="B198" s="53" t="s">
        <v>213</v>
      </c>
      <c r="C198" s="7">
        <v>3</v>
      </c>
      <c r="D198" s="7">
        <v>1</v>
      </c>
      <c r="E198" s="51">
        <f t="shared" si="60"/>
        <v>9.3457943925233638E-3</v>
      </c>
      <c r="F198" s="51">
        <f t="shared" si="61"/>
        <v>2.7027027027027029E-3</v>
      </c>
      <c r="G198" s="12">
        <f t="shared" si="59"/>
        <v>-0.66666666666666663</v>
      </c>
      <c r="H198" s="49">
        <f t="shared" si="62"/>
        <v>-6.2305295950155753E-3</v>
      </c>
      <c r="I198" s="2"/>
    </row>
    <row r="199" spans="1:9" s="50" customFormat="1" ht="15" x14ac:dyDescent="0.2">
      <c r="A199" s="52"/>
      <c r="B199" s="53" t="s">
        <v>214</v>
      </c>
      <c r="C199" s="7">
        <v>7</v>
      </c>
      <c r="D199" s="7">
        <v>3</v>
      </c>
      <c r="E199" s="51">
        <f t="shared" si="60"/>
        <v>2.1806853582554516E-2</v>
      </c>
      <c r="F199" s="51">
        <f t="shared" si="61"/>
        <v>8.1081081081081086E-3</v>
      </c>
      <c r="G199" s="12">
        <f t="shared" si="59"/>
        <v>-0.5714285714285714</v>
      </c>
      <c r="H199" s="49">
        <f t="shared" si="62"/>
        <v>-1.2461059190031151E-2</v>
      </c>
      <c r="I199" s="2"/>
    </row>
    <row r="200" spans="1:9" s="50" customFormat="1" ht="15" x14ac:dyDescent="0.2">
      <c r="A200" s="52"/>
      <c r="B200" s="53" t="s">
        <v>215</v>
      </c>
      <c r="C200" s="7">
        <v>6</v>
      </c>
      <c r="D200" s="7">
        <v>7</v>
      </c>
      <c r="E200" s="51">
        <f t="shared" si="60"/>
        <v>1.8691588785046728E-2</v>
      </c>
      <c r="F200" s="51">
        <f t="shared" si="61"/>
        <v>1.891891891891892E-2</v>
      </c>
      <c r="G200" s="12">
        <f t="shared" si="59"/>
        <v>0.16666666666666666</v>
      </c>
      <c r="H200" s="49">
        <f t="shared" si="62"/>
        <v>3.1152647975077876E-3</v>
      </c>
      <c r="I200" s="2"/>
    </row>
    <row r="201" spans="1:9" s="50" customFormat="1" ht="15" x14ac:dyDescent="0.2">
      <c r="A201" s="52"/>
      <c r="B201" s="53" t="s">
        <v>216</v>
      </c>
      <c r="C201" s="7">
        <v>7</v>
      </c>
      <c r="D201" s="7">
        <v>3</v>
      </c>
      <c r="E201" s="51">
        <f t="shared" si="60"/>
        <v>2.1806853582554516E-2</v>
      </c>
      <c r="F201" s="51">
        <f t="shared" si="61"/>
        <v>8.1081081081081086E-3</v>
      </c>
      <c r="G201" s="12">
        <f t="shared" si="59"/>
        <v>-0.5714285714285714</v>
      </c>
      <c r="H201" s="49">
        <f t="shared" si="62"/>
        <v>-1.2461059190031151E-2</v>
      </c>
      <c r="I201" s="2"/>
    </row>
    <row r="202" spans="1:9" s="50" customFormat="1" ht="15" x14ac:dyDescent="0.2">
      <c r="A202" s="52"/>
      <c r="B202" s="53" t="s">
        <v>444</v>
      </c>
      <c r="C202" s="7">
        <v>1</v>
      </c>
      <c r="D202" s="7">
        <v>1</v>
      </c>
      <c r="E202" s="51">
        <f t="shared" si="60"/>
        <v>3.1152647975077881E-3</v>
      </c>
      <c r="F202" s="51">
        <f t="shared" si="61"/>
        <v>2.7027027027027029E-3</v>
      </c>
      <c r="G202" s="12">
        <f t="shared" si="59"/>
        <v>0</v>
      </c>
      <c r="H202" s="49">
        <f t="shared" si="62"/>
        <v>0</v>
      </c>
      <c r="I202" s="2"/>
    </row>
    <row r="203" spans="1:9" s="50" customFormat="1" ht="15" x14ac:dyDescent="0.2">
      <c r="A203" s="52"/>
      <c r="B203" s="53" t="s">
        <v>445</v>
      </c>
      <c r="C203" s="7">
        <v>2</v>
      </c>
      <c r="D203" s="7">
        <v>1</v>
      </c>
      <c r="E203" s="51">
        <f t="shared" si="60"/>
        <v>6.2305295950155761E-3</v>
      </c>
      <c r="F203" s="51">
        <f t="shared" si="61"/>
        <v>2.7027027027027029E-3</v>
      </c>
      <c r="G203" s="12">
        <f t="shared" si="59"/>
        <v>-0.5</v>
      </c>
      <c r="H203" s="49">
        <f t="shared" si="62"/>
        <v>-3.1152647975077881E-3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29</v>
      </c>
      <c r="D205" s="7">
        <v>26</v>
      </c>
      <c r="E205" s="51">
        <f t="shared" ref="E205" si="79">+IF(C205=0,"",C205/C$169)</f>
        <v>9.0342679127725853E-2</v>
      </c>
      <c r="F205" s="51">
        <f t="shared" ref="F205" si="80">+IF(D205=0,"",D205/D$169)</f>
        <v>7.0270270270270274E-2</v>
      </c>
      <c r="G205" s="12">
        <f t="shared" si="59"/>
        <v>-0.10344827586206896</v>
      </c>
      <c r="H205" s="49">
        <f t="shared" ref="H205" si="81">+IF(OR(AND(E205=""),(G205="")),"",E205*G205)</f>
        <v>-9.3457943925233638E-3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2</v>
      </c>
      <c r="E206" s="51" t="str">
        <f t="shared" si="60"/>
        <v/>
      </c>
      <c r="F206" s="51">
        <f t="shared" si="61"/>
        <v>5.4054054054054057E-3</v>
      </c>
      <c r="G206" s="12">
        <f t="shared" si="59"/>
        <v>1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7</v>
      </c>
      <c r="D207" s="7">
        <v>7</v>
      </c>
      <c r="E207" s="51">
        <f t="shared" si="60"/>
        <v>2.1806853582554516E-2</v>
      </c>
      <c r="F207" s="51">
        <f t="shared" si="61"/>
        <v>1.891891891891892E-2</v>
      </c>
      <c r="G207" s="12">
        <f t="shared" si="59"/>
        <v>0</v>
      </c>
      <c r="H207" s="49">
        <f t="shared" si="62"/>
        <v>0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34</v>
      </c>
      <c r="D210" s="7">
        <v>29</v>
      </c>
      <c r="E210" s="51">
        <f t="shared" si="60"/>
        <v>0.1059190031152648</v>
      </c>
      <c r="F210" s="51">
        <f t="shared" si="61"/>
        <v>7.8378378378378383E-2</v>
      </c>
      <c r="G210" s="12">
        <f t="shared" si="59"/>
        <v>-0.14705882352941177</v>
      </c>
      <c r="H210" s="49">
        <f t="shared" si="62"/>
        <v>-1.5576323987538941E-2</v>
      </c>
      <c r="I210" s="2"/>
    </row>
    <row r="211" spans="1:9" s="50" customFormat="1" ht="15" x14ac:dyDescent="0.2">
      <c r="A211" s="52"/>
      <c r="B211" s="53" t="s">
        <v>222</v>
      </c>
      <c r="C211" s="7">
        <v>4</v>
      </c>
      <c r="D211" s="7">
        <v>2</v>
      </c>
      <c r="E211" s="51">
        <f t="shared" si="60"/>
        <v>1.2461059190031152E-2</v>
      </c>
      <c r="F211" s="51">
        <f t="shared" si="61"/>
        <v>5.4054054054054057E-3</v>
      </c>
      <c r="G211" s="12">
        <f t="shared" si="59"/>
        <v>-0.5</v>
      </c>
      <c r="H211" s="49">
        <f t="shared" si="62"/>
        <v>-6.2305295950155761E-3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31</v>
      </c>
      <c r="D222" s="7">
        <v>29</v>
      </c>
      <c r="E222" s="51">
        <f t="shared" si="60"/>
        <v>9.657320872274143E-2</v>
      </c>
      <c r="F222" s="51">
        <f t="shared" si="61"/>
        <v>7.8378378378378383E-2</v>
      </c>
      <c r="G222" s="12">
        <f t="shared" si="59"/>
        <v>-6.4516129032258063E-2</v>
      </c>
      <c r="H222" s="49">
        <f t="shared" si="62"/>
        <v>-6.2305295950155761E-3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2</v>
      </c>
      <c r="D225" s="7">
        <v>0</v>
      </c>
      <c r="E225" s="51">
        <f t="shared" si="60"/>
        <v>6.2305295950155761E-3</v>
      </c>
      <c r="F225" s="51" t="str">
        <f t="shared" si="61"/>
        <v/>
      </c>
      <c r="G225" s="12">
        <f t="shared" si="59"/>
        <v>-1</v>
      </c>
      <c r="H225" s="49">
        <f t="shared" si="62"/>
        <v>-6.2305295950155761E-3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2</v>
      </c>
      <c r="D227" s="7">
        <v>0</v>
      </c>
      <c r="E227" s="51">
        <f t="shared" si="60"/>
        <v>6.2305295950155761E-3</v>
      </c>
      <c r="F227" s="51" t="str">
        <f t="shared" si="61"/>
        <v/>
      </c>
      <c r="G227" s="12">
        <f t="shared" si="59"/>
        <v>-1</v>
      </c>
      <c r="H227" s="49">
        <f t="shared" si="62"/>
        <v>-6.2305295950155761E-3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1</v>
      </c>
      <c r="E231" s="51" t="str">
        <f t="shared" si="60"/>
        <v/>
      </c>
      <c r="F231" s="51">
        <f t="shared" si="61"/>
        <v>2.7027027027027029E-3</v>
      </c>
      <c r="G231" s="12">
        <f t="shared" si="59"/>
        <v>1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1</v>
      </c>
      <c r="D233" s="7">
        <v>0</v>
      </c>
      <c r="E233" s="51">
        <f t="shared" si="60"/>
        <v>3.1152647975077881E-3</v>
      </c>
      <c r="F233" s="51" t="str">
        <f t="shared" si="61"/>
        <v/>
      </c>
      <c r="G233" s="12">
        <f t="shared" si="59"/>
        <v>-1</v>
      </c>
      <c r="H233" s="49">
        <f t="shared" si="62"/>
        <v>-3.1152647975077881E-3</v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1</v>
      </c>
      <c r="E234" s="51" t="str">
        <f t="shared" si="60"/>
        <v/>
      </c>
      <c r="F234" s="51">
        <f t="shared" si="61"/>
        <v>2.7027027027027029E-3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8</v>
      </c>
      <c r="D236" s="7">
        <v>11</v>
      </c>
      <c r="E236" s="51">
        <f t="shared" si="60"/>
        <v>2.4922118380062305E-2</v>
      </c>
      <c r="F236" s="51">
        <f t="shared" si="61"/>
        <v>2.9729729729729731E-2</v>
      </c>
      <c r="G236" s="12">
        <f t="shared" si="59"/>
        <v>0.375</v>
      </c>
      <c r="H236" s="49">
        <f t="shared" si="62"/>
        <v>9.3457943925233638E-3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3</v>
      </c>
      <c r="E237" s="51" t="str">
        <f t="shared" si="60"/>
        <v/>
      </c>
      <c r="F237" s="51">
        <f t="shared" si="61"/>
        <v>8.1081081081081086E-3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</v>
      </c>
      <c r="D239" s="7">
        <v>32</v>
      </c>
      <c r="E239" s="51">
        <f t="shared" si="60"/>
        <v>3.1152647975077881E-3</v>
      </c>
      <c r="F239" s="51">
        <f t="shared" si="61"/>
        <v>8.6486486486486491E-2</v>
      </c>
      <c r="G239" s="12">
        <f t="shared" si="96"/>
        <v>31</v>
      </c>
      <c r="H239" s="49">
        <f t="shared" si="62"/>
        <v>9.657320872274143E-2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6</v>
      </c>
      <c r="E244" s="51">
        <f t="shared" si="60"/>
        <v>3.1152647975077881E-3</v>
      </c>
      <c r="F244" s="51">
        <f t="shared" si="61"/>
        <v>1.6216216216216217E-2</v>
      </c>
      <c r="G244" s="12">
        <f t="shared" si="96"/>
        <v>5</v>
      </c>
      <c r="H244" s="49">
        <f t="shared" si="62"/>
        <v>1.5576323987538941E-2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1</v>
      </c>
      <c r="E246" s="51" t="str">
        <f t="shared" si="97"/>
        <v/>
      </c>
      <c r="F246" s="51">
        <f t="shared" si="98"/>
        <v>2.7027027027027029E-3</v>
      </c>
      <c r="G246" s="12">
        <f t="shared" si="96"/>
        <v>1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1</v>
      </c>
      <c r="D247" s="7">
        <v>0</v>
      </c>
      <c r="E247" s="51">
        <f t="shared" si="97"/>
        <v>3.1152647975077881E-3</v>
      </c>
      <c r="F247" s="51" t="str">
        <f t="shared" si="98"/>
        <v/>
      </c>
      <c r="G247" s="12">
        <f t="shared" si="96"/>
        <v>-1</v>
      </c>
      <c r="H247" s="49">
        <f t="shared" si="99"/>
        <v>-3.1152647975077881E-3</v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1</v>
      </c>
      <c r="E249" s="51" t="str">
        <f t="shared" si="97"/>
        <v/>
      </c>
      <c r="F249" s="51">
        <f t="shared" si="98"/>
        <v>2.7027027027027029E-3</v>
      </c>
      <c r="G249" s="12">
        <f t="shared" si="96"/>
        <v>1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1</v>
      </c>
      <c r="E261" s="51" t="str">
        <f t="shared" si="100"/>
        <v/>
      </c>
      <c r="F261" s="51">
        <f t="shared" si="101"/>
        <v>2.7027027027027029E-3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20</v>
      </c>
      <c r="D263" s="7">
        <v>10</v>
      </c>
      <c r="E263" s="51">
        <f t="shared" si="103"/>
        <v>6.2305295950155763E-2</v>
      </c>
      <c r="F263" s="51">
        <f t="shared" si="103"/>
        <v>2.7027027027027029E-2</v>
      </c>
      <c r="G263" s="12">
        <f t="shared" si="96"/>
        <v>-0.5</v>
      </c>
      <c r="H263" s="49">
        <f t="shared" si="99"/>
        <v>-3.1152647975077882E-2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</v>
      </c>
      <c r="D265" s="7">
        <v>0</v>
      </c>
      <c r="E265" s="51">
        <f t="shared" ref="E265:E270" si="104">+IF(C265=0,"",C265/C$169)</f>
        <v>3.1152647975077881E-3</v>
      </c>
      <c r="F265" s="51" t="str">
        <f t="shared" ref="F265:F270" si="105">+IF(D265=0,"",D265/D$169)</f>
        <v/>
      </c>
      <c r="G265" s="12">
        <f t="shared" si="96"/>
        <v>-1</v>
      </c>
      <c r="H265" s="49">
        <f t="shared" ref="H265:H270" si="106">+IF(OR(AND(E265=""),(G265="")),"",E265*G265)</f>
        <v>-3.1152647975077881E-3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11</v>
      </c>
      <c r="D270" s="7">
        <v>0</v>
      </c>
      <c r="E270" s="51">
        <f t="shared" si="104"/>
        <v>3.4267912772585667E-2</v>
      </c>
      <c r="F270" s="51" t="str">
        <f t="shared" si="105"/>
        <v/>
      </c>
      <c r="G270" s="12">
        <f t="shared" si="96"/>
        <v>-1</v>
      </c>
      <c r="H270" s="49">
        <f t="shared" si="106"/>
        <v>-3.4267912772585667E-2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4</v>
      </c>
      <c r="D274" s="7">
        <v>8</v>
      </c>
      <c r="E274" s="51">
        <f t="shared" si="107"/>
        <v>1.2461059190031152E-2</v>
      </c>
      <c r="F274" s="51">
        <f t="shared" si="108"/>
        <v>2.1621621621621623E-2</v>
      </c>
      <c r="G274" s="12">
        <f t="shared" si="96"/>
        <v>1</v>
      </c>
      <c r="H274" s="49">
        <f t="shared" si="109"/>
        <v>1.2461059190031152E-2</v>
      </c>
      <c r="I274" s="2"/>
    </row>
    <row r="275" spans="1:9" s="50" customFormat="1" ht="15" x14ac:dyDescent="0.2">
      <c r="A275" s="52"/>
      <c r="B275" s="53" t="s">
        <v>64</v>
      </c>
      <c r="C275" s="7">
        <v>9</v>
      </c>
      <c r="D275" s="7">
        <v>7</v>
      </c>
      <c r="E275" s="51">
        <f t="shared" ref="E275:F278" si="110">+IF(C275=0,"",C275/C$169)</f>
        <v>2.8037383177570093E-2</v>
      </c>
      <c r="F275" s="51">
        <f t="shared" si="110"/>
        <v>1.891891891891892E-2</v>
      </c>
      <c r="G275" s="12">
        <f t="shared" si="96"/>
        <v>-0.22222222222222221</v>
      </c>
      <c r="H275" s="49">
        <f t="shared" si="99"/>
        <v>-6.2305295950155761E-3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1</v>
      </c>
      <c r="E276" s="51" t="str">
        <f t="shared" si="110"/>
        <v/>
      </c>
      <c r="F276" s="51">
        <f t="shared" si="110"/>
        <v>2.7027027027027029E-3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5</v>
      </c>
      <c r="D277" s="7">
        <v>0</v>
      </c>
      <c r="E277" s="51">
        <f t="shared" si="110"/>
        <v>1.5576323987538941E-2</v>
      </c>
      <c r="F277" s="51" t="str">
        <f t="shared" si="110"/>
        <v/>
      </c>
      <c r="G277" s="12">
        <f t="shared" si="96"/>
        <v>-1</v>
      </c>
      <c r="H277" s="49">
        <f t="shared" si="99"/>
        <v>-1.5576323987538941E-2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</v>
      </c>
      <c r="D281" s="7">
        <v>3</v>
      </c>
      <c r="E281" s="51">
        <f t="shared" si="114"/>
        <v>3.1152647975077881E-3</v>
      </c>
      <c r="F281" s="51">
        <f t="shared" si="114"/>
        <v>8.1081081081081086E-3</v>
      </c>
      <c r="G281" s="12">
        <f t="shared" si="96"/>
        <v>2</v>
      </c>
      <c r="H281" s="49">
        <f t="shared" si="99"/>
        <v>6.2305295950155761E-3</v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0</v>
      </c>
      <c r="E282" s="51">
        <f t="shared" si="114"/>
        <v>3.1152647975077881E-3</v>
      </c>
      <c r="F282" s="51" t="str">
        <f t="shared" si="114"/>
        <v/>
      </c>
      <c r="G282" s="12">
        <f t="shared" si="96"/>
        <v>-1</v>
      </c>
      <c r="H282" s="49">
        <f t="shared" si="99"/>
        <v>-3.1152647975077881E-3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2</v>
      </c>
      <c r="D285" s="7">
        <v>0</v>
      </c>
      <c r="E285" s="51">
        <f t="shared" si="114"/>
        <v>6.2305295950155761E-3</v>
      </c>
      <c r="F285" s="51" t="str">
        <f t="shared" si="114"/>
        <v/>
      </c>
      <c r="G285" s="12">
        <f t="shared" si="96"/>
        <v>-1</v>
      </c>
      <c r="H285" s="49">
        <f t="shared" si="99"/>
        <v>-6.2305295950155761E-3</v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21</v>
      </c>
      <c r="D287" s="7">
        <v>55</v>
      </c>
      <c r="E287" s="51">
        <f t="shared" si="114"/>
        <v>6.5420560747663545E-2</v>
      </c>
      <c r="F287" s="51">
        <f t="shared" si="114"/>
        <v>0.14864864864864866</v>
      </c>
      <c r="G287" s="12">
        <f t="shared" si="96"/>
        <v>1.6190476190476191</v>
      </c>
      <c r="H287" s="49">
        <f t="shared" si="99"/>
        <v>0.10591900311526478</v>
      </c>
      <c r="I287" s="2"/>
    </row>
    <row r="288" spans="1:9" s="50" customFormat="1" ht="15" x14ac:dyDescent="0.2">
      <c r="A288" s="52"/>
      <c r="B288" s="53" t="s">
        <v>65</v>
      </c>
      <c r="C288" s="7">
        <v>1</v>
      </c>
      <c r="D288" s="7">
        <v>0</v>
      </c>
      <c r="E288" s="51">
        <f t="shared" si="114"/>
        <v>3.1152647975077881E-3</v>
      </c>
      <c r="F288" s="51" t="str">
        <f t="shared" si="114"/>
        <v/>
      </c>
      <c r="G288" s="12">
        <f t="shared" si="96"/>
        <v>-1</v>
      </c>
      <c r="H288" s="49">
        <f t="shared" si="99"/>
        <v>-3.1152647975077881E-3</v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6</v>
      </c>
      <c r="E289" s="51" t="str">
        <f t="shared" ref="E289:E290" si="118">+IF(C289=0,"",C289/C$169)</f>
        <v/>
      </c>
      <c r="F289" s="51">
        <f t="shared" ref="F289:F290" si="119">+IF(D289=0,"",D289/D$169)</f>
        <v>1.6216216216216217E-2</v>
      </c>
      <c r="G289" s="12">
        <f t="shared" si="96"/>
        <v>1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1</v>
      </c>
      <c r="D290" s="7">
        <v>0</v>
      </c>
      <c r="E290" s="51">
        <f t="shared" si="118"/>
        <v>3.1152647975077881E-3</v>
      </c>
      <c r="F290" s="51" t="str">
        <f t="shared" si="119"/>
        <v/>
      </c>
      <c r="G290" s="12">
        <f t="shared" si="96"/>
        <v>-1</v>
      </c>
      <c r="H290" s="49">
        <f t="shared" si="120"/>
        <v>-3.1152647975077881E-3</v>
      </c>
      <c r="I290" s="2"/>
    </row>
    <row r="291" spans="1:9" s="50" customFormat="1" ht="15" x14ac:dyDescent="0.2">
      <c r="A291" s="52"/>
      <c r="B291" s="53" t="s">
        <v>66</v>
      </c>
      <c r="C291" s="7">
        <v>7</v>
      </c>
      <c r="D291" s="7">
        <v>5</v>
      </c>
      <c r="E291" s="51">
        <f>+IF(C291=0,"",C291/C$169)</f>
        <v>2.1806853582554516E-2</v>
      </c>
      <c r="F291" s="51">
        <f>+IF(D291=0,"",D291/D$169)</f>
        <v>1.3513513513513514E-2</v>
      </c>
      <c r="G291" s="12">
        <f t="shared" si="96"/>
        <v>-0.2857142857142857</v>
      </c>
      <c r="H291" s="49">
        <f t="shared" si="99"/>
        <v>-6.2305295950155753E-3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1</v>
      </c>
      <c r="E293" s="51" t="str">
        <f t="shared" ref="E293:E295" si="121">+IF(C293=0,"",C293/C$169)</f>
        <v/>
      </c>
      <c r="F293" s="51">
        <f t="shared" ref="F293:F295" si="122">+IF(D293=0,"",D293/D$169)</f>
        <v>2.7027027027027029E-3</v>
      </c>
      <c r="G293" s="12">
        <f t="shared" si="96"/>
        <v>1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2</v>
      </c>
      <c r="E295" s="51" t="str">
        <f t="shared" si="121"/>
        <v/>
      </c>
      <c r="F295" s="51">
        <f t="shared" si="122"/>
        <v>5.4054054054054057E-3</v>
      </c>
      <c r="G295" s="12">
        <f t="shared" si="96"/>
        <v>1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3</v>
      </c>
      <c r="D301" s="7">
        <v>1</v>
      </c>
      <c r="E301" s="51">
        <f t="shared" ref="E301:E323" si="130">+IF(C301=0,"",C301/C$169)</f>
        <v>9.3457943925233638E-3</v>
      </c>
      <c r="F301" s="51">
        <f t="shared" ref="F301:F323" si="131">+IF(D301=0,"",D301/D$169)</f>
        <v>2.7027027027027029E-3</v>
      </c>
      <c r="G301" s="12">
        <f t="shared" ref="G301:G339" si="132">+IF(AND(C301=0,D301=0)," ",IF(C301=0,1,IF(D301=0,-1,(D301-C301)/C301)))</f>
        <v>-0.66666666666666663</v>
      </c>
      <c r="H301" s="49">
        <f t="shared" si="99"/>
        <v>-6.2305295950155753E-3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20</v>
      </c>
      <c r="E304" s="51">
        <f t="shared" si="130"/>
        <v>3.1152647975077881E-3</v>
      </c>
      <c r="F304" s="51">
        <f t="shared" si="131"/>
        <v>5.4054054054054057E-2</v>
      </c>
      <c r="G304" s="12">
        <f t="shared" si="132"/>
        <v>19</v>
      </c>
      <c r="H304" s="49">
        <f t="shared" si="99"/>
        <v>5.9190031152647975E-2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2</v>
      </c>
      <c r="D313" s="7">
        <v>1</v>
      </c>
      <c r="E313" s="51">
        <f t="shared" si="130"/>
        <v>6.2305295950155761E-3</v>
      </c>
      <c r="F313" s="51">
        <f t="shared" si="131"/>
        <v>2.7027027027027029E-3</v>
      </c>
      <c r="G313" s="12">
        <f t="shared" si="132"/>
        <v>-0.5</v>
      </c>
      <c r="H313" s="49">
        <f t="shared" si="99"/>
        <v>-3.1152647975077881E-3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</v>
      </c>
      <c r="D315" s="7">
        <v>15</v>
      </c>
      <c r="E315" s="51">
        <f t="shared" si="130"/>
        <v>9.3457943925233638E-3</v>
      </c>
      <c r="F315" s="51">
        <f t="shared" si="131"/>
        <v>4.0540540540540543E-2</v>
      </c>
      <c r="G315" s="12">
        <f t="shared" si="132"/>
        <v>4</v>
      </c>
      <c r="H315" s="49">
        <f t="shared" si="99"/>
        <v>3.7383177570093455E-2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1</v>
      </c>
      <c r="D320" s="7">
        <v>1</v>
      </c>
      <c r="E320" s="51">
        <f t="shared" si="130"/>
        <v>3.1152647975077881E-3</v>
      </c>
      <c r="F320" s="51">
        <f t="shared" si="131"/>
        <v>2.7027027027027029E-3</v>
      </c>
      <c r="G320" s="12">
        <f t="shared" si="132"/>
        <v>0</v>
      </c>
      <c r="H320" s="49">
        <f t="shared" si="99"/>
        <v>0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4</v>
      </c>
      <c r="D324" s="7">
        <v>2</v>
      </c>
      <c r="E324" s="51">
        <f t="shared" ref="E324" si="133">+IF(C324=0,"",C324/C$169)</f>
        <v>1.2461059190031152E-2</v>
      </c>
      <c r="F324" s="51">
        <f t="shared" ref="F324" si="134">+IF(D324=0,"",D324/D$169)</f>
        <v>5.4054054054054057E-3</v>
      </c>
      <c r="G324" s="12">
        <f t="shared" si="132"/>
        <v>-0.5</v>
      </c>
      <c r="H324" s="49">
        <f t="shared" ref="H324" si="135">+IF(OR(AND(E324=""),(G324="")),"",E324*G324)</f>
        <v>-6.2305295950155761E-3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1</v>
      </c>
      <c r="E329" s="51" t="str">
        <f t="shared" ref="E329:E336" si="137">+IF(C329=0,"",C329/C$169)</f>
        <v/>
      </c>
      <c r="F329" s="51">
        <f t="shared" ref="F329:F336" si="138">+IF(D329=0,"",D329/D$169)</f>
        <v>2.7027027027027029E-3</v>
      </c>
      <c r="G329" s="12">
        <f t="shared" si="132"/>
        <v>1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1</v>
      </c>
      <c r="E336" s="51" t="str">
        <f t="shared" si="137"/>
        <v/>
      </c>
      <c r="F336" s="51">
        <f t="shared" si="138"/>
        <v>2.7027027027027029E-3</v>
      </c>
      <c r="G336" s="12">
        <f t="shared" si="132"/>
        <v>1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1314</v>
      </c>
      <c r="D345" s="39">
        <f>SUM(D346:D564)</f>
        <v>1445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9.9695585996955854E-2</v>
      </c>
      <c r="H345" s="40">
        <f>+IF(OR(AND(E345=""),(G345="")),"",E345*G345)</f>
        <v>9.9695585996955854E-2</v>
      </c>
    </row>
    <row r="346" spans="1:9" s="50" customFormat="1" ht="15" x14ac:dyDescent="0.2">
      <c r="A346" s="52"/>
      <c r="B346" s="48" t="s">
        <v>74</v>
      </c>
      <c r="C346" s="7">
        <v>9</v>
      </c>
      <c r="D346" s="7">
        <v>17</v>
      </c>
      <c r="E346" s="51">
        <f t="shared" si="143"/>
        <v>6.8493150684931503E-3</v>
      </c>
      <c r="F346" s="51">
        <f t="shared" si="144"/>
        <v>1.1764705882352941E-2</v>
      </c>
      <c r="G346" s="12">
        <f t="shared" ref="G346:G410" si="145">+IF(AND(C346=0,D346=0)," ",IF(C346=0,1,IF(D346=0,-1,(D346-C346)/C346)))</f>
        <v>0.88888888888888884</v>
      </c>
      <c r="H346" s="49">
        <f>+IF(OR(AND(E346=""),(G346="")),"",E346*G346)</f>
        <v>6.0882800608828003E-3</v>
      </c>
      <c r="I346" s="2"/>
    </row>
    <row r="347" spans="1:9" s="50" customFormat="1" ht="15" x14ac:dyDescent="0.2">
      <c r="A347" s="52"/>
      <c r="B347" s="48" t="s">
        <v>77</v>
      </c>
      <c r="C347" s="7">
        <v>1</v>
      </c>
      <c r="D347" s="7">
        <v>2</v>
      </c>
      <c r="E347" s="51">
        <f t="shared" si="143"/>
        <v>7.6103500761035003E-4</v>
      </c>
      <c r="F347" s="51">
        <f t="shared" si="144"/>
        <v>1.3840830449826989E-3</v>
      </c>
      <c r="G347" s="12">
        <f t="shared" si="145"/>
        <v>1</v>
      </c>
      <c r="H347" s="49">
        <f t="shared" ref="H347:H414" si="146">+IF(OR(AND(E347=""),(G347="")),"",E347*G347)</f>
        <v>7.6103500761035003E-4</v>
      </c>
      <c r="I347" s="2"/>
    </row>
    <row r="348" spans="1:9" s="50" customFormat="1" ht="15" x14ac:dyDescent="0.2">
      <c r="A348" s="52"/>
      <c r="B348" s="48" t="s">
        <v>70</v>
      </c>
      <c r="C348" s="7">
        <v>3</v>
      </c>
      <c r="D348" s="7">
        <v>2</v>
      </c>
      <c r="E348" s="51">
        <f t="shared" si="143"/>
        <v>2.2831050228310501E-3</v>
      </c>
      <c r="F348" s="51">
        <f t="shared" si="144"/>
        <v>1.3840830449826989E-3</v>
      </c>
      <c r="G348" s="12">
        <f t="shared" si="145"/>
        <v>-0.33333333333333331</v>
      </c>
      <c r="H348" s="49">
        <f t="shared" si="146"/>
        <v>-7.6103500761035003E-4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60</v>
      </c>
      <c r="D351" s="7">
        <v>56</v>
      </c>
      <c r="E351" s="51">
        <f t="shared" si="143"/>
        <v>4.5662100456621002E-2</v>
      </c>
      <c r="F351" s="51">
        <f t="shared" si="144"/>
        <v>3.8754325259515568E-2</v>
      </c>
      <c r="G351" s="12">
        <f t="shared" si="145"/>
        <v>-6.6666666666666666E-2</v>
      </c>
      <c r="H351" s="49">
        <f t="shared" si="146"/>
        <v>-3.0441400304414001E-3</v>
      </c>
      <c r="I351" s="2"/>
    </row>
    <row r="352" spans="1:9" s="50" customFormat="1" ht="15" x14ac:dyDescent="0.2">
      <c r="A352" s="52"/>
      <c r="B352" s="48" t="s">
        <v>80</v>
      </c>
      <c r="C352" s="7">
        <v>13</v>
      </c>
      <c r="D352" s="7">
        <v>4</v>
      </c>
      <c r="E352" s="51">
        <f t="shared" si="143"/>
        <v>9.8934550989345504E-3</v>
      </c>
      <c r="F352" s="51">
        <f t="shared" si="144"/>
        <v>2.7681660899653978E-3</v>
      </c>
      <c r="G352" s="12">
        <f t="shared" si="145"/>
        <v>-0.69230769230769229</v>
      </c>
      <c r="H352" s="49">
        <f t="shared" si="146"/>
        <v>-6.8493150684931503E-3</v>
      </c>
      <c r="I352" s="2"/>
    </row>
    <row r="353" spans="1:9" s="50" customFormat="1" ht="15" x14ac:dyDescent="0.2">
      <c r="A353" s="52"/>
      <c r="B353" s="48" t="s">
        <v>575</v>
      </c>
      <c r="C353" s="7">
        <v>1</v>
      </c>
      <c r="D353" s="7">
        <v>0</v>
      </c>
      <c r="E353" s="51">
        <f t="shared" si="143"/>
        <v>7.6103500761035003E-4</v>
      </c>
      <c r="F353" s="51" t="str">
        <f t="shared" si="144"/>
        <v/>
      </c>
      <c r="G353" s="12">
        <f t="shared" si="145"/>
        <v>-1</v>
      </c>
      <c r="H353" s="49">
        <f t="shared" si="146"/>
        <v>-7.6103500761035003E-4</v>
      </c>
      <c r="I353" s="2"/>
    </row>
    <row r="354" spans="1:9" s="50" customFormat="1" ht="15" x14ac:dyDescent="0.2">
      <c r="A354" s="52"/>
      <c r="B354" s="48" t="s">
        <v>79</v>
      </c>
      <c r="C354" s="7">
        <v>6</v>
      </c>
      <c r="D354" s="7">
        <v>5</v>
      </c>
      <c r="E354" s="51">
        <f t="shared" si="143"/>
        <v>4.5662100456621002E-3</v>
      </c>
      <c r="F354" s="51">
        <f t="shared" si="144"/>
        <v>3.4602076124567475E-3</v>
      </c>
      <c r="G354" s="12">
        <f t="shared" si="145"/>
        <v>-0.16666666666666666</v>
      </c>
      <c r="H354" s="49">
        <f t="shared" si="146"/>
        <v>-7.6103500761035003E-4</v>
      </c>
      <c r="I354" s="2"/>
    </row>
    <row r="355" spans="1:9" s="50" customFormat="1" ht="15" x14ac:dyDescent="0.2">
      <c r="A355" s="52"/>
      <c r="B355" s="48" t="s">
        <v>248</v>
      </c>
      <c r="C355" s="7">
        <v>2</v>
      </c>
      <c r="D355" s="7">
        <v>2</v>
      </c>
      <c r="E355" s="51">
        <f t="shared" si="143"/>
        <v>1.5220700152207001E-3</v>
      </c>
      <c r="F355" s="51">
        <f t="shared" si="144"/>
        <v>1.3840830449826989E-3</v>
      </c>
      <c r="G355" s="12">
        <f t="shared" si="145"/>
        <v>0</v>
      </c>
      <c r="H355" s="49">
        <f t="shared" si="146"/>
        <v>0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222</v>
      </c>
      <c r="D357" s="7">
        <v>142</v>
      </c>
      <c r="E357" s="51">
        <f t="shared" si="143"/>
        <v>0.16894977168949771</v>
      </c>
      <c r="F357" s="51">
        <f t="shared" si="144"/>
        <v>9.8269896193771633E-2</v>
      </c>
      <c r="G357" s="12">
        <f t="shared" si="145"/>
        <v>-0.36036036036036034</v>
      </c>
      <c r="H357" s="49">
        <f t="shared" si="146"/>
        <v>-6.0882800608828003E-2</v>
      </c>
      <c r="I357" s="2"/>
    </row>
    <row r="358" spans="1:9" s="50" customFormat="1" ht="15" x14ac:dyDescent="0.2">
      <c r="A358" s="52"/>
      <c r="B358" s="48" t="s">
        <v>576</v>
      </c>
      <c r="C358" s="7">
        <v>8</v>
      </c>
      <c r="D358" s="7">
        <v>10</v>
      </c>
      <c r="E358" s="51">
        <f t="shared" si="143"/>
        <v>6.0882800608828003E-3</v>
      </c>
      <c r="F358" s="51">
        <f t="shared" si="144"/>
        <v>6.920415224913495E-3</v>
      </c>
      <c r="G358" s="12">
        <f t="shared" si="145"/>
        <v>0.25</v>
      </c>
      <c r="H358" s="49">
        <f t="shared" si="146"/>
        <v>1.5220700152207001E-3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21</v>
      </c>
      <c r="D360" s="7">
        <v>16</v>
      </c>
      <c r="E360" s="51">
        <f t="shared" si="143"/>
        <v>1.5981735159817351E-2</v>
      </c>
      <c r="F360" s="51">
        <f t="shared" si="144"/>
        <v>1.1072664359861591E-2</v>
      </c>
      <c r="G360" s="12">
        <f t="shared" si="145"/>
        <v>-0.23809523809523808</v>
      </c>
      <c r="H360" s="49">
        <f t="shared" si="146"/>
        <v>-3.8051750380517502E-3</v>
      </c>
      <c r="I360" s="2"/>
    </row>
    <row r="361" spans="1:9" s="50" customFormat="1" ht="15" x14ac:dyDescent="0.2">
      <c r="A361" s="52"/>
      <c r="B361" s="48" t="s">
        <v>614</v>
      </c>
      <c r="C361" s="7">
        <v>28</v>
      </c>
      <c r="D361" s="7">
        <v>8</v>
      </c>
      <c r="E361" s="51">
        <f t="shared" si="143"/>
        <v>2.1308980213089801E-2</v>
      </c>
      <c r="F361" s="51">
        <f t="shared" si="144"/>
        <v>5.5363321799307957E-3</v>
      </c>
      <c r="G361" s="12">
        <f t="shared" si="145"/>
        <v>-0.7142857142857143</v>
      </c>
      <c r="H361" s="49">
        <f t="shared" si="146"/>
        <v>-1.5220700152207001E-2</v>
      </c>
      <c r="I361" s="2"/>
    </row>
    <row r="362" spans="1:9" s="50" customFormat="1" ht="15" x14ac:dyDescent="0.2">
      <c r="A362" s="47"/>
      <c r="B362" s="48" t="s">
        <v>586</v>
      </c>
      <c r="C362" s="42">
        <v>3</v>
      </c>
      <c r="D362" s="7">
        <v>2</v>
      </c>
      <c r="E362" s="51">
        <f t="shared" si="143"/>
        <v>2.2831050228310501E-3</v>
      </c>
      <c r="F362" s="51">
        <f t="shared" si="144"/>
        <v>1.3840830449826989E-3</v>
      </c>
      <c r="G362" s="12">
        <f t="shared" si="145"/>
        <v>-0.33333333333333331</v>
      </c>
      <c r="H362" s="49">
        <f t="shared" ref="H362" si="147">+IF(OR(AND(E362=""),(G362="")),"",E362*G362)</f>
        <v>-7.6103500761035003E-4</v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53</v>
      </c>
      <c r="D365" s="7">
        <v>27</v>
      </c>
      <c r="E365" s="51">
        <f t="shared" si="143"/>
        <v>4.0334855403348552E-2</v>
      </c>
      <c r="F365" s="51">
        <f t="shared" si="144"/>
        <v>1.8685121107266434E-2</v>
      </c>
      <c r="G365" s="12">
        <f t="shared" si="145"/>
        <v>-0.49056603773584906</v>
      </c>
      <c r="H365" s="49">
        <f t="shared" si="146"/>
        <v>-1.9786910197869101E-2</v>
      </c>
      <c r="I365" s="2"/>
    </row>
    <row r="366" spans="1:9" s="50" customFormat="1" ht="15" x14ac:dyDescent="0.2">
      <c r="A366" s="52"/>
      <c r="B366" s="48" t="s">
        <v>251</v>
      </c>
      <c r="C366" s="7">
        <v>248</v>
      </c>
      <c r="D366" s="7">
        <v>7</v>
      </c>
      <c r="E366" s="51">
        <f t="shared" si="143"/>
        <v>0.18873668188736681</v>
      </c>
      <c r="F366" s="51">
        <f t="shared" si="144"/>
        <v>4.844290657439446E-3</v>
      </c>
      <c r="G366" s="12">
        <f t="shared" si="145"/>
        <v>-0.97177419354838712</v>
      </c>
      <c r="H366" s="49">
        <f t="shared" si="146"/>
        <v>-0.18340943683409436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2</v>
      </c>
      <c r="D368" s="7">
        <v>2</v>
      </c>
      <c r="E368" s="51">
        <f t="shared" si="143"/>
        <v>1.5220700152207001E-3</v>
      </c>
      <c r="F368" s="51">
        <f t="shared" si="144"/>
        <v>1.3840830449826989E-3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32</v>
      </c>
      <c r="D369" s="7">
        <v>27</v>
      </c>
      <c r="E369" s="51">
        <f t="shared" si="143"/>
        <v>2.4353120243531201E-2</v>
      </c>
      <c r="F369" s="51">
        <f t="shared" si="144"/>
        <v>1.8685121107266434E-2</v>
      </c>
      <c r="G369" s="12">
        <f t="shared" si="145"/>
        <v>-0.15625</v>
      </c>
      <c r="H369" s="49">
        <f t="shared" si="146"/>
        <v>-3.8051750380517502E-3</v>
      </c>
      <c r="I369" s="2"/>
    </row>
    <row r="370" spans="1:9" s="50" customFormat="1" ht="15" x14ac:dyDescent="0.2">
      <c r="A370" s="52"/>
      <c r="B370" s="48" t="s">
        <v>85</v>
      </c>
      <c r="C370" s="7">
        <v>6</v>
      </c>
      <c r="D370" s="7">
        <v>8</v>
      </c>
      <c r="E370" s="51">
        <f t="shared" si="143"/>
        <v>4.5662100456621002E-3</v>
      </c>
      <c r="F370" s="51">
        <f t="shared" si="144"/>
        <v>5.5363321799307957E-3</v>
      </c>
      <c r="G370" s="12">
        <f t="shared" si="145"/>
        <v>0.33333333333333331</v>
      </c>
      <c r="H370" s="49">
        <f t="shared" si="146"/>
        <v>1.5220700152207001E-3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0</v>
      </c>
      <c r="E374" s="51">
        <f t="shared" si="143"/>
        <v>7.6103500761035003E-4</v>
      </c>
      <c r="F374" s="51" t="str">
        <f t="shared" si="144"/>
        <v/>
      </c>
      <c r="G374" s="12">
        <f t="shared" si="145"/>
        <v>-1</v>
      </c>
      <c r="H374" s="49">
        <f t="shared" si="146"/>
        <v>-7.6103500761035003E-4</v>
      </c>
      <c r="I374" s="2"/>
    </row>
    <row r="375" spans="1:9" s="50" customFormat="1" ht="15" x14ac:dyDescent="0.2">
      <c r="A375" s="52"/>
      <c r="B375" s="48" t="s">
        <v>337</v>
      </c>
      <c r="C375" s="7">
        <v>1</v>
      </c>
      <c r="D375" s="7">
        <v>1</v>
      </c>
      <c r="E375" s="51">
        <f t="shared" si="143"/>
        <v>7.6103500761035003E-4</v>
      </c>
      <c r="F375" s="51">
        <f t="shared" si="144"/>
        <v>6.9204152249134946E-4</v>
      </c>
      <c r="G375" s="12">
        <f t="shared" si="145"/>
        <v>0</v>
      </c>
      <c r="H375" s="49">
        <f t="shared" si="146"/>
        <v>0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</v>
      </c>
      <c r="D377" s="42">
        <v>2</v>
      </c>
      <c r="E377" s="51">
        <f t="shared" si="143"/>
        <v>7.6103500761035003E-4</v>
      </c>
      <c r="F377" s="51">
        <f t="shared" si="144"/>
        <v>1.3840830449826989E-3</v>
      </c>
      <c r="G377" s="86">
        <f t="shared" si="145"/>
        <v>1</v>
      </c>
      <c r="H377" s="49">
        <f t="shared" si="146"/>
        <v>7.6103500761035003E-4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5</v>
      </c>
      <c r="E378" s="51" t="str">
        <f t="shared" ref="E378" si="152">+IF(C378=0,"",C378/C$345)</f>
        <v/>
      </c>
      <c r="F378" s="51">
        <f t="shared" ref="F378" si="153">+IF(D378=0,"",D378/D$345)</f>
        <v>3.4602076124567475E-3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12</v>
      </c>
      <c r="D379" s="7">
        <v>14</v>
      </c>
      <c r="E379" s="51">
        <f t="shared" ref="E379:E401" si="155">+IF(C379=0,"",C379/C$345)</f>
        <v>9.1324200913242004E-3</v>
      </c>
      <c r="F379" s="51">
        <f t="shared" ref="F379:F401" si="156">+IF(D379=0,"",D379/D$345)</f>
        <v>9.688581314878892E-3</v>
      </c>
      <c r="G379" s="12">
        <f t="shared" si="145"/>
        <v>0.16666666666666666</v>
      </c>
      <c r="H379" s="49">
        <f t="shared" si="146"/>
        <v>1.5220700152207001E-3</v>
      </c>
      <c r="I379" s="2"/>
    </row>
    <row r="380" spans="1:9" s="50" customFormat="1" ht="15" x14ac:dyDescent="0.2">
      <c r="A380" s="52"/>
      <c r="B380" s="48" t="s">
        <v>491</v>
      </c>
      <c r="C380" s="7">
        <v>1</v>
      </c>
      <c r="D380" s="7">
        <v>0</v>
      </c>
      <c r="E380" s="51">
        <f t="shared" si="155"/>
        <v>7.6103500761035003E-4</v>
      </c>
      <c r="F380" s="51" t="str">
        <f t="shared" si="156"/>
        <v/>
      </c>
      <c r="G380" s="12">
        <f t="shared" si="145"/>
        <v>-1</v>
      </c>
      <c r="H380" s="49">
        <f t="shared" si="146"/>
        <v>-7.6103500761035003E-4</v>
      </c>
      <c r="I380" s="2"/>
    </row>
    <row r="381" spans="1:9" s="50" customFormat="1" ht="15" x14ac:dyDescent="0.2">
      <c r="A381" s="52"/>
      <c r="B381" s="48" t="s">
        <v>492</v>
      </c>
      <c r="C381" s="7">
        <v>1</v>
      </c>
      <c r="D381" s="7">
        <v>1</v>
      </c>
      <c r="E381" s="51">
        <f t="shared" si="155"/>
        <v>7.6103500761035003E-4</v>
      </c>
      <c r="F381" s="51">
        <f t="shared" si="156"/>
        <v>6.9204152249134946E-4</v>
      </c>
      <c r="G381" s="12">
        <f t="shared" si="145"/>
        <v>0</v>
      </c>
      <c r="H381" s="49">
        <f t="shared" si="146"/>
        <v>0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18</v>
      </c>
      <c r="D383" s="7">
        <v>8</v>
      </c>
      <c r="E383" s="51">
        <f t="shared" si="155"/>
        <v>1.3698630136986301E-2</v>
      </c>
      <c r="F383" s="51">
        <f t="shared" si="156"/>
        <v>5.5363321799307957E-3</v>
      </c>
      <c r="G383" s="12">
        <f t="shared" si="145"/>
        <v>-0.55555555555555558</v>
      </c>
      <c r="H383" s="49">
        <f t="shared" si="146"/>
        <v>-7.6103500761035003E-3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4</v>
      </c>
      <c r="D385" s="7">
        <v>6</v>
      </c>
      <c r="E385" s="51">
        <f t="shared" si="155"/>
        <v>3.0441400304414001E-3</v>
      </c>
      <c r="F385" s="51">
        <f t="shared" si="156"/>
        <v>4.1522491349480972E-3</v>
      </c>
      <c r="G385" s="12">
        <f t="shared" si="145"/>
        <v>0.5</v>
      </c>
      <c r="H385" s="49">
        <f t="shared" ref="H385" si="157">+IF(OR(AND(E385=""),(G385="")),"",E385*G385)</f>
        <v>1.5220700152207001E-3</v>
      </c>
      <c r="I385" s="2"/>
    </row>
    <row r="386" spans="1:9" s="50" customFormat="1" ht="15" x14ac:dyDescent="0.2">
      <c r="A386" s="52"/>
      <c r="B386" s="48" t="s">
        <v>494</v>
      </c>
      <c r="C386" s="7">
        <v>48</v>
      </c>
      <c r="D386" s="7">
        <v>62</v>
      </c>
      <c r="E386" s="51">
        <f t="shared" si="155"/>
        <v>3.6529680365296802E-2</v>
      </c>
      <c r="F386" s="51">
        <f t="shared" si="156"/>
        <v>4.2906574394463666E-2</v>
      </c>
      <c r="G386" s="12">
        <f t="shared" si="145"/>
        <v>0.29166666666666669</v>
      </c>
      <c r="H386" s="49">
        <f t="shared" si="146"/>
        <v>1.06544901065449E-2</v>
      </c>
      <c r="I386" s="2"/>
    </row>
    <row r="387" spans="1:9" s="50" customFormat="1" ht="15" x14ac:dyDescent="0.2">
      <c r="A387" s="52"/>
      <c r="B387" s="48" t="s">
        <v>93</v>
      </c>
      <c r="C387" s="7">
        <v>28</v>
      </c>
      <c r="D387" s="7">
        <v>46</v>
      </c>
      <c r="E387" s="51">
        <f t="shared" si="155"/>
        <v>2.1308980213089801E-2</v>
      </c>
      <c r="F387" s="51">
        <f t="shared" si="156"/>
        <v>3.1833910034602078E-2</v>
      </c>
      <c r="G387" s="12">
        <f t="shared" si="145"/>
        <v>0.6428571428571429</v>
      </c>
      <c r="H387" s="49">
        <f t="shared" si="146"/>
        <v>1.3698630136986302E-2</v>
      </c>
      <c r="I387" s="2"/>
    </row>
    <row r="388" spans="1:9" s="50" customFormat="1" ht="15" x14ac:dyDescent="0.2">
      <c r="A388" s="52"/>
      <c r="B388" s="48" t="s">
        <v>86</v>
      </c>
      <c r="C388" s="7">
        <v>27</v>
      </c>
      <c r="D388" s="7">
        <v>21</v>
      </c>
      <c r="E388" s="51">
        <f t="shared" si="155"/>
        <v>2.0547945205479451E-2</v>
      </c>
      <c r="F388" s="51">
        <f t="shared" si="156"/>
        <v>1.453287197231834E-2</v>
      </c>
      <c r="G388" s="12">
        <f t="shared" si="145"/>
        <v>-0.22222222222222221</v>
      </c>
      <c r="H388" s="49">
        <f t="shared" si="146"/>
        <v>-4.5662100456621002E-3</v>
      </c>
      <c r="I388" s="2"/>
    </row>
    <row r="389" spans="1:9" s="50" customFormat="1" ht="15" x14ac:dyDescent="0.2">
      <c r="A389" s="52"/>
      <c r="B389" s="48" t="s">
        <v>92</v>
      </c>
      <c r="C389" s="7">
        <v>44</v>
      </c>
      <c r="D389" s="7">
        <v>36</v>
      </c>
      <c r="E389" s="51">
        <f t="shared" si="155"/>
        <v>3.3485540334855401E-2</v>
      </c>
      <c r="F389" s="51">
        <f t="shared" si="156"/>
        <v>2.4913494809688581E-2</v>
      </c>
      <c r="G389" s="12">
        <f t="shared" si="145"/>
        <v>-0.18181818181818182</v>
      </c>
      <c r="H389" s="49">
        <f t="shared" si="146"/>
        <v>-6.0882800608828003E-3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0</v>
      </c>
      <c r="E391" s="51">
        <f t="shared" si="155"/>
        <v>7.6103500761035003E-4</v>
      </c>
      <c r="F391" s="51" t="str">
        <f t="shared" si="156"/>
        <v/>
      </c>
      <c r="G391" s="12">
        <f t="shared" si="145"/>
        <v>-1</v>
      </c>
      <c r="H391" s="49">
        <f t="shared" si="146"/>
        <v>-7.6103500761035003E-4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2</v>
      </c>
      <c r="D393" s="7">
        <v>5</v>
      </c>
      <c r="E393" s="51">
        <f t="shared" si="155"/>
        <v>1.5220700152207001E-3</v>
      </c>
      <c r="F393" s="51">
        <f t="shared" si="156"/>
        <v>3.4602076124567475E-3</v>
      </c>
      <c r="G393" s="12">
        <f t="shared" si="145"/>
        <v>1.5</v>
      </c>
      <c r="H393" s="49">
        <f t="shared" si="146"/>
        <v>2.2831050228310501E-3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2</v>
      </c>
      <c r="E395" s="51" t="str">
        <f t="shared" si="155"/>
        <v/>
      </c>
      <c r="F395" s="51">
        <f t="shared" si="156"/>
        <v>1.3840830449826989E-3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1</v>
      </c>
      <c r="D397" s="7">
        <v>5</v>
      </c>
      <c r="E397" s="51">
        <f t="shared" si="155"/>
        <v>7.6103500761035003E-4</v>
      </c>
      <c r="F397" s="51">
        <f t="shared" si="156"/>
        <v>3.4602076124567475E-3</v>
      </c>
      <c r="G397" s="12">
        <f t="shared" si="145"/>
        <v>4</v>
      </c>
      <c r="H397" s="49">
        <f t="shared" si="146"/>
        <v>3.0441400304414001E-3</v>
      </c>
      <c r="I397" s="2"/>
    </row>
    <row r="398" spans="1:9" s="50" customFormat="1" ht="15" x14ac:dyDescent="0.2">
      <c r="A398" s="52"/>
      <c r="B398" s="48" t="s">
        <v>94</v>
      </c>
      <c r="C398" s="7">
        <v>11</v>
      </c>
      <c r="D398" s="7">
        <v>3</v>
      </c>
      <c r="E398" s="51">
        <f t="shared" si="155"/>
        <v>8.3713850837138504E-3</v>
      </c>
      <c r="F398" s="51">
        <f t="shared" si="156"/>
        <v>2.0761245674740486E-3</v>
      </c>
      <c r="G398" s="12">
        <f t="shared" si="145"/>
        <v>-0.72727272727272729</v>
      </c>
      <c r="H398" s="49">
        <f t="shared" si="146"/>
        <v>-6.0882800608828003E-3</v>
      </c>
      <c r="I398" s="2"/>
    </row>
    <row r="399" spans="1:9" s="50" customFormat="1" ht="15" x14ac:dyDescent="0.2">
      <c r="A399" s="52"/>
      <c r="B399" s="48" t="s">
        <v>258</v>
      </c>
      <c r="C399" s="7">
        <v>12</v>
      </c>
      <c r="D399" s="7">
        <v>59</v>
      </c>
      <c r="E399" s="51">
        <f t="shared" si="155"/>
        <v>9.1324200913242004E-3</v>
      </c>
      <c r="F399" s="51">
        <f t="shared" si="156"/>
        <v>4.083044982698962E-2</v>
      </c>
      <c r="G399" s="12">
        <f t="shared" si="145"/>
        <v>3.9166666666666665</v>
      </c>
      <c r="H399" s="49">
        <f t="shared" si="146"/>
        <v>3.5768645357686452E-2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1</v>
      </c>
      <c r="E400" s="51" t="str">
        <f t="shared" si="155"/>
        <v/>
      </c>
      <c r="F400" s="51">
        <f t="shared" si="156"/>
        <v>6.9204152249134946E-4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0</v>
      </c>
      <c r="E401" s="51">
        <f t="shared" si="155"/>
        <v>1.5220700152207001E-3</v>
      </c>
      <c r="F401" s="51" t="str">
        <f t="shared" si="156"/>
        <v/>
      </c>
      <c r="G401" s="12">
        <f t="shared" si="145"/>
        <v>-1</v>
      </c>
      <c r="H401" s="49">
        <f t="shared" si="146"/>
        <v>-1.5220700152207001E-3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5</v>
      </c>
      <c r="E402" s="51">
        <f t="shared" ref="E402" si="158">+IF(C402=0,"",C402/C$345)</f>
        <v>1.5220700152207001E-3</v>
      </c>
      <c r="F402" s="51">
        <f t="shared" ref="F402" si="159">+IF(D402=0,"",D402/D$345)</f>
        <v>3.4602076124567475E-3</v>
      </c>
      <c r="G402" s="12">
        <f t="shared" si="145"/>
        <v>1.5</v>
      </c>
      <c r="H402" s="49">
        <f t="shared" ref="H402" si="160">+IF(OR(AND(E402=""),(G402="")),"",E402*G402)</f>
        <v>2.2831050228310501E-3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1</v>
      </c>
      <c r="E406" s="51" t="str">
        <f t="shared" si="161"/>
        <v/>
      </c>
      <c r="F406" s="51">
        <f t="shared" si="162"/>
        <v>6.9204152249134946E-4</v>
      </c>
      <c r="G406" s="12">
        <f t="shared" si="145"/>
        <v>1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56</v>
      </c>
      <c r="D409" s="7">
        <v>430</v>
      </c>
      <c r="E409" s="51">
        <f t="shared" si="161"/>
        <v>4.2617960426179602E-2</v>
      </c>
      <c r="F409" s="51">
        <f t="shared" si="162"/>
        <v>0.29757785467128028</v>
      </c>
      <c r="G409" s="12">
        <f t="shared" si="145"/>
        <v>6.6785714285714288</v>
      </c>
      <c r="H409" s="49">
        <f t="shared" si="146"/>
        <v>0.28462709284627091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1</v>
      </c>
      <c r="D412" s="7">
        <v>1</v>
      </c>
      <c r="E412" s="51">
        <f t="shared" si="161"/>
        <v>7.6103500761035003E-4</v>
      </c>
      <c r="F412" s="51">
        <f t="shared" si="162"/>
        <v>6.9204152249134946E-4</v>
      </c>
      <c r="G412" s="12">
        <f t="shared" si="163"/>
        <v>0</v>
      </c>
      <c r="H412" s="49">
        <f t="shared" si="146"/>
        <v>0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1</v>
      </c>
      <c r="E417" s="51">
        <f t="shared" ref="E417:E419" si="167">+IF(C417=0,"",C417/C$345)</f>
        <v>7.6103500761035003E-4</v>
      </c>
      <c r="F417" s="51">
        <f t="shared" ref="F417:F419" si="168">+IF(D417=0,"",D417/D$345)</f>
        <v>6.9204152249134946E-4</v>
      </c>
      <c r="G417" s="12">
        <f t="shared" si="163"/>
        <v>0</v>
      </c>
      <c r="H417" s="49">
        <f t="shared" ref="H417:H419" si="169">+IF(OR(AND(E417=""),(G417="")),"",E417*G417)</f>
        <v>0</v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1</v>
      </c>
      <c r="D424" s="7">
        <v>0</v>
      </c>
      <c r="E424" s="51">
        <f t="shared" si="164"/>
        <v>7.6103500761035003E-4</v>
      </c>
      <c r="F424" s="51" t="str">
        <f t="shared" si="165"/>
        <v/>
      </c>
      <c r="G424" s="12">
        <f t="shared" si="163"/>
        <v>-1</v>
      </c>
      <c r="H424" s="49">
        <f t="shared" si="166"/>
        <v>-7.6103500761035003E-4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1</v>
      </c>
      <c r="D430" s="7">
        <v>0</v>
      </c>
      <c r="E430" s="51">
        <f t="shared" si="164"/>
        <v>7.6103500761035003E-4</v>
      </c>
      <c r="F430" s="51" t="str">
        <f t="shared" si="165"/>
        <v/>
      </c>
      <c r="G430" s="12">
        <f t="shared" si="163"/>
        <v>-1</v>
      </c>
      <c r="H430" s="49">
        <f t="shared" si="166"/>
        <v>-7.6103500761035003E-4</v>
      </c>
      <c r="I430" s="2"/>
    </row>
    <row r="431" spans="1:9" s="50" customFormat="1" ht="15" x14ac:dyDescent="0.2">
      <c r="A431" s="52"/>
      <c r="B431" s="48" t="s">
        <v>270</v>
      </c>
      <c r="C431" s="7">
        <v>64</v>
      </c>
      <c r="D431" s="7">
        <v>4</v>
      </c>
      <c r="E431" s="51">
        <f t="shared" si="164"/>
        <v>4.8706240487062402E-2</v>
      </c>
      <c r="F431" s="51">
        <f t="shared" si="165"/>
        <v>2.7681660899653978E-3</v>
      </c>
      <c r="G431" s="12">
        <f t="shared" si="163"/>
        <v>-0.9375</v>
      </c>
      <c r="H431" s="49">
        <f t="shared" si="166"/>
        <v>-4.5662100456621002E-2</v>
      </c>
      <c r="I431" s="2"/>
    </row>
    <row r="432" spans="1:9" s="50" customFormat="1" ht="15" x14ac:dyDescent="0.2">
      <c r="A432" s="52"/>
      <c r="B432" s="48" t="s">
        <v>98</v>
      </c>
      <c r="C432" s="7">
        <v>7</v>
      </c>
      <c r="D432" s="7">
        <v>47</v>
      </c>
      <c r="E432" s="51">
        <f t="shared" si="164"/>
        <v>5.3272450532724502E-3</v>
      </c>
      <c r="F432" s="51">
        <f t="shared" si="165"/>
        <v>3.2525951557093424E-2</v>
      </c>
      <c r="G432" s="12">
        <f t="shared" si="163"/>
        <v>5.7142857142857144</v>
      </c>
      <c r="H432" s="49">
        <f t="shared" si="166"/>
        <v>3.0441400304414001E-2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4</v>
      </c>
      <c r="D434" s="7">
        <v>24</v>
      </c>
      <c r="E434" s="51">
        <f t="shared" si="164"/>
        <v>3.0441400304414001E-3</v>
      </c>
      <c r="F434" s="51">
        <f t="shared" si="165"/>
        <v>1.6608996539792389E-2</v>
      </c>
      <c r="G434" s="12">
        <f t="shared" si="163"/>
        <v>5</v>
      </c>
      <c r="H434" s="49">
        <f t="shared" si="166"/>
        <v>1.5220700152207001E-2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2</v>
      </c>
      <c r="E439" s="51" t="str">
        <f t="shared" ref="E439:E441" si="177">+IF(C439=0,"",C439/C$345)</f>
        <v/>
      </c>
      <c r="F439" s="51">
        <f t="shared" ref="F439:F441" si="178">+IF(D439=0,"",D439/D$345)</f>
        <v>1.3840830449826989E-3</v>
      </c>
      <c r="G439" s="12">
        <f t="shared" si="163"/>
        <v>1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</v>
      </c>
      <c r="D442" s="7">
        <v>0</v>
      </c>
      <c r="E442" s="51">
        <f t="shared" si="164"/>
        <v>7.6103500761035003E-4</v>
      </c>
      <c r="F442" s="51" t="str">
        <f t="shared" si="165"/>
        <v/>
      </c>
      <c r="G442" s="12">
        <f t="shared" si="163"/>
        <v>-1</v>
      </c>
      <c r="H442" s="49">
        <f t="shared" si="166"/>
        <v>-7.6103500761035003E-4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4</v>
      </c>
      <c r="D444" s="7">
        <v>5</v>
      </c>
      <c r="E444" s="51">
        <f t="shared" si="164"/>
        <v>3.0441400304414001E-3</v>
      </c>
      <c r="F444" s="51">
        <f t="shared" si="165"/>
        <v>3.4602076124567475E-3</v>
      </c>
      <c r="G444" s="12">
        <f t="shared" si="163"/>
        <v>0.25</v>
      </c>
      <c r="H444" s="49">
        <f t="shared" si="166"/>
        <v>7.6103500761035003E-4</v>
      </c>
      <c r="I444" s="2"/>
    </row>
    <row r="445" spans="1:9" s="50" customFormat="1" ht="15" x14ac:dyDescent="0.2">
      <c r="A445" s="52"/>
      <c r="B445" s="48" t="s">
        <v>112</v>
      </c>
      <c r="C445" s="7">
        <v>2</v>
      </c>
      <c r="D445" s="7">
        <v>7</v>
      </c>
      <c r="E445" s="51">
        <f t="shared" si="164"/>
        <v>1.5220700152207001E-3</v>
      </c>
      <c r="F445" s="51">
        <f t="shared" si="165"/>
        <v>4.844290657439446E-3</v>
      </c>
      <c r="G445" s="12">
        <f t="shared" si="163"/>
        <v>2.5</v>
      </c>
      <c r="H445" s="49">
        <f t="shared" si="166"/>
        <v>3.8051750380517502E-3</v>
      </c>
      <c r="I445" s="2"/>
    </row>
    <row r="446" spans="1:9" s="50" customFormat="1" ht="15" x14ac:dyDescent="0.2">
      <c r="A446" s="52"/>
      <c r="B446" s="48" t="s">
        <v>272</v>
      </c>
      <c r="C446" s="7">
        <v>22</v>
      </c>
      <c r="D446" s="7">
        <v>41</v>
      </c>
      <c r="E446" s="51">
        <f t="shared" si="164"/>
        <v>1.6742770167427701E-2</v>
      </c>
      <c r="F446" s="51">
        <f t="shared" si="165"/>
        <v>2.837370242214533E-2</v>
      </c>
      <c r="G446" s="12">
        <f t="shared" si="163"/>
        <v>0.86363636363636365</v>
      </c>
      <c r="H446" s="49">
        <f t="shared" si="166"/>
        <v>1.4459665144596651E-2</v>
      </c>
      <c r="I446" s="2"/>
    </row>
    <row r="447" spans="1:9" s="50" customFormat="1" ht="15" x14ac:dyDescent="0.2">
      <c r="A447" s="52"/>
      <c r="B447" s="48" t="s">
        <v>501</v>
      </c>
      <c r="C447" s="7">
        <v>14</v>
      </c>
      <c r="D447" s="7">
        <v>7</v>
      </c>
      <c r="E447" s="51">
        <f t="shared" si="164"/>
        <v>1.06544901065449E-2</v>
      </c>
      <c r="F447" s="51">
        <f t="shared" si="165"/>
        <v>4.844290657439446E-3</v>
      </c>
      <c r="G447" s="12">
        <f t="shared" si="163"/>
        <v>-0.5</v>
      </c>
      <c r="H447" s="49">
        <f t="shared" si="166"/>
        <v>-5.3272450532724502E-3</v>
      </c>
      <c r="I447" s="2"/>
    </row>
    <row r="448" spans="1:9" s="50" customFormat="1" ht="30" x14ac:dyDescent="0.2">
      <c r="A448" s="52"/>
      <c r="B448" s="48" t="s">
        <v>502</v>
      </c>
      <c r="C448" s="7">
        <v>6</v>
      </c>
      <c r="D448" s="7">
        <v>13</v>
      </c>
      <c r="E448" s="51">
        <f t="shared" si="164"/>
        <v>4.5662100456621002E-3</v>
      </c>
      <c r="F448" s="51">
        <f t="shared" si="165"/>
        <v>8.996539792387544E-3</v>
      </c>
      <c r="G448" s="12">
        <f t="shared" si="163"/>
        <v>1.1666666666666667</v>
      </c>
      <c r="H448" s="49">
        <f t="shared" si="166"/>
        <v>5.3272450532724502E-3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5</v>
      </c>
      <c r="D452" s="7">
        <v>0</v>
      </c>
      <c r="E452" s="51">
        <f t="shared" si="164"/>
        <v>3.8051750380517502E-3</v>
      </c>
      <c r="F452" s="51" t="str">
        <f t="shared" si="165"/>
        <v/>
      </c>
      <c r="G452" s="12">
        <f t="shared" si="163"/>
        <v>-1</v>
      </c>
      <c r="H452" s="49">
        <f t="shared" si="166"/>
        <v>-3.8051750380517502E-3</v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8</v>
      </c>
      <c r="D454" s="7">
        <v>28</v>
      </c>
      <c r="E454" s="51">
        <f t="shared" si="164"/>
        <v>6.0882800608828003E-3</v>
      </c>
      <c r="F454" s="51">
        <f t="shared" si="165"/>
        <v>1.9377162629757784E-2</v>
      </c>
      <c r="G454" s="12">
        <f t="shared" si="163"/>
        <v>2.5</v>
      </c>
      <c r="H454" s="49">
        <f t="shared" si="166"/>
        <v>1.5220700152207001E-2</v>
      </c>
      <c r="I454" s="2"/>
    </row>
    <row r="455" spans="1:9" s="50" customFormat="1" ht="15" x14ac:dyDescent="0.2">
      <c r="A455" s="52"/>
      <c r="B455" s="48" t="s">
        <v>273</v>
      </c>
      <c r="C455" s="7">
        <v>1</v>
      </c>
      <c r="D455" s="7">
        <v>0</v>
      </c>
      <c r="E455" s="51">
        <f t="shared" si="164"/>
        <v>7.6103500761035003E-4</v>
      </c>
      <c r="F455" s="51" t="str">
        <f t="shared" si="165"/>
        <v/>
      </c>
      <c r="G455" s="12">
        <f t="shared" si="163"/>
        <v>-1</v>
      </c>
      <c r="H455" s="49">
        <f t="shared" si="166"/>
        <v>-7.6103500761035003E-4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1</v>
      </c>
      <c r="D458" s="7">
        <v>0</v>
      </c>
      <c r="E458" s="51">
        <f t="shared" si="164"/>
        <v>7.6103500761035003E-4</v>
      </c>
      <c r="F458" s="51" t="str">
        <f t="shared" si="165"/>
        <v/>
      </c>
      <c r="G458" s="12">
        <f t="shared" si="163"/>
        <v>-1</v>
      </c>
      <c r="H458" s="49">
        <f t="shared" si="166"/>
        <v>-7.6103500761035003E-4</v>
      </c>
      <c r="I458" s="2"/>
    </row>
    <row r="459" spans="1:9" s="50" customFormat="1" ht="15" x14ac:dyDescent="0.2">
      <c r="A459" s="52"/>
      <c r="B459" s="48" t="s">
        <v>103</v>
      </c>
      <c r="C459" s="7">
        <v>1</v>
      </c>
      <c r="D459" s="7">
        <v>0</v>
      </c>
      <c r="E459" s="51">
        <f t="shared" si="164"/>
        <v>7.6103500761035003E-4</v>
      </c>
      <c r="F459" s="51" t="str">
        <f t="shared" si="165"/>
        <v/>
      </c>
      <c r="G459" s="12">
        <f t="shared" si="163"/>
        <v>-1</v>
      </c>
      <c r="H459" s="49">
        <f t="shared" si="166"/>
        <v>-7.6103500761035003E-4</v>
      </c>
      <c r="I459" s="2"/>
    </row>
    <row r="460" spans="1:9" s="50" customFormat="1" ht="15" x14ac:dyDescent="0.2">
      <c r="A460" s="52"/>
      <c r="B460" s="48" t="s">
        <v>274</v>
      </c>
      <c r="C460" s="7">
        <v>10</v>
      </c>
      <c r="D460" s="7">
        <v>18</v>
      </c>
      <c r="E460" s="51">
        <f t="shared" si="164"/>
        <v>7.6103500761035003E-3</v>
      </c>
      <c r="F460" s="51">
        <f t="shared" si="165"/>
        <v>1.2456747404844291E-2</v>
      </c>
      <c r="G460" s="12">
        <f t="shared" si="163"/>
        <v>0.8</v>
      </c>
      <c r="H460" s="49">
        <f t="shared" si="166"/>
        <v>6.0882800608828003E-3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2</v>
      </c>
      <c r="E465" s="51" t="str">
        <f t="shared" si="164"/>
        <v/>
      </c>
      <c r="F465" s="51">
        <f t="shared" si="165"/>
        <v>1.3840830449826989E-3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7</v>
      </c>
      <c r="D468" s="7">
        <v>9</v>
      </c>
      <c r="E468" s="51">
        <f t="shared" si="164"/>
        <v>5.3272450532724502E-3</v>
      </c>
      <c r="F468" s="51">
        <f t="shared" si="165"/>
        <v>6.2283737024221453E-3</v>
      </c>
      <c r="G468" s="12">
        <f t="shared" si="163"/>
        <v>0.2857142857142857</v>
      </c>
      <c r="H468" s="49">
        <f t="shared" si="166"/>
        <v>1.5220700152207001E-3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1</v>
      </c>
      <c r="D470" s="7">
        <v>0</v>
      </c>
      <c r="E470" s="51">
        <f t="shared" si="164"/>
        <v>7.6103500761035003E-4</v>
      </c>
      <c r="F470" s="51" t="str">
        <f t="shared" si="165"/>
        <v/>
      </c>
      <c r="G470" s="12">
        <f t="shared" si="163"/>
        <v>-1</v>
      </c>
      <c r="H470" s="49">
        <f t="shared" si="166"/>
        <v>-7.6103500761035003E-4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19</v>
      </c>
      <c r="D473" s="7">
        <v>8</v>
      </c>
      <c r="E473" s="51">
        <f t="shared" si="164"/>
        <v>1.4459665144596651E-2</v>
      </c>
      <c r="F473" s="51">
        <f t="shared" si="165"/>
        <v>5.5363321799307957E-3</v>
      </c>
      <c r="G473" s="12">
        <f t="shared" si="163"/>
        <v>-0.57894736842105265</v>
      </c>
      <c r="H473" s="49">
        <f t="shared" si="166"/>
        <v>-8.3713850837138504E-3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34</v>
      </c>
      <c r="D475" s="7">
        <v>2</v>
      </c>
      <c r="E475" s="51">
        <f t="shared" si="164"/>
        <v>2.5875190258751901E-2</v>
      </c>
      <c r="F475" s="51">
        <f t="shared" si="165"/>
        <v>1.3840830449826989E-3</v>
      </c>
      <c r="G475" s="12">
        <f t="shared" si="163"/>
        <v>-0.94117647058823528</v>
      </c>
      <c r="H475" s="49">
        <f t="shared" si="166"/>
        <v>-2.4353120243531201E-2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</v>
      </c>
      <c r="D478" s="7">
        <v>3</v>
      </c>
      <c r="E478" s="51">
        <f t="shared" si="164"/>
        <v>7.6103500761035003E-4</v>
      </c>
      <c r="F478" s="51">
        <f t="shared" si="165"/>
        <v>2.0761245674740486E-3</v>
      </c>
      <c r="G478" s="12">
        <f t="shared" ref="G478:G541" si="180">+IF(AND(C478=0,D478=0)," ",IF(C478=0,1,IF(D478=0,-1,(D478-C478)/C478)))</f>
        <v>2</v>
      </c>
      <c r="H478" s="49">
        <f t="shared" si="166"/>
        <v>1.5220700152207001E-3</v>
      </c>
      <c r="I478" s="2"/>
    </row>
    <row r="479" spans="1:9" s="50" customFormat="1" ht="15" x14ac:dyDescent="0.2">
      <c r="A479" s="52"/>
      <c r="B479" s="48" t="s">
        <v>507</v>
      </c>
      <c r="C479" s="7">
        <v>1</v>
      </c>
      <c r="D479" s="7">
        <v>3</v>
      </c>
      <c r="E479" s="51">
        <f t="shared" si="164"/>
        <v>7.6103500761035003E-4</v>
      </c>
      <c r="F479" s="51">
        <f t="shared" si="165"/>
        <v>2.0761245674740486E-3</v>
      </c>
      <c r="G479" s="12">
        <f t="shared" si="180"/>
        <v>2</v>
      </c>
      <c r="H479" s="49">
        <f t="shared" si="166"/>
        <v>1.5220700152207001E-3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1</v>
      </c>
      <c r="E484" s="51" t="str">
        <f t="shared" si="164"/>
        <v/>
      </c>
      <c r="F484" s="51">
        <f t="shared" si="165"/>
        <v>6.9204152249134946E-4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5</v>
      </c>
      <c r="D486" s="7">
        <v>4</v>
      </c>
      <c r="E486" s="51">
        <f t="shared" si="164"/>
        <v>3.8051750380517502E-3</v>
      </c>
      <c r="F486" s="51">
        <f t="shared" si="165"/>
        <v>2.7681660899653978E-3</v>
      </c>
      <c r="G486" s="12">
        <f t="shared" si="180"/>
        <v>-0.2</v>
      </c>
      <c r="H486" s="49">
        <f t="shared" si="166"/>
        <v>-7.6103500761035003E-4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7</v>
      </c>
      <c r="E487" s="51" t="str">
        <f t="shared" si="164"/>
        <v/>
      </c>
      <c r="F487" s="51">
        <f t="shared" si="165"/>
        <v>4.844290657439446E-3</v>
      </c>
      <c r="G487" s="12">
        <f t="shared" si="180"/>
        <v>1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1</v>
      </c>
      <c r="D489" s="7">
        <v>0</v>
      </c>
      <c r="E489" s="51">
        <f t="shared" si="164"/>
        <v>7.6103500761035003E-4</v>
      </c>
      <c r="F489" s="51" t="str">
        <f t="shared" si="165"/>
        <v/>
      </c>
      <c r="G489" s="12">
        <f t="shared" si="180"/>
        <v>-1</v>
      </c>
      <c r="H489" s="49">
        <f t="shared" si="166"/>
        <v>-7.6103500761035003E-4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2</v>
      </c>
      <c r="E496" s="51" t="str">
        <f t="shared" si="181"/>
        <v/>
      </c>
      <c r="F496" s="51">
        <f t="shared" si="182"/>
        <v>1.3840830449826989E-3</v>
      </c>
      <c r="G496" s="12">
        <f t="shared" si="180"/>
        <v>1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5</v>
      </c>
      <c r="D499" s="7">
        <v>4</v>
      </c>
      <c r="E499" s="51">
        <f t="shared" si="181"/>
        <v>3.8051750380517502E-3</v>
      </c>
      <c r="F499" s="51">
        <f t="shared" si="182"/>
        <v>2.7681660899653978E-3</v>
      </c>
      <c r="G499" s="12">
        <f t="shared" si="180"/>
        <v>-0.2</v>
      </c>
      <c r="H499" s="49">
        <f t="shared" si="183"/>
        <v>-7.6103500761035003E-4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2</v>
      </c>
      <c r="E500" s="51" t="str">
        <f t="shared" si="181"/>
        <v/>
      </c>
      <c r="F500" s="51">
        <f t="shared" si="182"/>
        <v>1.3840830449826989E-3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3</v>
      </c>
      <c r="D504" s="7">
        <v>1</v>
      </c>
      <c r="E504" s="51">
        <f t="shared" si="181"/>
        <v>2.2831050228310501E-3</v>
      </c>
      <c r="F504" s="51">
        <f t="shared" si="182"/>
        <v>6.9204152249134946E-4</v>
      </c>
      <c r="G504" s="12">
        <f t="shared" si="180"/>
        <v>-0.66666666666666663</v>
      </c>
      <c r="H504" s="49">
        <f t="shared" si="183"/>
        <v>-1.5220700152207001E-3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1</v>
      </c>
      <c r="E505" s="51" t="str">
        <f t="shared" si="181"/>
        <v/>
      </c>
      <c r="F505" s="51">
        <f t="shared" si="182"/>
        <v>6.9204152249134946E-4</v>
      </c>
      <c r="G505" s="12">
        <f t="shared" si="180"/>
        <v>1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1</v>
      </c>
      <c r="E509" s="51" t="str">
        <f t="shared" si="181"/>
        <v/>
      </c>
      <c r="F509" s="51">
        <f t="shared" si="182"/>
        <v>6.9204152249134946E-4</v>
      </c>
      <c r="G509" s="12">
        <f t="shared" si="180"/>
        <v>1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1</v>
      </c>
      <c r="D513" s="7">
        <v>0</v>
      </c>
      <c r="E513" s="51">
        <f t="shared" si="181"/>
        <v>7.6103500761035003E-4</v>
      </c>
      <c r="F513" s="51" t="str">
        <f t="shared" si="182"/>
        <v/>
      </c>
      <c r="G513" s="12">
        <f t="shared" si="180"/>
        <v>-1</v>
      </c>
      <c r="H513" s="49">
        <f t="shared" si="183"/>
        <v>-7.6103500761035003E-4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7</v>
      </c>
      <c r="D518" s="7">
        <v>0</v>
      </c>
      <c r="E518" s="51">
        <f t="shared" si="181"/>
        <v>5.3272450532724502E-3</v>
      </c>
      <c r="F518" s="51" t="str">
        <f t="shared" si="182"/>
        <v/>
      </c>
      <c r="G518" s="12">
        <f t="shared" si="180"/>
        <v>-1</v>
      </c>
      <c r="H518" s="49">
        <f t="shared" si="183"/>
        <v>-5.3272450532724502E-3</v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4</v>
      </c>
      <c r="D524" s="7">
        <v>14</v>
      </c>
      <c r="E524" s="51">
        <f t="shared" ref="E524:E549" si="187">+IF(C524=0,"",C524/C$345)</f>
        <v>3.0441400304414001E-3</v>
      </c>
      <c r="F524" s="51">
        <f t="shared" ref="F524:F549" si="188">+IF(D524=0,"",D524/D$345)</f>
        <v>9.688581314878892E-3</v>
      </c>
      <c r="G524" s="12">
        <f t="shared" si="180"/>
        <v>2.5</v>
      </c>
      <c r="H524" s="49">
        <f t="shared" si="183"/>
        <v>7.6103500761035003E-3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30</v>
      </c>
      <c r="D527" s="7">
        <v>63</v>
      </c>
      <c r="E527" s="51">
        <f t="shared" si="187"/>
        <v>2.2831050228310501E-2</v>
      </c>
      <c r="F527" s="51">
        <f t="shared" si="188"/>
        <v>4.3598615916955019E-2</v>
      </c>
      <c r="G527" s="12">
        <f t="shared" si="180"/>
        <v>1.1000000000000001</v>
      </c>
      <c r="H527" s="49">
        <f t="shared" si="183"/>
        <v>2.5114155251141555E-2</v>
      </c>
      <c r="I527" s="2"/>
    </row>
    <row r="528" spans="1:9" s="50" customFormat="1" ht="15" x14ac:dyDescent="0.2">
      <c r="A528" s="52"/>
      <c r="B528" s="48" t="s">
        <v>340</v>
      </c>
      <c r="C528" s="7">
        <v>4</v>
      </c>
      <c r="D528" s="7">
        <v>3</v>
      </c>
      <c r="E528" s="51">
        <f t="shared" si="187"/>
        <v>3.0441400304414001E-3</v>
      </c>
      <c r="F528" s="51">
        <f t="shared" si="188"/>
        <v>2.0761245674740486E-3</v>
      </c>
      <c r="G528" s="12">
        <f t="shared" si="180"/>
        <v>-0.25</v>
      </c>
      <c r="H528" s="49">
        <f t="shared" si="183"/>
        <v>-7.6103500761035003E-4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0</v>
      </c>
      <c r="E539" s="51">
        <f t="shared" si="187"/>
        <v>2.2831050228310501E-3</v>
      </c>
      <c r="F539" s="51" t="str">
        <f t="shared" si="188"/>
        <v/>
      </c>
      <c r="G539" s="12">
        <f t="shared" si="180"/>
        <v>-1</v>
      </c>
      <c r="H539" s="49">
        <f t="shared" si="183"/>
        <v>-2.2831050228310501E-3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</v>
      </c>
      <c r="D542" s="7">
        <v>6</v>
      </c>
      <c r="E542" s="51">
        <f t="shared" si="187"/>
        <v>1.5220700152207001E-3</v>
      </c>
      <c r="F542" s="51">
        <f t="shared" si="188"/>
        <v>4.1522491349480972E-3</v>
      </c>
      <c r="G542" s="12">
        <f t="shared" ref="G542:G564" si="189">+IF(AND(C542=0,D542=0)," ",IF(C542=0,1,IF(D542=0,-1,(D542-C542)/C542)))</f>
        <v>2</v>
      </c>
      <c r="H542" s="49">
        <f t="shared" si="183"/>
        <v>3.0441400304414001E-3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1</v>
      </c>
      <c r="D544" s="7">
        <v>0</v>
      </c>
      <c r="E544" s="51">
        <f t="shared" si="187"/>
        <v>7.6103500761035003E-4</v>
      </c>
      <c r="F544" s="51" t="str">
        <f t="shared" si="188"/>
        <v/>
      </c>
      <c r="G544" s="12">
        <f t="shared" si="189"/>
        <v>-1</v>
      </c>
      <c r="H544" s="49">
        <f t="shared" si="183"/>
        <v>-7.6103500761035003E-4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</v>
      </c>
      <c r="D547" s="7">
        <v>43</v>
      </c>
      <c r="E547" s="51">
        <f t="shared" si="187"/>
        <v>3.0441400304414001E-3</v>
      </c>
      <c r="F547" s="51">
        <f t="shared" si="188"/>
        <v>2.9757785467128029E-2</v>
      </c>
      <c r="G547" s="12">
        <f t="shared" si="189"/>
        <v>9.75</v>
      </c>
      <c r="H547" s="49">
        <f t="shared" si="183"/>
        <v>2.9680365296803651E-2</v>
      </c>
      <c r="I547" s="2"/>
    </row>
    <row r="548" spans="1:9" s="50" customFormat="1" ht="15" x14ac:dyDescent="0.2">
      <c r="A548" s="52"/>
      <c r="B548" s="48" t="s">
        <v>142</v>
      </c>
      <c r="C548" s="7">
        <v>28</v>
      </c>
      <c r="D548" s="7">
        <v>0</v>
      </c>
      <c r="E548" s="51">
        <f t="shared" si="187"/>
        <v>2.1308980213089801E-2</v>
      </c>
      <c r="F548" s="51" t="str">
        <f t="shared" si="188"/>
        <v/>
      </c>
      <c r="G548" s="12">
        <f t="shared" si="189"/>
        <v>-1</v>
      </c>
      <c r="H548" s="49">
        <f t="shared" si="183"/>
        <v>-2.1308980213089801E-2</v>
      </c>
      <c r="I548" s="2"/>
    </row>
    <row r="549" spans="1:9" s="50" customFormat="1" ht="15" x14ac:dyDescent="0.2">
      <c r="A549" s="52"/>
      <c r="B549" s="48" t="s">
        <v>315</v>
      </c>
      <c r="C549" s="7">
        <v>4</v>
      </c>
      <c r="D549" s="7">
        <v>6</v>
      </c>
      <c r="E549" s="51">
        <f t="shared" si="187"/>
        <v>3.0441400304414001E-3</v>
      </c>
      <c r="F549" s="51">
        <f t="shared" si="188"/>
        <v>4.1522491349480972E-3</v>
      </c>
      <c r="G549" s="12">
        <f t="shared" si="189"/>
        <v>0.5</v>
      </c>
      <c r="H549" s="49">
        <f t="shared" si="183"/>
        <v>1.5220700152207001E-3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4</v>
      </c>
      <c r="D556" s="7">
        <v>9</v>
      </c>
      <c r="E556" s="51">
        <f t="shared" si="193"/>
        <v>3.0441400304414001E-3</v>
      </c>
      <c r="F556" s="51">
        <f t="shared" si="194"/>
        <v>6.2283737024221453E-3</v>
      </c>
      <c r="G556" s="12">
        <f t="shared" si="189"/>
        <v>1.25</v>
      </c>
      <c r="H556" s="49">
        <f t="shared" si="195"/>
        <v>3.8051750380517502E-3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1</v>
      </c>
      <c r="E557" s="51" t="str">
        <f t="shared" si="193"/>
        <v/>
      </c>
      <c r="F557" s="51">
        <f t="shared" si="194"/>
        <v>6.9204152249134946E-4</v>
      </c>
      <c r="G557" s="12">
        <f t="shared" si="189"/>
        <v>1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2</v>
      </c>
      <c r="E558" s="51" t="str">
        <f t="shared" si="193"/>
        <v/>
      </c>
      <c r="F558" s="51">
        <f t="shared" si="194"/>
        <v>1.3840830449826989E-3</v>
      </c>
      <c r="G558" s="12">
        <f t="shared" si="189"/>
        <v>1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1387</v>
      </c>
      <c r="D570" s="39">
        <f>SUM(D571:D596)</f>
        <v>1715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0.23648161499639508</v>
      </c>
      <c r="H570" s="40">
        <f>+IF(OR(AND(E570=""),(G570="")),"",E570*G570)</f>
        <v>0.23648161499639508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10</v>
      </c>
      <c r="D572" s="7">
        <v>11</v>
      </c>
      <c r="E572" s="51">
        <f t="shared" si="196"/>
        <v>7.2098053352559477E-3</v>
      </c>
      <c r="F572" s="51">
        <f t="shared" si="197"/>
        <v>6.4139941690962102E-3</v>
      </c>
      <c r="G572" s="12">
        <f t="shared" si="198"/>
        <v>0.1</v>
      </c>
      <c r="H572" s="49">
        <f t="shared" ref="H572:H596" si="199">+IF(OR(AND(E572=""),(G572="")),"",E572*G572)</f>
        <v>7.2098053352559477E-4</v>
      </c>
      <c r="I572" s="2"/>
    </row>
    <row r="573" spans="1:9" s="50" customFormat="1" ht="15" x14ac:dyDescent="0.2">
      <c r="A573" s="52"/>
      <c r="B573" s="48" t="s">
        <v>583</v>
      </c>
      <c r="C573" s="7">
        <v>104</v>
      </c>
      <c r="D573" s="7">
        <v>169</v>
      </c>
      <c r="E573" s="51">
        <f t="shared" si="196"/>
        <v>7.4981975486661856E-2</v>
      </c>
      <c r="F573" s="51">
        <f t="shared" si="197"/>
        <v>9.8542274052478132E-2</v>
      </c>
      <c r="G573" s="12">
        <f t="shared" si="198"/>
        <v>0.625</v>
      </c>
      <c r="H573" s="49">
        <f t="shared" si="199"/>
        <v>4.686373467916366E-2</v>
      </c>
      <c r="I573" s="2"/>
    </row>
    <row r="574" spans="1:9" s="50" customFormat="1" ht="15" x14ac:dyDescent="0.2">
      <c r="A574" s="52"/>
      <c r="B574" s="48" t="s">
        <v>324</v>
      </c>
      <c r="C574" s="7">
        <v>40</v>
      </c>
      <c r="D574" s="7">
        <v>270</v>
      </c>
      <c r="E574" s="51">
        <f t="shared" si="196"/>
        <v>2.8839221341023791E-2</v>
      </c>
      <c r="F574" s="51">
        <f t="shared" si="197"/>
        <v>0.15743440233236153</v>
      </c>
      <c r="G574" s="12">
        <f t="shared" si="198"/>
        <v>5.75</v>
      </c>
      <c r="H574" s="49">
        <f t="shared" si="199"/>
        <v>0.1658255227108868</v>
      </c>
      <c r="I574" s="2"/>
    </row>
    <row r="575" spans="1:9" s="50" customFormat="1" ht="15" x14ac:dyDescent="0.2">
      <c r="A575" s="52"/>
      <c r="B575" s="48" t="s">
        <v>145</v>
      </c>
      <c r="C575" s="7">
        <v>1</v>
      </c>
      <c r="D575" s="7">
        <v>0</v>
      </c>
      <c r="E575" s="51">
        <f t="shared" si="196"/>
        <v>7.2098053352559477E-4</v>
      </c>
      <c r="F575" s="51" t="str">
        <f t="shared" si="197"/>
        <v/>
      </c>
      <c r="G575" s="12">
        <f t="shared" si="198"/>
        <v>-1</v>
      </c>
      <c r="H575" s="49">
        <f t="shared" si="199"/>
        <v>-7.2098053352559477E-4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1</v>
      </c>
      <c r="E578" s="51" t="str">
        <f t="shared" si="196"/>
        <v/>
      </c>
      <c r="F578" s="51">
        <f t="shared" si="197"/>
        <v>5.8309037900874635E-4</v>
      </c>
      <c r="G578" s="12">
        <f t="shared" si="198"/>
        <v>1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1</v>
      </c>
      <c r="E579" s="51" t="str">
        <f t="shared" si="196"/>
        <v/>
      </c>
      <c r="F579" s="51">
        <f t="shared" si="197"/>
        <v>5.8309037900874635E-4</v>
      </c>
      <c r="G579" s="12">
        <f t="shared" si="198"/>
        <v>1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3</v>
      </c>
      <c r="D581" s="7">
        <v>1</v>
      </c>
      <c r="E581" s="51">
        <f t="shared" ref="E581" si="200">+IF(C581=0,"",C581/C$570)</f>
        <v>2.1629416005767843E-3</v>
      </c>
      <c r="F581" s="51">
        <f t="shared" ref="F581" si="201">+IF(D581=0,"",D581/D$570)</f>
        <v>5.8309037900874635E-4</v>
      </c>
      <c r="G581" s="12">
        <f t="shared" si="198"/>
        <v>-0.66666666666666663</v>
      </c>
      <c r="H581" s="49">
        <f t="shared" ref="H581" si="202">+IF(OR(AND(E581=""),(G581="")),"",E581*G581)</f>
        <v>-1.4419610670511895E-3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47</v>
      </c>
      <c r="D585" s="7">
        <v>53</v>
      </c>
      <c r="E585" s="51">
        <f t="shared" si="206"/>
        <v>3.3886085075702954E-2</v>
      </c>
      <c r="F585" s="51">
        <f t="shared" si="207"/>
        <v>3.0903790087463558E-2</v>
      </c>
      <c r="G585" s="12">
        <f t="shared" si="198"/>
        <v>0.1276595744680851</v>
      </c>
      <c r="H585" s="49">
        <f t="shared" si="199"/>
        <v>4.3258832011535686E-3</v>
      </c>
      <c r="I585" s="2"/>
    </row>
    <row r="586" spans="1:9" s="50" customFormat="1" ht="15" x14ac:dyDescent="0.2">
      <c r="A586" s="52"/>
      <c r="B586" s="48" t="s">
        <v>148</v>
      </c>
      <c r="C586" s="7">
        <v>1</v>
      </c>
      <c r="D586" s="7">
        <v>1</v>
      </c>
      <c r="E586" s="51">
        <f t="shared" si="206"/>
        <v>7.2098053352559477E-4</v>
      </c>
      <c r="F586" s="51">
        <f t="shared" si="207"/>
        <v>5.8309037900874635E-4</v>
      </c>
      <c r="G586" s="12">
        <f t="shared" si="198"/>
        <v>0</v>
      </c>
      <c r="H586" s="49">
        <f t="shared" si="199"/>
        <v>0</v>
      </c>
      <c r="I586" s="2"/>
    </row>
    <row r="587" spans="1:9" s="50" customFormat="1" ht="15" x14ac:dyDescent="0.2">
      <c r="A587" s="52"/>
      <c r="B587" s="48" t="s">
        <v>329</v>
      </c>
      <c r="C587" s="7">
        <v>63</v>
      </c>
      <c r="D587" s="7">
        <v>104</v>
      </c>
      <c r="E587" s="51">
        <f t="shared" si="206"/>
        <v>4.542177361211247E-2</v>
      </c>
      <c r="F587" s="51">
        <f t="shared" si="207"/>
        <v>6.0641399416909623E-2</v>
      </c>
      <c r="G587" s="12">
        <f t="shared" si="198"/>
        <v>0.65079365079365081</v>
      </c>
      <c r="H587" s="49">
        <f t="shared" si="199"/>
        <v>2.9560201874549386E-2</v>
      </c>
      <c r="I587" s="2"/>
    </row>
    <row r="588" spans="1:9" s="50" customFormat="1" ht="15" x14ac:dyDescent="0.2">
      <c r="A588" s="52"/>
      <c r="B588" s="48" t="s">
        <v>149</v>
      </c>
      <c r="C588" s="7">
        <v>6</v>
      </c>
      <c r="D588" s="7">
        <v>11</v>
      </c>
      <c r="E588" s="51">
        <f t="shared" si="206"/>
        <v>4.3258832011535686E-3</v>
      </c>
      <c r="F588" s="51">
        <f t="shared" si="207"/>
        <v>6.4139941690962102E-3</v>
      </c>
      <c r="G588" s="12">
        <f t="shared" si="198"/>
        <v>0.83333333333333337</v>
      </c>
      <c r="H588" s="49">
        <f t="shared" si="199"/>
        <v>3.6049026676279738E-3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1</v>
      </c>
      <c r="D590" s="7">
        <v>0</v>
      </c>
      <c r="E590" s="51">
        <f t="shared" si="206"/>
        <v>7.2098053352559477E-4</v>
      </c>
      <c r="F590" s="51" t="str">
        <f t="shared" si="207"/>
        <v/>
      </c>
      <c r="G590" s="12">
        <f t="shared" si="198"/>
        <v>-1</v>
      </c>
      <c r="H590" s="49">
        <f t="shared" si="199"/>
        <v>-7.2098053352559477E-4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3</v>
      </c>
      <c r="E592" s="51" t="str">
        <f t="shared" si="206"/>
        <v/>
      </c>
      <c r="F592" s="51">
        <f t="shared" si="207"/>
        <v>1.749271137026239E-3</v>
      </c>
      <c r="G592" s="12">
        <f t="shared" si="198"/>
        <v>1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3</v>
      </c>
      <c r="D593" s="7">
        <v>0</v>
      </c>
      <c r="E593" s="51">
        <f t="shared" si="206"/>
        <v>2.1629416005767843E-3</v>
      </c>
      <c r="F593" s="51" t="str">
        <f t="shared" si="207"/>
        <v/>
      </c>
      <c r="G593" s="12">
        <f t="shared" si="198"/>
        <v>-1</v>
      </c>
      <c r="H593" s="49">
        <f t="shared" si="199"/>
        <v>-2.1629416005767843E-3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80</v>
      </c>
      <c r="D595" s="7">
        <v>4</v>
      </c>
      <c r="E595" s="51">
        <f t="shared" si="206"/>
        <v>5.7678442682047582E-2</v>
      </c>
      <c r="F595" s="51">
        <f t="shared" si="207"/>
        <v>2.3323615160349854E-3</v>
      </c>
      <c r="G595" s="12">
        <f t="shared" si="198"/>
        <v>-0.95</v>
      </c>
      <c r="H595" s="49">
        <f t="shared" si="199"/>
        <v>-5.4794520547945202E-2</v>
      </c>
      <c r="I595" s="2"/>
    </row>
    <row r="596" spans="1:9" s="50" customFormat="1" ht="15" x14ac:dyDescent="0.2">
      <c r="A596" s="52"/>
      <c r="B596" s="48" t="s">
        <v>521</v>
      </c>
      <c r="C596" s="7">
        <v>1028</v>
      </c>
      <c r="D596" s="7">
        <v>1086</v>
      </c>
      <c r="E596" s="51">
        <f t="shared" si="206"/>
        <v>0.74116798846431142</v>
      </c>
      <c r="F596" s="51">
        <f t="shared" si="207"/>
        <v>0.63323615160349855</v>
      </c>
      <c r="G596" s="12">
        <f t="shared" si="198"/>
        <v>5.642023346303502E-2</v>
      </c>
      <c r="H596" s="49">
        <f t="shared" si="199"/>
        <v>4.1816870944484497E-2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406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356</v>
      </c>
      <c r="C8" s="38">
        <f>+C18+C74+C169+C345+C570</f>
        <v>6425</v>
      </c>
      <c r="D8" s="39">
        <f>+D18+D74+D169+D345+D570</f>
        <v>7486</v>
      </c>
      <c r="E8" s="40">
        <f>+C8/C$8</f>
        <v>1</v>
      </c>
      <c r="F8" s="40">
        <f>+D8/D$8</f>
        <v>1</v>
      </c>
      <c r="G8" s="40">
        <f>+(D8-C8)/C8</f>
        <v>0.16513618677042802</v>
      </c>
      <c r="H8" s="40">
        <f>+E8*G8</f>
        <v>0.16513618677042802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67</v>
      </c>
      <c r="D9" s="41">
        <f>+D18</f>
        <v>44</v>
      </c>
      <c r="E9" s="27">
        <f>C9/$C$8</f>
        <v>1.0428015564202335E-2</v>
      </c>
      <c r="F9" s="27">
        <f>D9/$D$8</f>
        <v>5.8776382580817523E-3</v>
      </c>
      <c r="G9" s="12">
        <f>+IF(OR(AND(D9=0),(C9=0)),"0",((D9-C9)/C9))</f>
        <v>-0.34328358208955223</v>
      </c>
      <c r="H9" s="11">
        <f>+IF(OR(AND(E9=""),(G9="")),"",E9*G9)</f>
        <v>-3.5797665369649806E-3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1565</v>
      </c>
      <c r="D10" s="41">
        <f>+D74</f>
        <v>1790</v>
      </c>
      <c r="E10" s="27">
        <f>C10/$C$8</f>
        <v>0.24357976653696498</v>
      </c>
      <c r="F10" s="27">
        <f>D10/$D$8</f>
        <v>0.2391130109537804</v>
      </c>
      <c r="G10" s="12">
        <f>+IF(OR(AND(D10=0),(C10=0)),"0",((D10-C10)/C10))</f>
        <v>0.14376996805111822</v>
      </c>
      <c r="H10" s="11">
        <f>+IF(OR(AND(E10=""),(G10="")),"",E10*G10)</f>
        <v>3.5019455252918288E-2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1216</v>
      </c>
      <c r="D11" s="41">
        <f>+D169</f>
        <v>1828</v>
      </c>
      <c r="E11" s="27">
        <f>C11/$C$8</f>
        <v>0.18926070038910506</v>
      </c>
      <c r="F11" s="27">
        <f>D11/$D$8</f>
        <v>0.24418915308576009</v>
      </c>
      <c r="G11" s="12">
        <f>+IF(OR(AND(D11=0),(C11=0)),"0",((D11-C11)/C11))</f>
        <v>0.50328947368421051</v>
      </c>
      <c r="H11" s="11">
        <f>+IF(OR(AND(E11=""),(G11="")),"",E11*G11)</f>
        <v>9.5252918287937735E-2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2684</v>
      </c>
      <c r="D12" s="41">
        <f>+D345</f>
        <v>2930</v>
      </c>
      <c r="E12" s="27">
        <f>C12/$C$8</f>
        <v>0.41774319066147858</v>
      </c>
      <c r="F12" s="27">
        <f>D12/$D$8</f>
        <v>0.39139727491317128</v>
      </c>
      <c r="G12" s="12">
        <f>+IF(OR(AND(D12=0),(C12=0)),"0",((D12-C12)/C12))</f>
        <v>9.1654247391952312E-2</v>
      </c>
      <c r="H12" s="11">
        <f>+IF(OR(AND(E12=""),(G12="")),"",E12*G12)</f>
        <v>3.8287937743190663E-2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893</v>
      </c>
      <c r="D13" s="29">
        <f>+D570</f>
        <v>894</v>
      </c>
      <c r="E13" s="27">
        <f>C13/$C$8</f>
        <v>0.13898832684824902</v>
      </c>
      <c r="F13" s="27">
        <f>D13/$D$8</f>
        <v>0.11942292278920652</v>
      </c>
      <c r="G13" s="12">
        <f>+IF(OR(AND(D13=0),(C13=0)),"0",((D13-C13)/C13))</f>
        <v>1.1198208286674132E-3</v>
      </c>
      <c r="H13" s="11">
        <f>+IF(OR(AND(E13=""),(G13="")),"",E13*G13)</f>
        <v>1.5564202334630349E-4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67</v>
      </c>
      <c r="D18" s="39">
        <f>SUM(D19:D68)</f>
        <v>44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-0.34328358208955223</v>
      </c>
      <c r="H18" s="40">
        <f>+IF(OR(AND(E18=""),(G18="")),"",E18*G18)</f>
        <v>-0.34328358208955223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1</v>
      </c>
      <c r="D22" s="7">
        <v>0</v>
      </c>
      <c r="E22" s="11">
        <f t="shared" si="0"/>
        <v>1.4925373134328358E-2</v>
      </c>
      <c r="F22" s="11" t="str">
        <f t="shared" si="1"/>
        <v/>
      </c>
      <c r="G22" s="12">
        <f t="shared" si="2"/>
        <v>-1</v>
      </c>
      <c r="H22" s="15">
        <f t="shared" si="3"/>
        <v>-1.4925373134328358E-2</v>
      </c>
    </row>
    <row r="23" spans="1:9" ht="15" x14ac:dyDescent="0.2">
      <c r="B23" s="5" t="s">
        <v>153</v>
      </c>
      <c r="C23" s="7">
        <v>2</v>
      </c>
      <c r="D23" s="7">
        <v>0</v>
      </c>
      <c r="E23" s="11">
        <f t="shared" si="0"/>
        <v>2.9850746268656716E-2</v>
      </c>
      <c r="F23" s="11" t="str">
        <f t="shared" si="1"/>
        <v/>
      </c>
      <c r="G23" s="12">
        <f t="shared" si="2"/>
        <v>-1</v>
      </c>
      <c r="H23" s="15">
        <f t="shared" si="3"/>
        <v>-2.9850746268656716E-2</v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2</v>
      </c>
      <c r="D25" s="7">
        <v>0</v>
      </c>
      <c r="E25" s="27">
        <f t="shared" ref="E25" si="4">+IF(C25=0,"",C25/C$18)</f>
        <v>2.9850746268656716E-2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-2.9850746268656716E-2</v>
      </c>
      <c r="I25" s="2"/>
    </row>
    <row r="26" spans="1:9" ht="15" x14ac:dyDescent="0.2">
      <c r="B26" s="5" t="s">
        <v>2</v>
      </c>
      <c r="C26" s="7">
        <v>4</v>
      </c>
      <c r="D26" s="7">
        <v>3</v>
      </c>
      <c r="E26" s="11">
        <f t="shared" si="0"/>
        <v>5.9701492537313432E-2</v>
      </c>
      <c r="F26" s="11">
        <f t="shared" si="1"/>
        <v>6.8181818181818177E-2</v>
      </c>
      <c r="G26" s="12">
        <f t="shared" si="2"/>
        <v>-0.25</v>
      </c>
      <c r="H26" s="15">
        <f t="shared" si="3"/>
        <v>-1.4925373134328358E-2</v>
      </c>
    </row>
    <row r="27" spans="1:9" ht="15" x14ac:dyDescent="0.2">
      <c r="B27" s="5" t="s">
        <v>559</v>
      </c>
      <c r="C27" s="7">
        <v>1</v>
      </c>
      <c r="D27" s="7">
        <v>0</v>
      </c>
      <c r="E27" s="11">
        <f t="shared" si="0"/>
        <v>1.4925373134328358E-2</v>
      </c>
      <c r="F27" s="11" t="str">
        <f t="shared" si="1"/>
        <v/>
      </c>
      <c r="G27" s="12">
        <f t="shared" si="2"/>
        <v>-1</v>
      </c>
      <c r="H27" s="15">
        <f t="shared" si="3"/>
        <v>-1.4925373134328358E-2</v>
      </c>
    </row>
    <row r="28" spans="1:9" ht="15" x14ac:dyDescent="0.2">
      <c r="B28" s="5" t="s">
        <v>3</v>
      </c>
      <c r="C28" s="7">
        <v>2</v>
      </c>
      <c r="D28" s="7">
        <v>1</v>
      </c>
      <c r="E28" s="11">
        <f t="shared" si="0"/>
        <v>2.9850746268656716E-2</v>
      </c>
      <c r="F28" s="11">
        <f t="shared" si="1"/>
        <v>2.2727272727272728E-2</v>
      </c>
      <c r="G28" s="12">
        <f t="shared" si="2"/>
        <v>-0.5</v>
      </c>
      <c r="H28" s="15">
        <f t="shared" si="3"/>
        <v>-1.4925373134328358E-2</v>
      </c>
    </row>
    <row r="29" spans="1:9" ht="15" x14ac:dyDescent="0.2">
      <c r="B29" s="5" t="s">
        <v>5</v>
      </c>
      <c r="C29" s="7">
        <v>25</v>
      </c>
      <c r="D29" s="7">
        <v>9</v>
      </c>
      <c r="E29" s="11">
        <f t="shared" si="0"/>
        <v>0.37313432835820898</v>
      </c>
      <c r="F29" s="11">
        <f t="shared" si="1"/>
        <v>0.20454545454545456</v>
      </c>
      <c r="G29" s="12">
        <f t="shared" si="2"/>
        <v>-0.64</v>
      </c>
      <c r="H29" s="15">
        <f t="shared" si="3"/>
        <v>-0.23880597014925375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2</v>
      </c>
      <c r="E32" s="11" t="str">
        <f t="shared" si="0"/>
        <v/>
      </c>
      <c r="F32" s="11">
        <f t="shared" si="1"/>
        <v>4.5454545454545456E-2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3</v>
      </c>
      <c r="D35" s="7">
        <v>3</v>
      </c>
      <c r="E35" s="11">
        <f t="shared" si="0"/>
        <v>4.4776119402985072E-2</v>
      </c>
      <c r="F35" s="11">
        <f t="shared" si="1"/>
        <v>6.8181818181818177E-2</v>
      </c>
      <c r="G35" s="12">
        <f t="shared" si="2"/>
        <v>0</v>
      </c>
      <c r="H35" s="15">
        <f t="shared" si="3"/>
        <v>0</v>
      </c>
    </row>
    <row r="36" spans="2:8" ht="15" x14ac:dyDescent="0.2">
      <c r="B36" s="5" t="s">
        <v>159</v>
      </c>
      <c r="C36" s="7">
        <v>4</v>
      </c>
      <c r="D36" s="7">
        <v>0</v>
      </c>
      <c r="E36" s="11">
        <f t="shared" si="0"/>
        <v>5.9701492537313432E-2</v>
      </c>
      <c r="F36" s="11" t="str">
        <f t="shared" si="1"/>
        <v/>
      </c>
      <c r="G36" s="12">
        <f t="shared" si="2"/>
        <v>-1</v>
      </c>
      <c r="H36" s="15">
        <f t="shared" si="3"/>
        <v>-5.9701492537313432E-2</v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7</v>
      </c>
      <c r="D38" s="7">
        <v>6</v>
      </c>
      <c r="E38" s="11">
        <f t="shared" si="0"/>
        <v>0.1044776119402985</v>
      </c>
      <c r="F38" s="11">
        <f t="shared" si="1"/>
        <v>0.13636363636363635</v>
      </c>
      <c r="G38" s="12">
        <f t="shared" si="2"/>
        <v>-0.14285714285714285</v>
      </c>
      <c r="H38" s="15">
        <f t="shared" si="3"/>
        <v>-1.4925373134328356E-2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2</v>
      </c>
      <c r="D44" s="7">
        <v>3</v>
      </c>
      <c r="E44" s="11">
        <f t="shared" si="0"/>
        <v>2.9850746268656716E-2</v>
      </c>
      <c r="F44" s="11">
        <f t="shared" si="1"/>
        <v>6.8181818181818177E-2</v>
      </c>
      <c r="G44" s="12">
        <f t="shared" si="2"/>
        <v>0.5</v>
      </c>
      <c r="H44" s="15">
        <f t="shared" si="3"/>
        <v>1.4925373134328358E-2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1</v>
      </c>
      <c r="D47" s="7">
        <v>0</v>
      </c>
      <c r="E47" s="11">
        <f t="shared" si="0"/>
        <v>1.4925373134328358E-2</v>
      </c>
      <c r="F47" s="11" t="str">
        <f t="shared" si="1"/>
        <v/>
      </c>
      <c r="G47" s="12">
        <f t="shared" si="2"/>
        <v>-1</v>
      </c>
      <c r="H47" s="15">
        <f t="shared" si="3"/>
        <v>-1.4925373134328358E-2</v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4</v>
      </c>
      <c r="D49" s="7">
        <v>1</v>
      </c>
      <c r="E49" s="11">
        <f t="shared" si="0"/>
        <v>5.9701492537313432E-2</v>
      </c>
      <c r="F49" s="11">
        <f t="shared" si="1"/>
        <v>2.2727272727272728E-2</v>
      </c>
      <c r="G49" s="12">
        <f t="shared" si="2"/>
        <v>-0.75</v>
      </c>
      <c r="H49" s="15">
        <f t="shared" si="3"/>
        <v>-4.4776119402985072E-2</v>
      </c>
    </row>
    <row r="50" spans="1:9" ht="15" x14ac:dyDescent="0.2">
      <c r="B50" s="5" t="s">
        <v>561</v>
      </c>
      <c r="C50" s="7">
        <v>1</v>
      </c>
      <c r="D50" s="7">
        <v>0</v>
      </c>
      <c r="E50" s="11">
        <f t="shared" si="0"/>
        <v>1.4925373134328358E-2</v>
      </c>
      <c r="F50" s="11" t="str">
        <f t="shared" si="1"/>
        <v/>
      </c>
      <c r="G50" s="12">
        <f t="shared" si="2"/>
        <v>-1</v>
      </c>
      <c r="H50" s="15">
        <f t="shared" si="3"/>
        <v>-1.4925373134328358E-2</v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0</v>
      </c>
      <c r="E53" s="11">
        <f t="shared" si="0"/>
        <v>1.4925373134328358E-2</v>
      </c>
      <c r="F53" s="11" t="str">
        <f t="shared" si="1"/>
        <v/>
      </c>
      <c r="G53" s="12">
        <f t="shared" si="2"/>
        <v>-1</v>
      </c>
      <c r="H53" s="15">
        <f t="shared" si="3"/>
        <v>-1.4925373134328358E-2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1.4925373134328358E-2</v>
      </c>
      <c r="F58" s="11" t="str">
        <f t="shared" si="8"/>
        <v/>
      </c>
      <c r="G58" s="12">
        <f t="shared" si="2"/>
        <v>-1</v>
      </c>
      <c r="H58" s="15">
        <f t="shared" si="9"/>
        <v>-1.4925373134328358E-2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3</v>
      </c>
      <c r="D61" s="7">
        <v>0</v>
      </c>
      <c r="E61" s="11">
        <f t="shared" si="0"/>
        <v>4.4776119402985072E-2</v>
      </c>
      <c r="F61" s="11" t="str">
        <f t="shared" si="1"/>
        <v/>
      </c>
      <c r="G61" s="12">
        <f t="shared" si="2"/>
        <v>-1</v>
      </c>
      <c r="H61" s="15">
        <f t="shared" si="3"/>
        <v>-4.4776119402985072E-2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1</v>
      </c>
      <c r="E63" s="27" t="str">
        <f t="shared" ref="E63:E64" si="10">+IF(C63=0,"",C63/C$18)</f>
        <v/>
      </c>
      <c r="F63" s="27">
        <f t="shared" ref="F63:F64" si="11">+IF(D63=0,"",D63/D$18)</f>
        <v>2.2727272727272728E-2</v>
      </c>
      <c r="G63" s="12">
        <f t="shared" si="2"/>
        <v>1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3</v>
      </c>
      <c r="D66" s="7">
        <v>0</v>
      </c>
      <c r="E66" s="11">
        <f t="shared" si="0"/>
        <v>4.4776119402985072E-2</v>
      </c>
      <c r="F66" s="11" t="str">
        <f t="shared" si="1"/>
        <v/>
      </c>
      <c r="G66" s="12">
        <f t="shared" si="2"/>
        <v>-1</v>
      </c>
      <c r="H66" s="15">
        <f t="shared" si="3"/>
        <v>-4.4776119402985072E-2</v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15</v>
      </c>
      <c r="E68" s="11" t="str">
        <f t="shared" si="0"/>
        <v/>
      </c>
      <c r="F68" s="11">
        <f t="shared" si="1"/>
        <v>0.34090909090909088</v>
      </c>
      <c r="G68" s="12">
        <f t="shared" si="2"/>
        <v>1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1565</v>
      </c>
      <c r="D74" s="39">
        <f>SUM(D75:D163)</f>
        <v>1790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0.14376996805111822</v>
      </c>
      <c r="H74" s="40">
        <f>+IF(OR(AND(E74=""),(G74="")),"",E74*G74)</f>
        <v>0.14376996805111822</v>
      </c>
    </row>
    <row r="75" spans="1:9" ht="15" x14ac:dyDescent="0.2">
      <c r="B75" s="5" t="s">
        <v>430</v>
      </c>
      <c r="C75" s="7">
        <v>8</v>
      </c>
      <c r="D75" s="7">
        <v>25</v>
      </c>
      <c r="E75" s="13">
        <f>+IF(C75=0,"",C75/C$74)</f>
        <v>5.111821086261981E-3</v>
      </c>
      <c r="F75" s="13">
        <f>+IF(D75=0,"",D75/D$74)</f>
        <v>1.3966480446927373E-2</v>
      </c>
      <c r="G75" s="12">
        <f t="shared" ref="G75:G138" si="13">+IF(AND(C75=0,D75=0)," ",IF(C75=0,1,IF(D75=0,-1,(D75-C75)/C75)))</f>
        <v>2.125</v>
      </c>
      <c r="H75" s="15">
        <f>+IF(OR(AND(E75=""),(G75="")),"",E75*G75)</f>
        <v>1.086261980830671E-2</v>
      </c>
    </row>
    <row r="76" spans="1:9" ht="15" x14ac:dyDescent="0.2">
      <c r="B76" s="5" t="s">
        <v>562</v>
      </c>
      <c r="C76" s="7">
        <v>3</v>
      </c>
      <c r="D76" s="7">
        <v>3</v>
      </c>
      <c r="E76" s="13">
        <f t="shared" ref="E76:E148" si="14">+IF(C76=0,"",C76/C$74)</f>
        <v>1.9169329073482429E-3</v>
      </c>
      <c r="F76" s="13">
        <f t="shared" ref="F76:F148" si="15">+IF(D76=0,"",D76/D$74)</f>
        <v>1.6759776536312849E-3</v>
      </c>
      <c r="G76" s="12">
        <f t="shared" si="13"/>
        <v>0</v>
      </c>
      <c r="H76" s="15">
        <f t="shared" ref="H76:H148" si="16">+IF(OR(AND(E76=""),(G76="")),"",E76*G76)</f>
        <v>0</v>
      </c>
    </row>
    <row r="77" spans="1:9" s="50" customFormat="1" ht="15" x14ac:dyDescent="0.2">
      <c r="A77" s="47"/>
      <c r="B77" s="48" t="s">
        <v>421</v>
      </c>
      <c r="C77" s="7">
        <v>1</v>
      </c>
      <c r="D77" s="7">
        <v>5</v>
      </c>
      <c r="E77" s="51">
        <f t="shared" ref="E77" si="17">+IF(C77=0,"",C77/C$74)</f>
        <v>6.3897763578274762E-4</v>
      </c>
      <c r="F77" s="51">
        <f t="shared" ref="F77" si="18">+IF(D77=0,"",D77/D$74)</f>
        <v>2.7932960893854749E-3</v>
      </c>
      <c r="G77" s="12">
        <f t="shared" si="13"/>
        <v>4</v>
      </c>
      <c r="H77" s="49">
        <f t="shared" ref="H77" si="19">+IF(OR(AND(E77=""),(G77="")),"",E77*G77)</f>
        <v>2.5559105431309905E-3</v>
      </c>
      <c r="I77" s="2"/>
    </row>
    <row r="78" spans="1:9" s="50" customFormat="1" ht="15" x14ac:dyDescent="0.2">
      <c r="A78" s="52"/>
      <c r="B78" s="48" t="s">
        <v>563</v>
      </c>
      <c r="C78" s="7">
        <v>28</v>
      </c>
      <c r="D78" s="7">
        <v>22</v>
      </c>
      <c r="E78" s="51">
        <f t="shared" si="14"/>
        <v>1.7891373801916934E-2</v>
      </c>
      <c r="F78" s="51">
        <f t="shared" si="15"/>
        <v>1.2290502793296089E-2</v>
      </c>
      <c r="G78" s="12">
        <f t="shared" si="13"/>
        <v>-0.21428571428571427</v>
      </c>
      <c r="H78" s="49">
        <f t="shared" si="16"/>
        <v>-3.8338658146964857E-3</v>
      </c>
      <c r="I78" s="2"/>
    </row>
    <row r="79" spans="1:9" s="50" customFormat="1" ht="15" x14ac:dyDescent="0.2">
      <c r="A79" s="52"/>
      <c r="B79" s="48" t="s">
        <v>175</v>
      </c>
      <c r="C79" s="7">
        <v>47</v>
      </c>
      <c r="D79" s="7">
        <v>47</v>
      </c>
      <c r="E79" s="51">
        <f t="shared" si="14"/>
        <v>3.0031948881789138E-2</v>
      </c>
      <c r="F79" s="51">
        <f t="shared" si="15"/>
        <v>2.6256983240223464E-2</v>
      </c>
      <c r="G79" s="12">
        <f t="shared" si="13"/>
        <v>0</v>
      </c>
      <c r="H79" s="49">
        <f t="shared" si="16"/>
        <v>0</v>
      </c>
      <c r="I79" s="2"/>
    </row>
    <row r="80" spans="1:9" s="50" customFormat="1" ht="15" x14ac:dyDescent="0.2">
      <c r="A80" s="52"/>
      <c r="B80" s="48" t="s">
        <v>16</v>
      </c>
      <c r="C80" s="7">
        <v>38</v>
      </c>
      <c r="D80" s="7">
        <v>0</v>
      </c>
      <c r="E80" s="51">
        <f t="shared" si="14"/>
        <v>2.428115015974441E-2</v>
      </c>
      <c r="F80" s="51" t="str">
        <f t="shared" si="15"/>
        <v/>
      </c>
      <c r="G80" s="12">
        <f t="shared" si="13"/>
        <v>-1</v>
      </c>
      <c r="H80" s="49">
        <f t="shared" si="16"/>
        <v>-2.428115015974441E-2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1</v>
      </c>
      <c r="D83" s="7">
        <v>1</v>
      </c>
      <c r="E83" s="51">
        <f t="shared" si="14"/>
        <v>6.3897763578274762E-4</v>
      </c>
      <c r="F83" s="51">
        <f t="shared" si="15"/>
        <v>5.5865921787709492E-4</v>
      </c>
      <c r="G83" s="12">
        <f t="shared" si="13"/>
        <v>0</v>
      </c>
      <c r="H83" s="49">
        <f t="shared" si="16"/>
        <v>0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1</v>
      </c>
      <c r="E84" s="51" t="str">
        <f t="shared" si="14"/>
        <v/>
      </c>
      <c r="F84" s="51">
        <f t="shared" si="15"/>
        <v>5.5865921787709492E-4</v>
      </c>
      <c r="G84" s="12">
        <f t="shared" si="13"/>
        <v>1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15</v>
      </c>
      <c r="D86" s="7">
        <v>18</v>
      </c>
      <c r="E86" s="51">
        <f t="shared" si="14"/>
        <v>9.5846645367412137E-3</v>
      </c>
      <c r="F86" s="51">
        <f t="shared" si="15"/>
        <v>1.0055865921787709E-2</v>
      </c>
      <c r="G86" s="12">
        <f t="shared" si="13"/>
        <v>0.2</v>
      </c>
      <c r="H86" s="49">
        <f t="shared" si="16"/>
        <v>1.9169329073482429E-3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3</v>
      </c>
      <c r="E87" s="51" t="str">
        <f t="shared" si="14"/>
        <v/>
      </c>
      <c r="F87" s="51">
        <f t="shared" si="15"/>
        <v>1.6759776536312849E-3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1</v>
      </c>
      <c r="D88" s="7">
        <v>37</v>
      </c>
      <c r="E88" s="51">
        <f t="shared" si="14"/>
        <v>6.3897763578274762E-4</v>
      </c>
      <c r="F88" s="51">
        <f t="shared" si="15"/>
        <v>2.0670391061452513E-2</v>
      </c>
      <c r="G88" s="12">
        <f t="shared" si="13"/>
        <v>36</v>
      </c>
      <c r="H88" s="49">
        <f t="shared" si="16"/>
        <v>2.3003194888178913E-2</v>
      </c>
      <c r="I88" s="2"/>
    </row>
    <row r="89" spans="1:9" s="50" customFormat="1" ht="15" x14ac:dyDescent="0.2">
      <c r="A89" s="47"/>
      <c r="B89" s="48" t="s">
        <v>564</v>
      </c>
      <c r="C89" s="7">
        <v>17</v>
      </c>
      <c r="D89" s="7">
        <v>18</v>
      </c>
      <c r="E89" s="51">
        <f t="shared" ref="E89" si="23">+IF(C89=0,"",C89/C$74)</f>
        <v>1.0862619808306708E-2</v>
      </c>
      <c r="F89" s="51">
        <f t="shared" ref="F89" si="24">+IF(D89=0,"",D89/D$74)</f>
        <v>1.0055865921787709E-2</v>
      </c>
      <c r="G89" s="12">
        <f t="shared" si="13"/>
        <v>5.8823529411764705E-2</v>
      </c>
      <c r="H89" s="49">
        <f t="shared" ref="H89" si="25">+IF(OR(AND(E89=""),(G89="")),"",E89*G89)</f>
        <v>6.3897763578274751E-4</v>
      </c>
      <c r="I89" s="2"/>
    </row>
    <row r="90" spans="1:9" ht="15" x14ac:dyDescent="0.2">
      <c r="B90" s="5" t="s">
        <v>181</v>
      </c>
      <c r="C90" s="7">
        <v>6</v>
      </c>
      <c r="D90" s="7">
        <v>5</v>
      </c>
      <c r="E90" s="13">
        <f t="shared" si="14"/>
        <v>3.8338658146964857E-3</v>
      </c>
      <c r="F90" s="13">
        <f t="shared" si="15"/>
        <v>2.7932960893854749E-3</v>
      </c>
      <c r="G90" s="12">
        <f t="shared" si="13"/>
        <v>-0.16666666666666666</v>
      </c>
      <c r="H90" s="15">
        <f t="shared" si="16"/>
        <v>-6.3897763578274762E-4</v>
      </c>
    </row>
    <row r="91" spans="1:9" ht="15" x14ac:dyDescent="0.2">
      <c r="B91" s="5" t="s">
        <v>182</v>
      </c>
      <c r="C91" s="7">
        <v>1</v>
      </c>
      <c r="D91" s="7">
        <v>1</v>
      </c>
      <c r="E91" s="13">
        <f t="shared" si="14"/>
        <v>6.3897763578274762E-4</v>
      </c>
      <c r="F91" s="13">
        <f t="shared" si="15"/>
        <v>5.5865921787709492E-4</v>
      </c>
      <c r="G91" s="12">
        <f t="shared" si="13"/>
        <v>0</v>
      </c>
      <c r="H91" s="15">
        <f t="shared" si="16"/>
        <v>0</v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6</v>
      </c>
      <c r="E93" s="13" t="str">
        <f t="shared" si="14"/>
        <v/>
      </c>
      <c r="F93" s="13">
        <f t="shared" si="15"/>
        <v>3.3519553072625698E-3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8</v>
      </c>
      <c r="E95" s="51" t="str">
        <f t="shared" ref="E95:E96" si="26">+IF(C95=0,"",C95/C$74)</f>
        <v/>
      </c>
      <c r="F95" s="51">
        <f t="shared" ref="F95:F96" si="27">+IF(D95=0,"",D95/D$74)</f>
        <v>4.4692737430167594E-3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</v>
      </c>
      <c r="D98" s="7">
        <v>15</v>
      </c>
      <c r="E98" s="51">
        <f t="shared" si="14"/>
        <v>1.2779552715654952E-3</v>
      </c>
      <c r="F98" s="51">
        <f t="shared" si="15"/>
        <v>8.3798882681564244E-3</v>
      </c>
      <c r="G98" s="12">
        <f t="shared" si="13"/>
        <v>6.5</v>
      </c>
      <c r="H98" s="49">
        <f t="shared" si="16"/>
        <v>8.3067092651757189E-3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1</v>
      </c>
      <c r="E100" s="51" t="str">
        <f t="shared" si="14"/>
        <v/>
      </c>
      <c r="F100" s="51">
        <f t="shared" si="15"/>
        <v>5.5865921787709492E-4</v>
      </c>
      <c r="G100" s="12">
        <f t="shared" si="13"/>
        <v>1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0</v>
      </c>
      <c r="E101" s="51">
        <f t="shared" si="14"/>
        <v>6.3897763578274762E-4</v>
      </c>
      <c r="F101" s="51" t="str">
        <f t="shared" si="15"/>
        <v/>
      </c>
      <c r="G101" s="12">
        <f t="shared" si="13"/>
        <v>-1</v>
      </c>
      <c r="H101" s="49">
        <f t="shared" si="16"/>
        <v>-6.3897763578274762E-4</v>
      </c>
      <c r="I101" s="2"/>
    </row>
    <row r="102" spans="1:9" s="50" customFormat="1" ht="15" x14ac:dyDescent="0.2">
      <c r="A102" s="52"/>
      <c r="B102" s="48" t="s">
        <v>601</v>
      </c>
      <c r="C102" s="7">
        <v>2</v>
      </c>
      <c r="D102" s="7">
        <v>6</v>
      </c>
      <c r="E102" s="51">
        <f t="shared" si="14"/>
        <v>1.2779552715654952E-3</v>
      </c>
      <c r="F102" s="51">
        <f t="shared" si="15"/>
        <v>3.3519553072625698E-3</v>
      </c>
      <c r="G102" s="12">
        <f t="shared" si="13"/>
        <v>2</v>
      </c>
      <c r="H102" s="49">
        <f t="shared" si="16"/>
        <v>2.5559105431309905E-3</v>
      </c>
      <c r="I102" s="2"/>
    </row>
    <row r="103" spans="1:9" s="50" customFormat="1" ht="15" x14ac:dyDescent="0.2">
      <c r="A103" s="52"/>
      <c r="B103" s="48" t="s">
        <v>433</v>
      </c>
      <c r="C103" s="7">
        <v>4</v>
      </c>
      <c r="D103" s="7">
        <v>1</v>
      </c>
      <c r="E103" s="51">
        <f t="shared" si="14"/>
        <v>2.5559105431309905E-3</v>
      </c>
      <c r="F103" s="51">
        <f t="shared" si="15"/>
        <v>5.5865921787709492E-4</v>
      </c>
      <c r="G103" s="12">
        <f t="shared" si="13"/>
        <v>-0.75</v>
      </c>
      <c r="H103" s="49">
        <f t="shared" si="16"/>
        <v>-1.9169329073482429E-3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2</v>
      </c>
      <c r="D107" s="7">
        <v>0</v>
      </c>
      <c r="E107" s="51">
        <f t="shared" ref="E107" si="32">+IF(C107=0,"",C107/C$74)</f>
        <v>1.2779552715654952E-3</v>
      </c>
      <c r="F107" s="51" t="str">
        <f t="shared" ref="F107" si="33">+IF(D107=0,"",D107/D$74)</f>
        <v/>
      </c>
      <c r="G107" s="12">
        <f t="shared" si="13"/>
        <v>-1</v>
      </c>
      <c r="H107" s="49">
        <f t="shared" ref="H107" si="34">+IF(OR(AND(E107=""),(G107="")),"",E107*G107)</f>
        <v>-1.2779552715654952E-3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45</v>
      </c>
      <c r="D109" s="7">
        <v>34</v>
      </c>
      <c r="E109" s="13">
        <f t="shared" si="14"/>
        <v>2.8753993610223641E-2</v>
      </c>
      <c r="F109" s="13">
        <f t="shared" si="15"/>
        <v>1.899441340782123E-2</v>
      </c>
      <c r="G109" s="12">
        <f t="shared" si="13"/>
        <v>-0.24444444444444444</v>
      </c>
      <c r="H109" s="15">
        <f t="shared" si="16"/>
        <v>-7.0287539936102232E-3</v>
      </c>
    </row>
    <row r="110" spans="1:9" ht="15" x14ac:dyDescent="0.2">
      <c r="B110" s="5" t="s">
        <v>602</v>
      </c>
      <c r="C110" s="7">
        <v>4</v>
      </c>
      <c r="D110" s="7">
        <v>2</v>
      </c>
      <c r="E110" s="13">
        <f t="shared" si="14"/>
        <v>2.5559105431309905E-3</v>
      </c>
      <c r="F110" s="13">
        <f t="shared" si="15"/>
        <v>1.1173184357541898E-3</v>
      </c>
      <c r="G110" s="12">
        <f t="shared" si="13"/>
        <v>-0.5</v>
      </c>
      <c r="H110" s="15">
        <f t="shared" si="16"/>
        <v>-1.2779552715654952E-3</v>
      </c>
    </row>
    <row r="111" spans="1:9" ht="15" x14ac:dyDescent="0.2">
      <c r="B111" s="5" t="s">
        <v>603</v>
      </c>
      <c r="C111" s="7">
        <v>2</v>
      </c>
      <c r="D111" s="7">
        <v>1</v>
      </c>
      <c r="E111" s="13">
        <f t="shared" si="14"/>
        <v>1.2779552715654952E-3</v>
      </c>
      <c r="F111" s="13">
        <f t="shared" si="15"/>
        <v>5.5865921787709492E-4</v>
      </c>
      <c r="G111" s="12">
        <f t="shared" si="13"/>
        <v>-0.5</v>
      </c>
      <c r="H111" s="15">
        <f t="shared" si="16"/>
        <v>-6.3897763578274762E-4</v>
      </c>
    </row>
    <row r="112" spans="1:9" ht="15" x14ac:dyDescent="0.2">
      <c r="B112" s="5" t="s">
        <v>189</v>
      </c>
      <c r="C112" s="7">
        <v>8</v>
      </c>
      <c r="D112" s="7">
        <v>0</v>
      </c>
      <c r="E112" s="13">
        <f t="shared" si="14"/>
        <v>5.111821086261981E-3</v>
      </c>
      <c r="F112" s="13" t="str">
        <f t="shared" si="15"/>
        <v/>
      </c>
      <c r="G112" s="12">
        <f t="shared" si="13"/>
        <v>-1</v>
      </c>
      <c r="H112" s="15">
        <f t="shared" si="16"/>
        <v>-5.111821086261981E-3</v>
      </c>
    </row>
    <row r="113" spans="2:8" ht="15" x14ac:dyDescent="0.2">
      <c r="B113" s="5" t="s">
        <v>190</v>
      </c>
      <c r="C113" s="7">
        <v>80</v>
      </c>
      <c r="D113" s="7">
        <v>22</v>
      </c>
      <c r="E113" s="13">
        <f t="shared" si="14"/>
        <v>5.1118210862619806E-2</v>
      </c>
      <c r="F113" s="13">
        <f t="shared" si="15"/>
        <v>1.2290502793296089E-2</v>
      </c>
      <c r="G113" s="12">
        <f t="shared" si="13"/>
        <v>-0.72499999999999998</v>
      </c>
      <c r="H113" s="15">
        <f t="shared" si="16"/>
        <v>-3.7060702875399358E-2</v>
      </c>
    </row>
    <row r="114" spans="2:8" ht="15" x14ac:dyDescent="0.2">
      <c r="B114" s="5" t="s">
        <v>191</v>
      </c>
      <c r="C114" s="7">
        <v>0</v>
      </c>
      <c r="D114" s="7">
        <v>1</v>
      </c>
      <c r="E114" s="13" t="str">
        <f t="shared" si="14"/>
        <v/>
      </c>
      <c r="F114" s="13">
        <f t="shared" si="15"/>
        <v>5.5865921787709492E-4</v>
      </c>
      <c r="G114" s="12">
        <f t="shared" si="13"/>
        <v>1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16</v>
      </c>
      <c r="D118" s="7">
        <v>6</v>
      </c>
      <c r="E118" s="13">
        <f t="shared" si="14"/>
        <v>1.0223642172523962E-2</v>
      </c>
      <c r="F118" s="13">
        <f t="shared" si="15"/>
        <v>3.3519553072625698E-3</v>
      </c>
      <c r="G118" s="12">
        <f t="shared" si="13"/>
        <v>-0.625</v>
      </c>
      <c r="H118" s="15">
        <f t="shared" si="16"/>
        <v>-6.3897763578274758E-3</v>
      </c>
    </row>
    <row r="119" spans="2:8" ht="15" x14ac:dyDescent="0.2">
      <c r="B119" s="5" t="s">
        <v>24</v>
      </c>
      <c r="C119" s="7">
        <v>19</v>
      </c>
      <c r="D119" s="7">
        <v>19</v>
      </c>
      <c r="E119" s="13">
        <f t="shared" si="14"/>
        <v>1.2140575079872205E-2</v>
      </c>
      <c r="F119" s="13">
        <f t="shared" si="15"/>
        <v>1.0614525139664804E-2</v>
      </c>
      <c r="G119" s="12">
        <f t="shared" si="13"/>
        <v>0</v>
      </c>
      <c r="H119" s="15">
        <f t="shared" si="16"/>
        <v>0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12</v>
      </c>
      <c r="D121" s="7">
        <v>4</v>
      </c>
      <c r="E121" s="13">
        <f t="shared" si="14"/>
        <v>7.6677316293929714E-3</v>
      </c>
      <c r="F121" s="13">
        <f t="shared" si="15"/>
        <v>2.2346368715083797E-3</v>
      </c>
      <c r="G121" s="12">
        <f t="shared" si="13"/>
        <v>-0.66666666666666663</v>
      </c>
      <c r="H121" s="15">
        <f t="shared" si="16"/>
        <v>-5.111821086261981E-3</v>
      </c>
    </row>
    <row r="122" spans="2:8" ht="15" x14ac:dyDescent="0.2">
      <c r="B122" s="5" t="s">
        <v>23</v>
      </c>
      <c r="C122" s="7">
        <v>0</v>
      </c>
      <c r="D122" s="7">
        <v>3</v>
      </c>
      <c r="E122" s="13" t="str">
        <f t="shared" si="14"/>
        <v/>
      </c>
      <c r="F122" s="13">
        <f t="shared" si="15"/>
        <v>1.6759776536312849E-3</v>
      </c>
      <c r="G122" s="12">
        <f t="shared" si="13"/>
        <v>1</v>
      </c>
      <c r="H122" s="15" t="str">
        <f t="shared" si="16"/>
        <v/>
      </c>
    </row>
    <row r="123" spans="2:8" ht="15" x14ac:dyDescent="0.2">
      <c r="B123" s="5" t="s">
        <v>26</v>
      </c>
      <c r="C123" s="7">
        <v>58</v>
      </c>
      <c r="D123" s="7">
        <v>160</v>
      </c>
      <c r="E123" s="13">
        <f t="shared" si="14"/>
        <v>3.7060702875399358E-2</v>
      </c>
      <c r="F123" s="13">
        <f t="shared" si="15"/>
        <v>8.9385474860335198E-2</v>
      </c>
      <c r="G123" s="12">
        <f t="shared" si="13"/>
        <v>1.7586206896551724</v>
      </c>
      <c r="H123" s="15">
        <f t="shared" si="16"/>
        <v>6.5175718849840247E-2</v>
      </c>
    </row>
    <row r="124" spans="2:8" ht="15" x14ac:dyDescent="0.2">
      <c r="B124" s="5" t="s">
        <v>195</v>
      </c>
      <c r="C124" s="7">
        <v>49</v>
      </c>
      <c r="D124" s="7">
        <v>51</v>
      </c>
      <c r="E124" s="13">
        <f t="shared" si="14"/>
        <v>3.1309904153354634E-2</v>
      </c>
      <c r="F124" s="13">
        <f t="shared" si="15"/>
        <v>2.8491620111731845E-2</v>
      </c>
      <c r="G124" s="12">
        <f t="shared" si="13"/>
        <v>4.0816326530612242E-2</v>
      </c>
      <c r="H124" s="15">
        <f t="shared" si="16"/>
        <v>1.2779552715654952E-3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21</v>
      </c>
      <c r="D126" s="7">
        <v>19</v>
      </c>
      <c r="E126" s="13">
        <f t="shared" si="14"/>
        <v>1.34185303514377E-2</v>
      </c>
      <c r="F126" s="13">
        <f t="shared" si="15"/>
        <v>1.0614525139664804E-2</v>
      </c>
      <c r="G126" s="12">
        <f t="shared" si="13"/>
        <v>-9.5238095238095233E-2</v>
      </c>
      <c r="H126" s="15">
        <f t="shared" si="16"/>
        <v>-1.2779552715654952E-3</v>
      </c>
    </row>
    <row r="127" spans="2:8" ht="15" x14ac:dyDescent="0.2">
      <c r="B127" s="5" t="s">
        <v>196</v>
      </c>
      <c r="C127" s="7">
        <v>10</v>
      </c>
      <c r="D127" s="7">
        <v>10</v>
      </c>
      <c r="E127" s="13">
        <f t="shared" si="14"/>
        <v>6.3897763578274758E-3</v>
      </c>
      <c r="F127" s="13">
        <f t="shared" si="15"/>
        <v>5.5865921787709499E-3</v>
      </c>
      <c r="G127" s="12">
        <f t="shared" si="13"/>
        <v>0</v>
      </c>
      <c r="H127" s="15">
        <f t="shared" si="16"/>
        <v>0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839</v>
      </c>
      <c r="D129" s="7">
        <v>614</v>
      </c>
      <c r="E129" s="13">
        <f t="shared" si="14"/>
        <v>0.53610223642172528</v>
      </c>
      <c r="F129" s="13">
        <f t="shared" si="15"/>
        <v>0.34301675977653634</v>
      </c>
      <c r="G129" s="12">
        <f t="shared" si="13"/>
        <v>-0.26817640047675806</v>
      </c>
      <c r="H129" s="15">
        <f t="shared" si="16"/>
        <v>-0.14376996805111822</v>
      </c>
    </row>
    <row r="130" spans="1:9" ht="15" x14ac:dyDescent="0.2">
      <c r="B130" s="5" t="s">
        <v>197</v>
      </c>
      <c r="C130" s="7">
        <v>12</v>
      </c>
      <c r="D130" s="7">
        <v>116</v>
      </c>
      <c r="E130" s="13">
        <f t="shared" si="14"/>
        <v>7.6677316293929714E-3</v>
      </c>
      <c r="F130" s="13">
        <f t="shared" si="15"/>
        <v>6.4804469273743018E-2</v>
      </c>
      <c r="G130" s="12">
        <f t="shared" si="13"/>
        <v>8.6666666666666661</v>
      </c>
      <c r="H130" s="15">
        <f t="shared" si="16"/>
        <v>6.6453674121405751E-2</v>
      </c>
    </row>
    <row r="131" spans="1:9" ht="15" x14ac:dyDescent="0.2">
      <c r="B131" s="5" t="s">
        <v>198</v>
      </c>
      <c r="C131" s="7">
        <v>4</v>
      </c>
      <c r="D131" s="7">
        <v>262</v>
      </c>
      <c r="E131" s="13">
        <f t="shared" si="14"/>
        <v>2.5559105431309905E-3</v>
      </c>
      <c r="F131" s="13">
        <f t="shared" si="15"/>
        <v>0.14636871508379889</v>
      </c>
      <c r="G131" s="12">
        <f t="shared" si="13"/>
        <v>64.5</v>
      </c>
      <c r="H131" s="15">
        <f t="shared" si="16"/>
        <v>0.16485623003194888</v>
      </c>
    </row>
    <row r="132" spans="1:9" ht="15" x14ac:dyDescent="0.2">
      <c r="B132" s="5" t="s">
        <v>28</v>
      </c>
      <c r="C132" s="7">
        <v>179</v>
      </c>
      <c r="D132" s="7">
        <v>46</v>
      </c>
      <c r="E132" s="13">
        <f t="shared" si="14"/>
        <v>0.11437699680511182</v>
      </c>
      <c r="F132" s="13">
        <f t="shared" si="15"/>
        <v>2.5698324022346369E-2</v>
      </c>
      <c r="G132" s="12">
        <f t="shared" si="13"/>
        <v>-0.74301675977653636</v>
      </c>
      <c r="H132" s="15">
        <f t="shared" si="16"/>
        <v>-8.4984025559105433E-2</v>
      </c>
    </row>
    <row r="133" spans="1:9" ht="15" x14ac:dyDescent="0.2">
      <c r="B133" s="5" t="s">
        <v>32</v>
      </c>
      <c r="C133" s="7">
        <v>0</v>
      </c>
      <c r="D133" s="7">
        <v>62</v>
      </c>
      <c r="E133" s="13" t="str">
        <f t="shared" si="14"/>
        <v/>
      </c>
      <c r="F133" s="13">
        <f t="shared" si="15"/>
        <v>3.4636871508379886E-2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85</v>
      </c>
      <c r="E134" s="51">
        <f t="shared" ref="E134" si="35">+IF(C134=0,"",C134/C$74)</f>
        <v>6.3897763578274762E-4</v>
      </c>
      <c r="F134" s="51">
        <f t="shared" ref="F134" si="36">+IF(D134=0,"",D134/D$74)</f>
        <v>4.7486033519553071E-2</v>
      </c>
      <c r="G134" s="12">
        <f t="shared" si="13"/>
        <v>84</v>
      </c>
      <c r="H134" s="49">
        <f t="shared" ref="H134" si="37">+IF(OR(AND(E134=""),(G134="")),"",E134*G134)</f>
        <v>5.3674121405750799E-2</v>
      </c>
      <c r="I134" s="2"/>
    </row>
    <row r="135" spans="1:9" ht="15" x14ac:dyDescent="0.2">
      <c r="B135" s="5" t="s">
        <v>30</v>
      </c>
      <c r="C135" s="7">
        <v>3</v>
      </c>
      <c r="D135" s="7">
        <v>16</v>
      </c>
      <c r="E135" s="13">
        <f t="shared" si="14"/>
        <v>1.9169329073482429E-3</v>
      </c>
      <c r="F135" s="13">
        <f t="shared" si="15"/>
        <v>8.9385474860335188E-3</v>
      </c>
      <c r="G135" s="12">
        <f t="shared" si="13"/>
        <v>4.333333333333333</v>
      </c>
      <c r="H135" s="15">
        <f t="shared" si="16"/>
        <v>8.3067092651757189E-3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4</v>
      </c>
      <c r="D137" s="7">
        <v>0</v>
      </c>
      <c r="E137" s="13">
        <f t="shared" si="14"/>
        <v>2.5559105431309905E-3</v>
      </c>
      <c r="F137" s="13" t="str">
        <f t="shared" si="15"/>
        <v/>
      </c>
      <c r="G137" s="12">
        <f t="shared" si="13"/>
        <v>-1</v>
      </c>
      <c r="H137" s="15">
        <f t="shared" si="16"/>
        <v>-2.5559105431309905E-3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2</v>
      </c>
      <c r="E139" s="13" t="str">
        <f t="shared" si="14"/>
        <v/>
      </c>
      <c r="F139" s="13">
        <f t="shared" si="15"/>
        <v>1.1173184357541898E-3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5</v>
      </c>
      <c r="E140" s="13" t="str">
        <f t="shared" si="14"/>
        <v/>
      </c>
      <c r="F140" s="13">
        <f t="shared" si="15"/>
        <v>2.7932960893854749E-3</v>
      </c>
      <c r="G140" s="12">
        <f t="shared" si="38"/>
        <v>1</v>
      </c>
      <c r="H140" s="15" t="str">
        <f t="shared" si="16"/>
        <v/>
      </c>
    </row>
    <row r="141" spans="1:9" ht="15" x14ac:dyDescent="0.2">
      <c r="B141" s="5" t="s">
        <v>437</v>
      </c>
      <c r="C141" s="7">
        <v>13</v>
      </c>
      <c r="D141" s="7">
        <v>6</v>
      </c>
      <c r="E141" s="13">
        <f t="shared" si="14"/>
        <v>8.3067092651757189E-3</v>
      </c>
      <c r="F141" s="13">
        <f t="shared" si="15"/>
        <v>3.3519553072625698E-3</v>
      </c>
      <c r="G141" s="12">
        <f t="shared" si="38"/>
        <v>-0.53846153846153844</v>
      </c>
      <c r="H141" s="15">
        <f t="shared" si="16"/>
        <v>-4.4728434504792327E-3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0</v>
      </c>
      <c r="E145" s="13">
        <f t="shared" si="14"/>
        <v>6.3897763578274762E-4</v>
      </c>
      <c r="F145" s="13" t="str">
        <f t="shared" si="15"/>
        <v/>
      </c>
      <c r="G145" s="12">
        <f t="shared" si="38"/>
        <v>-1</v>
      </c>
      <c r="H145" s="15">
        <f t="shared" si="16"/>
        <v>-6.3897763578274762E-4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4</v>
      </c>
      <c r="E150" s="13">
        <f t="shared" si="45"/>
        <v>6.3897763578274762E-4</v>
      </c>
      <c r="F150" s="13">
        <f t="shared" si="46"/>
        <v>2.2346368715083797E-3</v>
      </c>
      <c r="G150" s="12">
        <f t="shared" si="38"/>
        <v>3</v>
      </c>
      <c r="H150" s="15">
        <f t="shared" si="47"/>
        <v>1.9169329073482429E-3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1</v>
      </c>
      <c r="E152" s="13">
        <f t="shared" si="45"/>
        <v>6.3897763578274762E-4</v>
      </c>
      <c r="F152" s="13">
        <f t="shared" si="46"/>
        <v>5.5865921787709492E-4</v>
      </c>
      <c r="G152" s="12">
        <f t="shared" si="38"/>
        <v>0</v>
      </c>
      <c r="H152" s="15">
        <f t="shared" si="47"/>
        <v>0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1</v>
      </c>
      <c r="D155" s="7">
        <v>3</v>
      </c>
      <c r="E155" s="13">
        <f t="shared" si="45"/>
        <v>6.3897763578274762E-4</v>
      </c>
      <c r="F155" s="13">
        <f t="shared" si="46"/>
        <v>1.6759776536312849E-3</v>
      </c>
      <c r="G155" s="12">
        <f t="shared" si="38"/>
        <v>2</v>
      </c>
      <c r="H155" s="15">
        <f t="shared" si="47"/>
        <v>1.2779552715654952E-3</v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5</v>
      </c>
      <c r="D160" s="7">
        <v>12</v>
      </c>
      <c r="E160" s="51">
        <f t="shared" ref="E160:E163" si="56">+IF(C160=0,"",C160/C$74)</f>
        <v>3.1948881789137379E-3</v>
      </c>
      <c r="F160" s="51">
        <f t="shared" ref="F160:F163" si="57">+IF(D160=0,"",D160/D$74)</f>
        <v>6.7039106145251395E-3</v>
      </c>
      <c r="G160" s="12">
        <f t="shared" si="38"/>
        <v>1.4</v>
      </c>
      <c r="H160" s="49">
        <f t="shared" ref="H160:H163" si="58">+IF(OR(AND(E160=""),(G160="")),"",E160*G160)</f>
        <v>4.4728434504792327E-3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1</v>
      </c>
      <c r="E161" s="51" t="str">
        <f t="shared" si="56"/>
        <v/>
      </c>
      <c r="F161" s="51">
        <f t="shared" si="57"/>
        <v>5.5865921787709492E-4</v>
      </c>
      <c r="G161" s="12">
        <f t="shared" si="38"/>
        <v>1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1216</v>
      </c>
      <c r="D169" s="39">
        <f>SUM(D170:D339)</f>
        <v>1828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0.50328947368421051</v>
      </c>
      <c r="H169" s="40">
        <f>+IF(OR(AND(E169=""),(G169="")),"",E169*G169)</f>
        <v>0.50328947368421051</v>
      </c>
    </row>
    <row r="170" spans="1:9" s="50" customFormat="1" ht="15" x14ac:dyDescent="0.2">
      <c r="A170" s="52"/>
      <c r="B170" s="53" t="s">
        <v>439</v>
      </c>
      <c r="C170" s="7">
        <v>20</v>
      </c>
      <c r="D170" s="7">
        <v>39</v>
      </c>
      <c r="E170" s="51">
        <f>+IF(C170=0,"",C170/C$169)</f>
        <v>1.6447368421052631E-2</v>
      </c>
      <c r="F170" s="51">
        <f>+IF(D170=0,"",D170/D$169)</f>
        <v>2.1334792122538294E-2</v>
      </c>
      <c r="G170" s="12">
        <f t="shared" ref="G170:G236" si="59">+IF(AND(C170=0,D170=0)," ",IF(C170=0,1,IF(D170=0,-1,(D170-C170)/C170)))</f>
        <v>0.95</v>
      </c>
      <c r="H170" s="49">
        <f>+IF(OR(AND(E170=""),(G170="")),"",E170*G170)</f>
        <v>1.5624999999999998E-2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</v>
      </c>
      <c r="E171" s="51" t="str">
        <f t="shared" ref="E171:E244" si="60">+IF(C171=0,"",C171/C$169)</f>
        <v/>
      </c>
      <c r="F171" s="51">
        <f t="shared" ref="F171:F244" si="61">+IF(D171=0,"",D171/D$169)</f>
        <v>5.4704595185995622E-4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4</v>
      </c>
      <c r="E172" s="51">
        <f t="shared" si="60"/>
        <v>8.2236842105263153E-4</v>
      </c>
      <c r="F172" s="51">
        <f t="shared" si="61"/>
        <v>2.1881838074398249E-3</v>
      </c>
      <c r="G172" s="12">
        <f t="shared" si="59"/>
        <v>3</v>
      </c>
      <c r="H172" s="49">
        <f t="shared" si="62"/>
        <v>2.4671052631578946E-3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298</v>
      </c>
      <c r="D174" s="7">
        <v>385</v>
      </c>
      <c r="E174" s="51">
        <f t="shared" si="60"/>
        <v>0.24506578947368421</v>
      </c>
      <c r="F174" s="51">
        <f t="shared" si="61"/>
        <v>0.21061269146608316</v>
      </c>
      <c r="G174" s="12">
        <f t="shared" si="59"/>
        <v>0.29194630872483224</v>
      </c>
      <c r="H174" s="49">
        <f t="shared" si="62"/>
        <v>7.1546052631578955E-2</v>
      </c>
      <c r="I174" s="2"/>
    </row>
    <row r="175" spans="1:9" s="50" customFormat="1" ht="15" x14ac:dyDescent="0.2">
      <c r="A175" s="52"/>
      <c r="B175" s="53" t="s">
        <v>42</v>
      </c>
      <c r="C175" s="7">
        <v>43</v>
      </c>
      <c r="D175" s="7">
        <v>273</v>
      </c>
      <c r="E175" s="51">
        <f t="shared" si="60"/>
        <v>3.5361842105263157E-2</v>
      </c>
      <c r="F175" s="51">
        <f t="shared" si="61"/>
        <v>0.14934354485776805</v>
      </c>
      <c r="G175" s="12">
        <f t="shared" si="59"/>
        <v>5.3488372093023253</v>
      </c>
      <c r="H175" s="49">
        <f t="shared" si="62"/>
        <v>0.18914473684210525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</v>
      </c>
      <c r="D177" s="7">
        <v>15</v>
      </c>
      <c r="E177" s="51">
        <f t="shared" si="60"/>
        <v>8.2236842105263153E-4</v>
      </c>
      <c r="F177" s="51">
        <f t="shared" si="61"/>
        <v>8.2056892778993428E-3</v>
      </c>
      <c r="G177" s="12">
        <f t="shared" si="59"/>
        <v>14</v>
      </c>
      <c r="H177" s="49">
        <f t="shared" si="62"/>
        <v>1.1513157894736841E-2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3</v>
      </c>
      <c r="D182" s="7">
        <v>3</v>
      </c>
      <c r="E182" s="51">
        <f t="shared" si="60"/>
        <v>2.4671052631578946E-3</v>
      </c>
      <c r="F182" s="51">
        <f t="shared" si="61"/>
        <v>1.6411378555798686E-3</v>
      </c>
      <c r="G182" s="12">
        <f t="shared" si="59"/>
        <v>0</v>
      </c>
      <c r="H182" s="49">
        <f t="shared" si="62"/>
        <v>0</v>
      </c>
      <c r="I182" s="2"/>
    </row>
    <row r="183" spans="1:9" s="50" customFormat="1" ht="15" x14ac:dyDescent="0.2">
      <c r="A183" s="47"/>
      <c r="B183" s="53" t="s">
        <v>422</v>
      </c>
      <c r="C183" s="7">
        <v>36</v>
      </c>
      <c r="D183" s="7">
        <v>62</v>
      </c>
      <c r="E183" s="51">
        <f t="shared" ref="E183" si="63">+IF(C183=0,"",C183/C$169)</f>
        <v>2.9605263157894735E-2</v>
      </c>
      <c r="F183" s="51">
        <f t="shared" ref="F183" si="64">+IF(D183=0,"",D183/D$169)</f>
        <v>3.3916849015317288E-2</v>
      </c>
      <c r="G183" s="12">
        <f t="shared" si="59"/>
        <v>0.72222222222222221</v>
      </c>
      <c r="H183" s="49">
        <f t="shared" ref="H183" si="65">+IF(OR(AND(E183=""),(G183="")),"",E183*G183)</f>
        <v>2.1381578947368418E-2</v>
      </c>
      <c r="I183" s="2"/>
    </row>
    <row r="184" spans="1:9" s="50" customFormat="1" ht="15" x14ac:dyDescent="0.2">
      <c r="A184" s="52"/>
      <c r="B184" s="53" t="s">
        <v>442</v>
      </c>
      <c r="C184" s="7">
        <v>8</v>
      </c>
      <c r="D184" s="7">
        <v>36</v>
      </c>
      <c r="E184" s="51">
        <f t="shared" si="60"/>
        <v>6.5789473684210523E-3</v>
      </c>
      <c r="F184" s="51">
        <f t="shared" si="61"/>
        <v>1.9693654266958426E-2</v>
      </c>
      <c r="G184" s="12">
        <f t="shared" si="59"/>
        <v>3.5</v>
      </c>
      <c r="H184" s="49">
        <f t="shared" si="62"/>
        <v>2.3026315789473683E-2</v>
      </c>
      <c r="I184" s="2"/>
    </row>
    <row r="185" spans="1:9" s="50" customFormat="1" ht="15" x14ac:dyDescent="0.2">
      <c r="A185" s="52"/>
      <c r="B185" s="53" t="s">
        <v>573</v>
      </c>
      <c r="C185" s="7">
        <v>1</v>
      </c>
      <c r="D185" s="7">
        <v>10</v>
      </c>
      <c r="E185" s="51">
        <f t="shared" si="60"/>
        <v>8.2236842105263153E-4</v>
      </c>
      <c r="F185" s="51">
        <f t="shared" si="61"/>
        <v>5.4704595185995622E-3</v>
      </c>
      <c r="G185" s="12">
        <f t="shared" si="59"/>
        <v>9</v>
      </c>
      <c r="H185" s="49">
        <f t="shared" si="62"/>
        <v>7.4013157894736838E-3</v>
      </c>
      <c r="I185" s="2"/>
    </row>
    <row r="186" spans="1:9" s="50" customFormat="1" ht="15" x14ac:dyDescent="0.2">
      <c r="A186" s="52"/>
      <c r="B186" s="53" t="s">
        <v>41</v>
      </c>
      <c r="C186" s="7">
        <v>1</v>
      </c>
      <c r="D186" s="7">
        <v>0</v>
      </c>
      <c r="E186" s="51">
        <f t="shared" si="60"/>
        <v>8.2236842105263153E-4</v>
      </c>
      <c r="F186" s="51" t="str">
        <f t="shared" si="61"/>
        <v/>
      </c>
      <c r="G186" s="12">
        <f t="shared" si="59"/>
        <v>-1</v>
      </c>
      <c r="H186" s="49">
        <f t="shared" si="62"/>
        <v>-8.2236842105263153E-4</v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</v>
      </c>
      <c r="D191" s="7">
        <v>5</v>
      </c>
      <c r="E191" s="51">
        <f t="shared" si="60"/>
        <v>8.2236842105263153E-4</v>
      </c>
      <c r="F191" s="51">
        <f t="shared" si="61"/>
        <v>2.7352297592997811E-3</v>
      </c>
      <c r="G191" s="12">
        <f t="shared" si="59"/>
        <v>4</v>
      </c>
      <c r="H191" s="49">
        <f t="shared" si="62"/>
        <v>3.2894736842105261E-3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2</v>
      </c>
      <c r="D195" s="7">
        <v>0</v>
      </c>
      <c r="E195" s="51">
        <f t="shared" si="60"/>
        <v>1.6447368421052631E-3</v>
      </c>
      <c r="F195" s="51" t="str">
        <f t="shared" si="61"/>
        <v/>
      </c>
      <c r="G195" s="12">
        <f t="shared" si="59"/>
        <v>-1</v>
      </c>
      <c r="H195" s="49">
        <f t="shared" si="62"/>
        <v>-1.6447368421052631E-3</v>
      </c>
      <c r="I195" s="2"/>
    </row>
    <row r="196" spans="1:9" s="50" customFormat="1" ht="15" x14ac:dyDescent="0.2">
      <c r="A196" s="52"/>
      <c r="B196" s="53" t="s">
        <v>443</v>
      </c>
      <c r="C196" s="7">
        <v>3</v>
      </c>
      <c r="D196" s="7">
        <v>21</v>
      </c>
      <c r="E196" s="51">
        <f t="shared" si="60"/>
        <v>2.4671052631578946E-3</v>
      </c>
      <c r="F196" s="51">
        <f t="shared" si="61"/>
        <v>1.1487964989059081E-2</v>
      </c>
      <c r="G196" s="12">
        <f t="shared" si="59"/>
        <v>6</v>
      </c>
      <c r="H196" s="49">
        <f t="shared" si="62"/>
        <v>1.4802631578947368E-2</v>
      </c>
      <c r="I196" s="2"/>
    </row>
    <row r="197" spans="1:9" s="50" customFormat="1" ht="15" x14ac:dyDescent="0.2">
      <c r="A197" s="47"/>
      <c r="B197" s="53" t="s">
        <v>522</v>
      </c>
      <c r="C197" s="7">
        <v>48</v>
      </c>
      <c r="D197" s="7">
        <v>44</v>
      </c>
      <c r="E197" s="51">
        <f t="shared" ref="E197" si="76">+IF(C197=0,"",C197/C$169)</f>
        <v>3.9473684210526314E-2</v>
      </c>
      <c r="F197" s="51">
        <f t="shared" ref="F197" si="77">+IF(D197=0,"",D197/D$169)</f>
        <v>2.4070021881838075E-2</v>
      </c>
      <c r="G197" s="12">
        <f t="shared" si="59"/>
        <v>-8.3333333333333329E-2</v>
      </c>
      <c r="H197" s="49">
        <f t="shared" ref="H197" si="78">+IF(OR(AND(E197=""),(G197="")),"",E197*G197)</f>
        <v>-3.2894736842105261E-3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9</v>
      </c>
      <c r="E198" s="51" t="str">
        <f t="shared" si="60"/>
        <v/>
      </c>
      <c r="F198" s="51">
        <f t="shared" si="61"/>
        <v>4.9234135667396064E-3</v>
      </c>
      <c r="G198" s="12">
        <f t="shared" si="59"/>
        <v>1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67</v>
      </c>
      <c r="D199" s="7">
        <v>53</v>
      </c>
      <c r="E199" s="51">
        <f t="shared" si="60"/>
        <v>5.5098684210526314E-2</v>
      </c>
      <c r="F199" s="51">
        <f t="shared" si="61"/>
        <v>2.899343544857768E-2</v>
      </c>
      <c r="G199" s="12">
        <f t="shared" si="59"/>
        <v>-0.20895522388059701</v>
      </c>
      <c r="H199" s="49">
        <f t="shared" si="62"/>
        <v>-1.1513157894736841E-2</v>
      </c>
      <c r="I199" s="2"/>
    </row>
    <row r="200" spans="1:9" s="50" customFormat="1" ht="15" x14ac:dyDescent="0.2">
      <c r="A200" s="52"/>
      <c r="B200" s="53" t="s">
        <v>215</v>
      </c>
      <c r="C200" s="7">
        <v>23</v>
      </c>
      <c r="D200" s="7">
        <v>32</v>
      </c>
      <c r="E200" s="51">
        <f t="shared" si="60"/>
        <v>1.8914473684210526E-2</v>
      </c>
      <c r="F200" s="51">
        <f t="shared" si="61"/>
        <v>1.7505470459518599E-2</v>
      </c>
      <c r="G200" s="12">
        <f t="shared" si="59"/>
        <v>0.39130434782608697</v>
      </c>
      <c r="H200" s="49">
        <f t="shared" si="62"/>
        <v>7.4013157894736847E-3</v>
      </c>
      <c r="I200" s="2"/>
    </row>
    <row r="201" spans="1:9" s="50" customFormat="1" ht="15" x14ac:dyDescent="0.2">
      <c r="A201" s="52"/>
      <c r="B201" s="53" t="s">
        <v>216</v>
      </c>
      <c r="C201" s="7">
        <v>115</v>
      </c>
      <c r="D201" s="7">
        <v>50</v>
      </c>
      <c r="E201" s="51">
        <f t="shared" si="60"/>
        <v>9.4572368421052627E-2</v>
      </c>
      <c r="F201" s="51">
        <f t="shared" si="61"/>
        <v>2.7352297592997812E-2</v>
      </c>
      <c r="G201" s="12">
        <f t="shared" si="59"/>
        <v>-0.56521739130434778</v>
      </c>
      <c r="H201" s="49">
        <f t="shared" si="62"/>
        <v>-5.3453947368421045E-2</v>
      </c>
      <c r="I201" s="2"/>
    </row>
    <row r="202" spans="1:9" s="50" customFormat="1" ht="15" x14ac:dyDescent="0.2">
      <c r="A202" s="52"/>
      <c r="B202" s="53" t="s">
        <v>444</v>
      </c>
      <c r="C202" s="7">
        <v>3</v>
      </c>
      <c r="D202" s="7">
        <v>7</v>
      </c>
      <c r="E202" s="51">
        <f t="shared" si="60"/>
        <v>2.4671052631578946E-3</v>
      </c>
      <c r="F202" s="51">
        <f t="shared" si="61"/>
        <v>3.8293216630196935E-3</v>
      </c>
      <c r="G202" s="12">
        <f t="shared" si="59"/>
        <v>1.3333333333333333</v>
      </c>
      <c r="H202" s="49">
        <f t="shared" si="62"/>
        <v>3.2894736842105261E-3</v>
      </c>
      <c r="I202" s="2"/>
    </row>
    <row r="203" spans="1:9" s="50" customFormat="1" ht="15" x14ac:dyDescent="0.2">
      <c r="A203" s="52"/>
      <c r="B203" s="53" t="s">
        <v>445</v>
      </c>
      <c r="C203" s="7">
        <v>2</v>
      </c>
      <c r="D203" s="7">
        <v>1</v>
      </c>
      <c r="E203" s="51">
        <f t="shared" si="60"/>
        <v>1.6447368421052631E-3</v>
      </c>
      <c r="F203" s="51">
        <f t="shared" si="61"/>
        <v>5.4704595185995622E-4</v>
      </c>
      <c r="G203" s="12">
        <f t="shared" si="59"/>
        <v>-0.5</v>
      </c>
      <c r="H203" s="49">
        <f t="shared" si="62"/>
        <v>-8.2236842105263153E-4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2</v>
      </c>
      <c r="E205" s="51">
        <f t="shared" ref="E205" si="79">+IF(C205=0,"",C205/C$169)</f>
        <v>8.2236842105263153E-4</v>
      </c>
      <c r="F205" s="51">
        <f t="shared" ref="F205" si="80">+IF(D205=0,"",D205/D$169)</f>
        <v>1.0940919037199124E-3</v>
      </c>
      <c r="G205" s="12">
        <f t="shared" si="59"/>
        <v>1</v>
      </c>
      <c r="H205" s="49">
        <f t="shared" ref="H205" si="81">+IF(OR(AND(E205=""),(G205="")),"",E205*G205)</f>
        <v>8.2236842105263153E-4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16</v>
      </c>
      <c r="D207" s="7">
        <v>12</v>
      </c>
      <c r="E207" s="51">
        <f t="shared" si="60"/>
        <v>1.3157894736842105E-2</v>
      </c>
      <c r="F207" s="51">
        <f t="shared" si="61"/>
        <v>6.5645514223194746E-3</v>
      </c>
      <c r="G207" s="12">
        <f t="shared" si="59"/>
        <v>-0.25</v>
      </c>
      <c r="H207" s="49">
        <f t="shared" si="62"/>
        <v>-3.2894736842105261E-3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95</v>
      </c>
      <c r="D210" s="7">
        <v>158</v>
      </c>
      <c r="E210" s="51">
        <f t="shared" si="60"/>
        <v>7.8125E-2</v>
      </c>
      <c r="F210" s="51">
        <f t="shared" si="61"/>
        <v>8.6433260393873085E-2</v>
      </c>
      <c r="G210" s="12">
        <f t="shared" si="59"/>
        <v>0.66315789473684206</v>
      </c>
      <c r="H210" s="49">
        <f t="shared" si="62"/>
        <v>5.1809210526315784E-2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3</v>
      </c>
      <c r="E211" s="51" t="str">
        <f t="shared" si="60"/>
        <v/>
      </c>
      <c r="F211" s="51">
        <f t="shared" si="61"/>
        <v>1.6411378555798686E-3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1</v>
      </c>
      <c r="E213" s="51" t="str">
        <f t="shared" si="60"/>
        <v/>
      </c>
      <c r="F213" s="51">
        <f t="shared" si="61"/>
        <v>5.4704595185995622E-4</v>
      </c>
      <c r="G213" s="12">
        <f t="shared" si="59"/>
        <v>1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1</v>
      </c>
      <c r="E219" s="51" t="str">
        <f t="shared" si="60"/>
        <v/>
      </c>
      <c r="F219" s="51">
        <f t="shared" si="61"/>
        <v>5.4704595185995622E-4</v>
      </c>
      <c r="G219" s="12">
        <f t="shared" si="59"/>
        <v>1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37</v>
      </c>
      <c r="D222" s="7">
        <v>85</v>
      </c>
      <c r="E222" s="51">
        <f t="shared" si="60"/>
        <v>3.0427631578947369E-2</v>
      </c>
      <c r="F222" s="51">
        <f t="shared" si="61"/>
        <v>4.6498905908096279E-2</v>
      </c>
      <c r="G222" s="12">
        <f t="shared" si="59"/>
        <v>1.2972972972972974</v>
      </c>
      <c r="H222" s="49">
        <f t="shared" si="62"/>
        <v>3.9473684210526321E-2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1</v>
      </c>
      <c r="D224" s="7">
        <v>1</v>
      </c>
      <c r="E224" s="51">
        <f t="shared" si="60"/>
        <v>8.2236842105263153E-4</v>
      </c>
      <c r="F224" s="51">
        <f t="shared" si="61"/>
        <v>5.4704595185995622E-4</v>
      </c>
      <c r="G224" s="12">
        <f t="shared" si="59"/>
        <v>0</v>
      </c>
      <c r="H224" s="49">
        <f t="shared" si="62"/>
        <v>0</v>
      </c>
      <c r="I224" s="2"/>
    </row>
    <row r="225" spans="1:9" s="50" customFormat="1" ht="15" x14ac:dyDescent="0.2">
      <c r="A225" s="52"/>
      <c r="B225" s="53" t="s">
        <v>229</v>
      </c>
      <c r="C225" s="7">
        <v>3</v>
      </c>
      <c r="D225" s="7">
        <v>1</v>
      </c>
      <c r="E225" s="51">
        <f t="shared" si="60"/>
        <v>2.4671052631578946E-3</v>
      </c>
      <c r="F225" s="51">
        <f t="shared" si="61"/>
        <v>5.4704595185995622E-4</v>
      </c>
      <c r="G225" s="12">
        <f t="shared" si="59"/>
        <v>-0.66666666666666663</v>
      </c>
      <c r="H225" s="49">
        <f t="shared" si="62"/>
        <v>-1.6447368421052631E-3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1</v>
      </c>
      <c r="E226" s="51" t="str">
        <f t="shared" si="60"/>
        <v/>
      </c>
      <c r="F226" s="51">
        <f t="shared" si="61"/>
        <v>5.4704595185995622E-4</v>
      </c>
      <c r="G226" s="12">
        <f t="shared" si="59"/>
        <v>1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3</v>
      </c>
      <c r="D227" s="7">
        <v>41</v>
      </c>
      <c r="E227" s="51">
        <f t="shared" si="60"/>
        <v>2.4671052631578946E-3</v>
      </c>
      <c r="F227" s="51">
        <f t="shared" si="61"/>
        <v>2.2428884026258207E-2</v>
      </c>
      <c r="G227" s="12">
        <f t="shared" si="59"/>
        <v>12.666666666666666</v>
      </c>
      <c r="H227" s="49">
        <f t="shared" si="62"/>
        <v>3.1249999999999997E-2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</v>
      </c>
      <c r="D236" s="7">
        <v>45</v>
      </c>
      <c r="E236" s="51">
        <f t="shared" si="60"/>
        <v>8.2236842105263153E-4</v>
      </c>
      <c r="F236" s="51">
        <f t="shared" si="61"/>
        <v>2.461706783369803E-2</v>
      </c>
      <c r="G236" s="12">
        <f t="shared" si="59"/>
        <v>44</v>
      </c>
      <c r="H236" s="49">
        <f t="shared" si="62"/>
        <v>3.6184210526315791E-2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3</v>
      </c>
      <c r="D239" s="7">
        <v>40</v>
      </c>
      <c r="E239" s="51">
        <f t="shared" si="60"/>
        <v>2.4671052631578946E-3</v>
      </c>
      <c r="F239" s="51">
        <f t="shared" si="61"/>
        <v>2.1881838074398249E-2</v>
      </c>
      <c r="G239" s="12">
        <f t="shared" si="96"/>
        <v>12.333333333333334</v>
      </c>
      <c r="H239" s="49">
        <f t="shared" si="62"/>
        <v>3.0427631578947369E-2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1</v>
      </c>
      <c r="E242" s="51" t="str">
        <f t="shared" si="60"/>
        <v/>
      </c>
      <c r="F242" s="51">
        <f t="shared" si="61"/>
        <v>5.4704595185995622E-4</v>
      </c>
      <c r="G242" s="12">
        <f t="shared" si="96"/>
        <v>1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2</v>
      </c>
      <c r="D258" s="7">
        <v>0</v>
      </c>
      <c r="E258" s="51">
        <f t="shared" si="97"/>
        <v>1.6447368421052631E-3</v>
      </c>
      <c r="F258" s="51" t="str">
        <f t="shared" si="98"/>
        <v/>
      </c>
      <c r="G258" s="12">
        <f t="shared" si="96"/>
        <v>-1</v>
      </c>
      <c r="H258" s="49">
        <f t="shared" si="99"/>
        <v>-1.6447368421052631E-3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1</v>
      </c>
      <c r="E261" s="51" t="str">
        <f t="shared" si="100"/>
        <v/>
      </c>
      <c r="F261" s="51">
        <f t="shared" si="101"/>
        <v>5.4704595185995622E-4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25</v>
      </c>
      <c r="D263" s="7">
        <v>0</v>
      </c>
      <c r="E263" s="51">
        <f t="shared" si="103"/>
        <v>2.0559210526315791E-2</v>
      </c>
      <c r="F263" s="51" t="str">
        <f t="shared" si="103"/>
        <v/>
      </c>
      <c r="G263" s="12">
        <f t="shared" si="96"/>
        <v>-1</v>
      </c>
      <c r="H263" s="49">
        <f t="shared" si="99"/>
        <v>-2.0559210526315791E-2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1</v>
      </c>
      <c r="D266" s="7">
        <v>0</v>
      </c>
      <c r="E266" s="51">
        <f t="shared" si="104"/>
        <v>8.2236842105263153E-4</v>
      </c>
      <c r="F266" s="51" t="str">
        <f t="shared" si="105"/>
        <v/>
      </c>
      <c r="G266" s="12">
        <f t="shared" si="96"/>
        <v>-1</v>
      </c>
      <c r="H266" s="49">
        <f t="shared" si="106"/>
        <v>-8.2236842105263153E-4</v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22</v>
      </c>
      <c r="D270" s="7">
        <v>0</v>
      </c>
      <c r="E270" s="51">
        <f t="shared" si="104"/>
        <v>1.8092105263157895E-2</v>
      </c>
      <c r="F270" s="51" t="str">
        <f t="shared" si="105"/>
        <v/>
      </c>
      <c r="G270" s="12">
        <f t="shared" si="96"/>
        <v>-1</v>
      </c>
      <c r="H270" s="49">
        <f t="shared" si="106"/>
        <v>-1.8092105263157895E-2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</v>
      </c>
      <c r="D274" s="7">
        <v>3</v>
      </c>
      <c r="E274" s="51">
        <f t="shared" si="107"/>
        <v>8.2236842105263153E-4</v>
      </c>
      <c r="F274" s="51">
        <f t="shared" si="108"/>
        <v>1.6411378555798686E-3</v>
      </c>
      <c r="G274" s="12">
        <f t="shared" si="96"/>
        <v>2</v>
      </c>
      <c r="H274" s="49">
        <f t="shared" si="109"/>
        <v>1.6447368421052631E-3</v>
      </c>
      <c r="I274" s="2"/>
    </row>
    <row r="275" spans="1:9" s="50" customFormat="1" ht="15" x14ac:dyDescent="0.2">
      <c r="A275" s="52"/>
      <c r="B275" s="53" t="s">
        <v>64</v>
      </c>
      <c r="C275" s="7">
        <v>3</v>
      </c>
      <c r="D275" s="7">
        <v>4</v>
      </c>
      <c r="E275" s="51">
        <f t="shared" ref="E275:F278" si="110">+IF(C275=0,"",C275/C$169)</f>
        <v>2.4671052631578946E-3</v>
      </c>
      <c r="F275" s="51">
        <f t="shared" si="110"/>
        <v>2.1881838074398249E-3</v>
      </c>
      <c r="G275" s="12">
        <f t="shared" si="96"/>
        <v>0.33333333333333331</v>
      </c>
      <c r="H275" s="49">
        <f t="shared" si="99"/>
        <v>8.2236842105263153E-4</v>
      </c>
      <c r="I275" s="2"/>
    </row>
    <row r="276" spans="1:9" s="50" customFormat="1" ht="15" x14ac:dyDescent="0.2">
      <c r="A276" s="52"/>
      <c r="B276" s="53" t="s">
        <v>61</v>
      </c>
      <c r="C276" s="7">
        <v>4</v>
      </c>
      <c r="D276" s="7">
        <v>2</v>
      </c>
      <c r="E276" s="51">
        <f t="shared" si="110"/>
        <v>3.2894736842105261E-3</v>
      </c>
      <c r="F276" s="51">
        <f t="shared" si="110"/>
        <v>1.0940919037199124E-3</v>
      </c>
      <c r="G276" s="12">
        <f t="shared" si="96"/>
        <v>-0.5</v>
      </c>
      <c r="H276" s="49">
        <f t="shared" si="99"/>
        <v>-1.6447368421052631E-3</v>
      </c>
      <c r="I276" s="2"/>
    </row>
    <row r="277" spans="1:9" s="50" customFormat="1" ht="15" x14ac:dyDescent="0.2">
      <c r="A277" s="52"/>
      <c r="B277" s="53" t="s">
        <v>239</v>
      </c>
      <c r="C277" s="7">
        <v>3</v>
      </c>
      <c r="D277" s="7">
        <v>0</v>
      </c>
      <c r="E277" s="51">
        <f t="shared" si="110"/>
        <v>2.4671052631578946E-3</v>
      </c>
      <c r="F277" s="51" t="str">
        <f t="shared" si="110"/>
        <v/>
      </c>
      <c r="G277" s="12">
        <f t="shared" si="96"/>
        <v>-1</v>
      </c>
      <c r="H277" s="49">
        <f t="shared" si="99"/>
        <v>-2.4671052631578946E-3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2</v>
      </c>
      <c r="D279" s="7">
        <v>1</v>
      </c>
      <c r="E279" s="51">
        <f t="shared" ref="E279" si="111">+IF(C279=0,"",C279/C$169)</f>
        <v>1.6447368421052631E-3</v>
      </c>
      <c r="F279" s="51">
        <f t="shared" ref="F279" si="112">+IF(D279=0,"",D279/D$169)</f>
        <v>5.4704595185995622E-4</v>
      </c>
      <c r="G279" s="12">
        <f t="shared" si="96"/>
        <v>-0.5</v>
      </c>
      <c r="H279" s="49">
        <f t="shared" ref="H279" si="113">+IF(OR(AND(E279=""),(G279="")),"",E279*G279)</f>
        <v>-8.2236842105263153E-4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10</v>
      </c>
      <c r="E281" s="51" t="str">
        <f t="shared" si="114"/>
        <v/>
      </c>
      <c r="F281" s="51">
        <f t="shared" si="114"/>
        <v>5.4704595185995622E-3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0</v>
      </c>
      <c r="E282" s="51">
        <f t="shared" si="114"/>
        <v>8.2236842105263153E-4</v>
      </c>
      <c r="F282" s="51" t="str">
        <f t="shared" si="114"/>
        <v/>
      </c>
      <c r="G282" s="12">
        <f t="shared" si="96"/>
        <v>-1</v>
      </c>
      <c r="H282" s="49">
        <f t="shared" si="99"/>
        <v>-8.2236842105263153E-4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1</v>
      </c>
      <c r="E285" s="51" t="str">
        <f t="shared" si="114"/>
        <v/>
      </c>
      <c r="F285" s="51">
        <f t="shared" si="114"/>
        <v>5.4704595185995622E-4</v>
      </c>
      <c r="G285" s="12">
        <f t="shared" si="96"/>
        <v>1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11</v>
      </c>
      <c r="D287" s="7">
        <v>46</v>
      </c>
      <c r="E287" s="51">
        <f t="shared" si="114"/>
        <v>9.0460526315789477E-3</v>
      </c>
      <c r="F287" s="51">
        <f t="shared" si="114"/>
        <v>2.5164113785557989E-2</v>
      </c>
      <c r="G287" s="12">
        <f t="shared" si="96"/>
        <v>3.1818181818181817</v>
      </c>
      <c r="H287" s="49">
        <f t="shared" si="99"/>
        <v>2.8782894736842105E-2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5</v>
      </c>
      <c r="E288" s="51" t="str">
        <f t="shared" si="114"/>
        <v/>
      </c>
      <c r="F288" s="51">
        <f t="shared" si="114"/>
        <v>2.7352297592997811E-3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5</v>
      </c>
      <c r="D289" s="7">
        <v>9</v>
      </c>
      <c r="E289" s="51">
        <f t="shared" ref="E289:E290" si="118">+IF(C289=0,"",C289/C$169)</f>
        <v>4.1118421052631577E-3</v>
      </c>
      <c r="F289" s="51">
        <f t="shared" ref="F289:F290" si="119">+IF(D289=0,"",D289/D$169)</f>
        <v>4.9234135667396064E-3</v>
      </c>
      <c r="G289" s="12">
        <f t="shared" si="96"/>
        <v>0.8</v>
      </c>
      <c r="H289" s="49">
        <f t="shared" ref="H289:H290" si="120">+IF(OR(AND(E289=""),(G289="")),"",E289*G289)</f>
        <v>3.2894736842105261E-3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1</v>
      </c>
      <c r="E290" s="51" t="str">
        <f t="shared" si="118"/>
        <v/>
      </c>
      <c r="F290" s="51">
        <f t="shared" si="119"/>
        <v>5.4704595185995622E-4</v>
      </c>
      <c r="G290" s="12">
        <f t="shared" si="96"/>
        <v>1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2</v>
      </c>
      <c r="D291" s="7">
        <v>4</v>
      </c>
      <c r="E291" s="51">
        <f>+IF(C291=0,"",C291/C$169)</f>
        <v>1.6447368421052631E-3</v>
      </c>
      <c r="F291" s="51">
        <f>+IF(D291=0,"",D291/D$169)</f>
        <v>2.1881838074398249E-3</v>
      </c>
      <c r="G291" s="12">
        <f t="shared" si="96"/>
        <v>1</v>
      </c>
      <c r="H291" s="49">
        <f t="shared" si="99"/>
        <v>1.6447368421052631E-3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5</v>
      </c>
      <c r="E298" s="51" t="str">
        <f>+IF(C298=0,"",C298/C$169)</f>
        <v/>
      </c>
      <c r="F298" s="51">
        <f>+IF(D298=0,"",D298/D$169)</f>
        <v>2.7352297592997811E-3</v>
      </c>
      <c r="G298" s="12">
        <f t="shared" si="96"/>
        <v>1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9</v>
      </c>
      <c r="D299" s="7">
        <v>31</v>
      </c>
      <c r="E299" s="51">
        <f>+IF(C299=0,"",C299/C$169)</f>
        <v>7.4013157894736838E-3</v>
      </c>
      <c r="F299" s="51">
        <f>+IF(D299=0,"",D299/D$169)</f>
        <v>1.6958424507658644E-2</v>
      </c>
      <c r="G299" s="12">
        <f t="shared" si="96"/>
        <v>2.4444444444444446</v>
      </c>
      <c r="H299" s="49">
        <f t="shared" si="99"/>
        <v>1.8092105263157895E-2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9</v>
      </c>
      <c r="D301" s="7">
        <v>78</v>
      </c>
      <c r="E301" s="51">
        <f t="shared" ref="E301:E323" si="130">+IF(C301=0,"",C301/C$169)</f>
        <v>7.4013157894736838E-3</v>
      </c>
      <c r="F301" s="51">
        <f t="shared" ref="F301:F323" si="131">+IF(D301=0,"",D301/D$169)</f>
        <v>4.2669584245076587E-2</v>
      </c>
      <c r="G301" s="12">
        <f t="shared" ref="G301:G339" si="132">+IF(AND(C301=0,D301=0)," ",IF(C301=0,1,IF(D301=0,-1,(D301-C301)/C301)))</f>
        <v>7.666666666666667</v>
      </c>
      <c r="H301" s="49">
        <f t="shared" si="99"/>
        <v>5.6743421052631575E-2</v>
      </c>
      <c r="I301" s="2"/>
    </row>
    <row r="302" spans="1:9" s="50" customFormat="1" ht="15" x14ac:dyDescent="0.2">
      <c r="A302" s="52"/>
      <c r="B302" s="53" t="s">
        <v>465</v>
      </c>
      <c r="C302" s="7">
        <v>1</v>
      </c>
      <c r="D302" s="7">
        <v>0</v>
      </c>
      <c r="E302" s="51">
        <f t="shared" si="130"/>
        <v>8.2236842105263153E-4</v>
      </c>
      <c r="F302" s="51" t="str">
        <f t="shared" si="131"/>
        <v/>
      </c>
      <c r="G302" s="12">
        <f t="shared" si="132"/>
        <v>-1</v>
      </c>
      <c r="H302" s="49">
        <f t="shared" si="99"/>
        <v>-8.2236842105263153E-4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1</v>
      </c>
      <c r="E303" s="51" t="str">
        <f t="shared" si="130"/>
        <v/>
      </c>
      <c r="F303" s="51">
        <f t="shared" si="131"/>
        <v>5.4704595185995622E-4</v>
      </c>
      <c r="G303" s="12">
        <f t="shared" si="132"/>
        <v>1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226</v>
      </c>
      <c r="D304" s="7">
        <v>109</v>
      </c>
      <c r="E304" s="51">
        <f t="shared" si="130"/>
        <v>0.18585526315789475</v>
      </c>
      <c r="F304" s="51">
        <f t="shared" si="131"/>
        <v>5.9628008752735231E-2</v>
      </c>
      <c r="G304" s="12">
        <f t="shared" si="132"/>
        <v>-0.51769911504424782</v>
      </c>
      <c r="H304" s="49">
        <f t="shared" si="99"/>
        <v>-9.6217105263157909E-2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2</v>
      </c>
      <c r="D309" s="7">
        <v>3</v>
      </c>
      <c r="E309" s="51">
        <f t="shared" si="130"/>
        <v>1.6447368421052631E-3</v>
      </c>
      <c r="F309" s="51">
        <f t="shared" si="131"/>
        <v>1.6411378555798686E-3</v>
      </c>
      <c r="G309" s="12">
        <f t="shared" si="132"/>
        <v>0.5</v>
      </c>
      <c r="H309" s="49">
        <f t="shared" si="99"/>
        <v>8.2236842105263153E-4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1</v>
      </c>
      <c r="D311" s="7">
        <v>0</v>
      </c>
      <c r="E311" s="51">
        <f t="shared" si="130"/>
        <v>8.2236842105263153E-4</v>
      </c>
      <c r="F311" s="51" t="str">
        <f t="shared" si="131"/>
        <v/>
      </c>
      <c r="G311" s="12">
        <f t="shared" si="132"/>
        <v>-1</v>
      </c>
      <c r="H311" s="49">
        <f t="shared" si="99"/>
        <v>-8.2236842105263153E-4</v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5</v>
      </c>
      <c r="D313" s="7">
        <v>7</v>
      </c>
      <c r="E313" s="51">
        <f t="shared" si="130"/>
        <v>4.1118421052631577E-3</v>
      </c>
      <c r="F313" s="51">
        <f t="shared" si="131"/>
        <v>3.8293216630196935E-3</v>
      </c>
      <c r="G313" s="12">
        <f t="shared" si="132"/>
        <v>0.4</v>
      </c>
      <c r="H313" s="49">
        <f t="shared" si="99"/>
        <v>1.6447368421052631E-3</v>
      </c>
      <c r="I313" s="2"/>
    </row>
    <row r="314" spans="1:9" s="50" customFormat="1" ht="15" x14ac:dyDescent="0.2">
      <c r="A314" s="52"/>
      <c r="B314" s="53" t="s">
        <v>473</v>
      </c>
      <c r="C314" s="7">
        <v>5</v>
      </c>
      <c r="D314" s="7">
        <v>0</v>
      </c>
      <c r="E314" s="51">
        <f t="shared" si="130"/>
        <v>4.1118421052631577E-3</v>
      </c>
      <c r="F314" s="51" t="str">
        <f t="shared" si="131"/>
        <v/>
      </c>
      <c r="G314" s="12">
        <f t="shared" si="132"/>
        <v>-1</v>
      </c>
      <c r="H314" s="49">
        <f t="shared" si="99"/>
        <v>-4.1118421052631577E-3</v>
      </c>
      <c r="I314" s="2"/>
    </row>
    <row r="315" spans="1:9" s="50" customFormat="1" ht="15" x14ac:dyDescent="0.2">
      <c r="A315" s="52"/>
      <c r="B315" s="53" t="s">
        <v>574</v>
      </c>
      <c r="C315" s="7">
        <v>37</v>
      </c>
      <c r="D315" s="7">
        <v>13</v>
      </c>
      <c r="E315" s="51">
        <f t="shared" si="130"/>
        <v>3.0427631578947369E-2</v>
      </c>
      <c r="F315" s="51">
        <f t="shared" si="131"/>
        <v>7.1115973741794312E-3</v>
      </c>
      <c r="G315" s="12">
        <f t="shared" si="132"/>
        <v>-0.64864864864864868</v>
      </c>
      <c r="H315" s="49">
        <f t="shared" si="99"/>
        <v>-1.973684210526316E-2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1</v>
      </c>
      <c r="E317" s="51" t="str">
        <f t="shared" si="130"/>
        <v/>
      </c>
      <c r="F317" s="51">
        <f t="shared" si="131"/>
        <v>5.4704595185995622E-4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4</v>
      </c>
      <c r="E320" s="51" t="str">
        <f t="shared" si="130"/>
        <v/>
      </c>
      <c r="F320" s="51">
        <f t="shared" si="131"/>
        <v>2.1881838074398249E-3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2</v>
      </c>
      <c r="D324" s="7">
        <v>41</v>
      </c>
      <c r="E324" s="51">
        <f t="shared" ref="E324" si="133">+IF(C324=0,"",C324/C$169)</f>
        <v>1.6447368421052631E-3</v>
      </c>
      <c r="F324" s="51">
        <f t="shared" ref="F324" si="134">+IF(D324=0,"",D324/D$169)</f>
        <v>2.2428884026258207E-2</v>
      </c>
      <c r="G324" s="12">
        <f t="shared" si="132"/>
        <v>19.5</v>
      </c>
      <c r="H324" s="49">
        <f t="shared" ref="H324" si="135">+IF(OR(AND(E324=""),(G324="")),"",E324*G324)</f>
        <v>3.2072368421052627E-2</v>
      </c>
      <c r="I324" s="2"/>
    </row>
    <row r="325" spans="1:9" s="50" customFormat="1" ht="15" x14ac:dyDescent="0.2">
      <c r="A325" s="52"/>
      <c r="B325" s="53" t="s">
        <v>480</v>
      </c>
      <c r="C325" s="7">
        <v>1</v>
      </c>
      <c r="D325" s="7">
        <v>0</v>
      </c>
      <c r="E325" s="51">
        <f t="shared" ref="E325:F328" si="136">+IF(C325=0,"",C325/C$169)</f>
        <v>8.2236842105263153E-4</v>
      </c>
      <c r="F325" s="51" t="str">
        <f t="shared" si="136"/>
        <v/>
      </c>
      <c r="G325" s="12">
        <f t="shared" si="132"/>
        <v>-1</v>
      </c>
      <c r="H325" s="49">
        <f t="shared" si="99"/>
        <v>-8.2236842105263153E-4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3</v>
      </c>
      <c r="E326" s="51" t="str">
        <f t="shared" si="136"/>
        <v/>
      </c>
      <c r="F326" s="51">
        <f t="shared" si="136"/>
        <v>1.6411378555798686E-3</v>
      </c>
      <c r="G326" s="12">
        <f t="shared" si="132"/>
        <v>1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1</v>
      </c>
      <c r="E331" s="51" t="str">
        <f t="shared" si="137"/>
        <v/>
      </c>
      <c r="F331" s="51">
        <f t="shared" si="138"/>
        <v>5.4704595185995622E-4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1</v>
      </c>
      <c r="E334" s="51" t="str">
        <f t="shared" si="137"/>
        <v/>
      </c>
      <c r="F334" s="51">
        <f t="shared" si="138"/>
        <v>5.4704595185995622E-4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1</v>
      </c>
      <c r="E337" s="51" t="str">
        <f t="shared" ref="E337:E339" si="140">+IF(C337=0,"",C337/C$169)</f>
        <v/>
      </c>
      <c r="F337" s="51">
        <f t="shared" ref="F337:F339" si="141">+IF(D337=0,"",D337/D$169)</f>
        <v>5.4704595185995622E-4</v>
      </c>
      <c r="G337" s="12">
        <f t="shared" si="132"/>
        <v>1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2684</v>
      </c>
      <c r="D345" s="39">
        <f>SUM(D346:D564)</f>
        <v>2930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9.1654247391952312E-2</v>
      </c>
      <c r="H345" s="40">
        <f>+IF(OR(AND(E345=""),(G345="")),"",E345*G345)</f>
        <v>9.1654247391952312E-2</v>
      </c>
    </row>
    <row r="346" spans="1:9" s="50" customFormat="1" ht="15" x14ac:dyDescent="0.2">
      <c r="A346" s="52"/>
      <c r="B346" s="48" t="s">
        <v>74</v>
      </c>
      <c r="C346" s="7">
        <v>15</v>
      </c>
      <c r="D346" s="7">
        <v>8</v>
      </c>
      <c r="E346" s="51">
        <f t="shared" si="143"/>
        <v>5.5886736214605069E-3</v>
      </c>
      <c r="F346" s="51">
        <f t="shared" si="144"/>
        <v>2.7303754266211604E-3</v>
      </c>
      <c r="G346" s="12">
        <f t="shared" ref="G346:G410" si="145">+IF(AND(C346=0,D346=0)," ",IF(C346=0,1,IF(D346=0,-1,(D346-C346)/C346)))</f>
        <v>-0.46666666666666667</v>
      </c>
      <c r="H346" s="49">
        <f>+IF(OR(AND(E346=""),(G346="")),"",E346*G346)</f>
        <v>-2.6080476900149033E-3</v>
      </c>
      <c r="I346" s="2"/>
    </row>
    <row r="347" spans="1:9" s="50" customFormat="1" ht="15" x14ac:dyDescent="0.2">
      <c r="A347" s="52"/>
      <c r="B347" s="48" t="s">
        <v>77</v>
      </c>
      <c r="C347" s="7">
        <v>9</v>
      </c>
      <c r="D347" s="7">
        <v>1</v>
      </c>
      <c r="E347" s="51">
        <f t="shared" si="143"/>
        <v>3.3532041728763042E-3</v>
      </c>
      <c r="F347" s="51">
        <f t="shared" si="144"/>
        <v>3.4129692832764505E-4</v>
      </c>
      <c r="G347" s="12">
        <f t="shared" si="145"/>
        <v>-0.88888888888888884</v>
      </c>
      <c r="H347" s="49">
        <f t="shared" ref="H347:H414" si="146">+IF(OR(AND(E347=""),(G347="")),"",E347*G347)</f>
        <v>-2.9806259314456036E-3</v>
      </c>
      <c r="I347" s="2"/>
    </row>
    <row r="348" spans="1:9" s="50" customFormat="1" ht="15" x14ac:dyDescent="0.2">
      <c r="A348" s="52"/>
      <c r="B348" s="48" t="s">
        <v>70</v>
      </c>
      <c r="C348" s="7">
        <v>5</v>
      </c>
      <c r="D348" s="7">
        <v>3</v>
      </c>
      <c r="E348" s="51">
        <f t="shared" si="143"/>
        <v>1.8628912071535022E-3</v>
      </c>
      <c r="F348" s="51">
        <f t="shared" si="144"/>
        <v>1.0238907849829352E-3</v>
      </c>
      <c r="G348" s="12">
        <f t="shared" si="145"/>
        <v>-0.4</v>
      </c>
      <c r="H348" s="49">
        <f t="shared" si="146"/>
        <v>-7.4515648286140089E-4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29</v>
      </c>
      <c r="D351" s="7">
        <v>52</v>
      </c>
      <c r="E351" s="51">
        <f t="shared" si="143"/>
        <v>1.0804769001490314E-2</v>
      </c>
      <c r="F351" s="51">
        <f t="shared" si="144"/>
        <v>1.7747440273037544E-2</v>
      </c>
      <c r="G351" s="12">
        <f t="shared" si="145"/>
        <v>0.7931034482758621</v>
      </c>
      <c r="H351" s="49">
        <f t="shared" si="146"/>
        <v>8.5692995529061105E-3</v>
      </c>
      <c r="I351" s="2"/>
    </row>
    <row r="352" spans="1:9" s="50" customFormat="1" ht="15" x14ac:dyDescent="0.2">
      <c r="A352" s="52"/>
      <c r="B352" s="48" t="s">
        <v>80</v>
      </c>
      <c r="C352" s="7">
        <v>1</v>
      </c>
      <c r="D352" s="7">
        <v>2</v>
      </c>
      <c r="E352" s="51">
        <f t="shared" si="143"/>
        <v>3.7257824143070045E-4</v>
      </c>
      <c r="F352" s="51">
        <f t="shared" si="144"/>
        <v>6.8259385665529011E-4</v>
      </c>
      <c r="G352" s="12">
        <f t="shared" si="145"/>
        <v>1</v>
      </c>
      <c r="H352" s="49">
        <f t="shared" si="146"/>
        <v>3.7257824143070045E-4</v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8</v>
      </c>
      <c r="D354" s="7">
        <v>9</v>
      </c>
      <c r="E354" s="51">
        <f t="shared" si="143"/>
        <v>2.9806259314456036E-3</v>
      </c>
      <c r="F354" s="51">
        <f t="shared" si="144"/>
        <v>3.0716723549488053E-3</v>
      </c>
      <c r="G354" s="12">
        <f t="shared" si="145"/>
        <v>0.125</v>
      </c>
      <c r="H354" s="49">
        <f t="shared" si="146"/>
        <v>3.7257824143070045E-4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1</v>
      </c>
      <c r="E355" s="51">
        <f t="shared" si="143"/>
        <v>3.7257824143070045E-4</v>
      </c>
      <c r="F355" s="51">
        <f t="shared" si="144"/>
        <v>3.4129692832764505E-4</v>
      </c>
      <c r="G355" s="12">
        <f t="shared" si="145"/>
        <v>0</v>
      </c>
      <c r="H355" s="49">
        <f t="shared" si="146"/>
        <v>0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234</v>
      </c>
      <c r="D357" s="7">
        <v>251</v>
      </c>
      <c r="E357" s="51">
        <f t="shared" si="143"/>
        <v>8.7183308494783909E-2</v>
      </c>
      <c r="F357" s="51">
        <f t="shared" si="144"/>
        <v>8.5665529010238911E-2</v>
      </c>
      <c r="G357" s="12">
        <f t="shared" si="145"/>
        <v>7.2649572649572655E-2</v>
      </c>
      <c r="H357" s="49">
        <f t="shared" si="146"/>
        <v>6.3338301043219082E-3</v>
      </c>
      <c r="I357" s="2"/>
    </row>
    <row r="358" spans="1:9" s="50" customFormat="1" ht="15" x14ac:dyDescent="0.2">
      <c r="A358" s="52"/>
      <c r="B358" s="48" t="s">
        <v>576</v>
      </c>
      <c r="C358" s="7">
        <v>13</v>
      </c>
      <c r="D358" s="7">
        <v>21</v>
      </c>
      <c r="E358" s="51">
        <f t="shared" si="143"/>
        <v>4.8435171385991056E-3</v>
      </c>
      <c r="F358" s="51">
        <f t="shared" si="144"/>
        <v>7.1672354948805464E-3</v>
      </c>
      <c r="G358" s="12">
        <f t="shared" si="145"/>
        <v>0.61538461538461542</v>
      </c>
      <c r="H358" s="49">
        <f t="shared" si="146"/>
        <v>2.9806259314456036E-3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25</v>
      </c>
      <c r="D360" s="7">
        <v>75</v>
      </c>
      <c r="E360" s="51">
        <f t="shared" si="143"/>
        <v>9.314456035767511E-3</v>
      </c>
      <c r="F360" s="51">
        <f t="shared" si="144"/>
        <v>2.5597269624573378E-2</v>
      </c>
      <c r="G360" s="12">
        <f t="shared" si="145"/>
        <v>2</v>
      </c>
      <c r="H360" s="49">
        <f t="shared" si="146"/>
        <v>1.8628912071535022E-2</v>
      </c>
      <c r="I360" s="2"/>
    </row>
    <row r="361" spans="1:9" s="50" customFormat="1" ht="15" x14ac:dyDescent="0.2">
      <c r="A361" s="52"/>
      <c r="B361" s="48" t="s">
        <v>614</v>
      </c>
      <c r="C361" s="7">
        <v>3</v>
      </c>
      <c r="D361" s="7">
        <v>6</v>
      </c>
      <c r="E361" s="51">
        <f t="shared" si="143"/>
        <v>1.1177347242921013E-3</v>
      </c>
      <c r="F361" s="51">
        <f t="shared" si="144"/>
        <v>2.0477815699658703E-3</v>
      </c>
      <c r="G361" s="12">
        <f t="shared" si="145"/>
        <v>1</v>
      </c>
      <c r="H361" s="49">
        <f t="shared" si="146"/>
        <v>1.1177347242921013E-3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1</v>
      </c>
      <c r="D363" s="7">
        <v>0</v>
      </c>
      <c r="E363" s="51">
        <f t="shared" si="143"/>
        <v>3.7257824143070045E-4</v>
      </c>
      <c r="F363" s="51" t="str">
        <f t="shared" si="144"/>
        <v/>
      </c>
      <c r="G363" s="12">
        <f t="shared" si="145"/>
        <v>-1</v>
      </c>
      <c r="H363" s="49">
        <f t="shared" si="146"/>
        <v>-3.7257824143070045E-4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211</v>
      </c>
      <c r="D365" s="7">
        <v>15</v>
      </c>
      <c r="E365" s="51">
        <f t="shared" si="143"/>
        <v>7.8614008941877797E-2</v>
      </c>
      <c r="F365" s="51">
        <f t="shared" si="144"/>
        <v>5.1194539249146756E-3</v>
      </c>
      <c r="G365" s="12">
        <f t="shared" si="145"/>
        <v>-0.92890995260663511</v>
      </c>
      <c r="H365" s="49">
        <f t="shared" si="146"/>
        <v>-7.3025335320417287E-2</v>
      </c>
      <c r="I365" s="2"/>
    </row>
    <row r="366" spans="1:9" s="50" customFormat="1" ht="15" x14ac:dyDescent="0.2">
      <c r="A366" s="52"/>
      <c r="B366" s="48" t="s">
        <v>251</v>
      </c>
      <c r="C366" s="7">
        <v>1</v>
      </c>
      <c r="D366" s="7">
        <v>45</v>
      </c>
      <c r="E366" s="51">
        <f t="shared" si="143"/>
        <v>3.7257824143070045E-4</v>
      </c>
      <c r="F366" s="51">
        <f t="shared" si="144"/>
        <v>1.5358361774744027E-2</v>
      </c>
      <c r="G366" s="12">
        <f t="shared" si="145"/>
        <v>44</v>
      </c>
      <c r="H366" s="49">
        <f t="shared" si="146"/>
        <v>1.6393442622950821E-2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5</v>
      </c>
      <c r="D368" s="7">
        <v>0</v>
      </c>
      <c r="E368" s="51">
        <f t="shared" si="143"/>
        <v>1.8628912071535022E-3</v>
      </c>
      <c r="F368" s="51" t="str">
        <f t="shared" si="144"/>
        <v/>
      </c>
      <c r="G368" s="12">
        <f t="shared" si="145"/>
        <v>-1</v>
      </c>
      <c r="H368" s="49">
        <f t="shared" si="146"/>
        <v>-1.8628912071535022E-3</v>
      </c>
      <c r="I368" s="2"/>
    </row>
    <row r="369" spans="1:9" s="50" customFormat="1" ht="15" x14ac:dyDescent="0.2">
      <c r="A369" s="52"/>
      <c r="B369" s="48" t="s">
        <v>577</v>
      </c>
      <c r="C369" s="7">
        <v>22</v>
      </c>
      <c r="D369" s="7">
        <v>12</v>
      </c>
      <c r="E369" s="51">
        <f t="shared" si="143"/>
        <v>8.1967213114754103E-3</v>
      </c>
      <c r="F369" s="51">
        <f t="shared" si="144"/>
        <v>4.0955631399317407E-3</v>
      </c>
      <c r="G369" s="12">
        <f t="shared" si="145"/>
        <v>-0.45454545454545453</v>
      </c>
      <c r="H369" s="49">
        <f t="shared" si="146"/>
        <v>-3.7257824143070045E-3</v>
      </c>
      <c r="I369" s="2"/>
    </row>
    <row r="370" spans="1:9" s="50" customFormat="1" ht="15" x14ac:dyDescent="0.2">
      <c r="A370" s="52"/>
      <c r="B370" s="48" t="s">
        <v>85</v>
      </c>
      <c r="C370" s="7">
        <v>106</v>
      </c>
      <c r="D370" s="7">
        <v>160</v>
      </c>
      <c r="E370" s="51">
        <f t="shared" si="143"/>
        <v>3.9493293591654245E-2</v>
      </c>
      <c r="F370" s="51">
        <f t="shared" si="144"/>
        <v>5.4607508532423209E-2</v>
      </c>
      <c r="G370" s="12">
        <f t="shared" si="145"/>
        <v>0.50943396226415094</v>
      </c>
      <c r="H370" s="49">
        <f t="shared" si="146"/>
        <v>2.0119225037257823E-2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5</v>
      </c>
      <c r="E374" s="51">
        <f t="shared" si="143"/>
        <v>3.7257824143070045E-4</v>
      </c>
      <c r="F374" s="51">
        <f t="shared" si="144"/>
        <v>1.7064846416382253E-3</v>
      </c>
      <c r="G374" s="12">
        <f t="shared" si="145"/>
        <v>4</v>
      </c>
      <c r="H374" s="49">
        <f t="shared" si="146"/>
        <v>1.4903129657228018E-3</v>
      </c>
      <c r="I374" s="2"/>
    </row>
    <row r="375" spans="1:9" s="50" customFormat="1" ht="15" x14ac:dyDescent="0.2">
      <c r="A375" s="52"/>
      <c r="B375" s="48" t="s">
        <v>337</v>
      </c>
      <c r="C375" s="7">
        <v>9</v>
      </c>
      <c r="D375" s="7">
        <v>0</v>
      </c>
      <c r="E375" s="51">
        <f t="shared" si="143"/>
        <v>3.3532041728763042E-3</v>
      </c>
      <c r="F375" s="51" t="str">
        <f t="shared" si="144"/>
        <v/>
      </c>
      <c r="G375" s="12">
        <f t="shared" si="145"/>
        <v>-1</v>
      </c>
      <c r="H375" s="49">
        <f t="shared" si="146"/>
        <v>-3.3532041728763042E-3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9</v>
      </c>
      <c r="E377" s="51" t="str">
        <f t="shared" si="143"/>
        <v/>
      </c>
      <c r="F377" s="51">
        <f t="shared" si="144"/>
        <v>3.0716723549488053E-3</v>
      </c>
      <c r="G377" s="86">
        <f t="shared" si="145"/>
        <v>1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9</v>
      </c>
      <c r="E378" s="51" t="str">
        <f t="shared" ref="E378" si="152">+IF(C378=0,"",C378/C$345)</f>
        <v/>
      </c>
      <c r="F378" s="51">
        <f t="shared" ref="F378" si="153">+IF(D378=0,"",D378/D$345)</f>
        <v>3.0716723549488053E-3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89</v>
      </c>
      <c r="D379" s="7">
        <v>16</v>
      </c>
      <c r="E379" s="51">
        <f t="shared" ref="E379:E401" si="155">+IF(C379=0,"",C379/C$345)</f>
        <v>3.3159463487332341E-2</v>
      </c>
      <c r="F379" s="51">
        <f t="shared" ref="F379:F401" si="156">+IF(D379=0,"",D379/D$345)</f>
        <v>5.4607508532423209E-3</v>
      </c>
      <c r="G379" s="12">
        <f t="shared" si="145"/>
        <v>-0.8202247191011236</v>
      </c>
      <c r="H379" s="49">
        <f t="shared" si="146"/>
        <v>-2.7198211624441134E-2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3</v>
      </c>
      <c r="D381" s="7">
        <v>2</v>
      </c>
      <c r="E381" s="51">
        <f t="shared" si="155"/>
        <v>1.1177347242921013E-3</v>
      </c>
      <c r="F381" s="51">
        <f t="shared" si="156"/>
        <v>6.8259385665529011E-4</v>
      </c>
      <c r="G381" s="12">
        <f t="shared" si="145"/>
        <v>-0.33333333333333331</v>
      </c>
      <c r="H381" s="49">
        <f t="shared" si="146"/>
        <v>-3.7257824143070045E-4</v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2</v>
      </c>
      <c r="E382" s="51">
        <f t="shared" si="155"/>
        <v>3.7257824143070045E-4</v>
      </c>
      <c r="F382" s="51">
        <f t="shared" si="156"/>
        <v>6.8259385665529011E-4</v>
      </c>
      <c r="G382" s="12">
        <f t="shared" si="145"/>
        <v>1</v>
      </c>
      <c r="H382" s="49">
        <f t="shared" si="146"/>
        <v>3.7257824143070045E-4</v>
      </c>
      <c r="I382" s="2"/>
    </row>
    <row r="383" spans="1:9" s="50" customFormat="1" ht="15" x14ac:dyDescent="0.2">
      <c r="A383" s="52"/>
      <c r="B383" s="48" t="s">
        <v>254</v>
      </c>
      <c r="C383" s="7">
        <v>10</v>
      </c>
      <c r="D383" s="7">
        <v>9</v>
      </c>
      <c r="E383" s="51">
        <f t="shared" si="155"/>
        <v>3.7257824143070045E-3</v>
      </c>
      <c r="F383" s="51">
        <f t="shared" si="156"/>
        <v>3.0716723549488053E-3</v>
      </c>
      <c r="G383" s="12">
        <f t="shared" si="145"/>
        <v>-0.1</v>
      </c>
      <c r="H383" s="49">
        <f t="shared" si="146"/>
        <v>-3.7257824143070045E-4</v>
      </c>
      <c r="I383" s="2"/>
    </row>
    <row r="384" spans="1:9" s="50" customFormat="1" ht="15" x14ac:dyDescent="0.2">
      <c r="A384" s="52"/>
      <c r="B384" s="48" t="s">
        <v>493</v>
      </c>
      <c r="C384" s="7">
        <v>4</v>
      </c>
      <c r="D384" s="7">
        <v>1</v>
      </c>
      <c r="E384" s="51">
        <f t="shared" si="155"/>
        <v>1.4903129657228018E-3</v>
      </c>
      <c r="F384" s="51">
        <f t="shared" si="156"/>
        <v>3.4129692832764505E-4</v>
      </c>
      <c r="G384" s="12">
        <f t="shared" si="145"/>
        <v>-0.75</v>
      </c>
      <c r="H384" s="49">
        <f t="shared" si="146"/>
        <v>-1.1177347242921013E-3</v>
      </c>
      <c r="I384" s="2"/>
    </row>
    <row r="385" spans="1:9" s="50" customFormat="1" ht="15" x14ac:dyDescent="0.2">
      <c r="A385" s="47"/>
      <c r="B385" s="48" t="s">
        <v>590</v>
      </c>
      <c r="C385" s="42">
        <v>253</v>
      </c>
      <c r="D385" s="7">
        <v>225</v>
      </c>
      <c r="E385" s="51">
        <f t="shared" si="155"/>
        <v>9.4262295081967207E-2</v>
      </c>
      <c r="F385" s="51">
        <f t="shared" si="156"/>
        <v>7.6791808873720141E-2</v>
      </c>
      <c r="G385" s="12">
        <f t="shared" si="145"/>
        <v>-0.11067193675889328</v>
      </c>
      <c r="H385" s="49">
        <f t="shared" ref="H385" si="157">+IF(OR(AND(E385=""),(G385="")),"",E385*G385)</f>
        <v>-1.0432190760059612E-2</v>
      </c>
      <c r="I385" s="2"/>
    </row>
    <row r="386" spans="1:9" s="50" customFormat="1" ht="15" x14ac:dyDescent="0.2">
      <c r="A386" s="52"/>
      <c r="B386" s="48" t="s">
        <v>494</v>
      </c>
      <c r="C386" s="7">
        <v>53</v>
      </c>
      <c r="D386" s="7">
        <v>83</v>
      </c>
      <c r="E386" s="51">
        <f t="shared" si="155"/>
        <v>1.9746646795827123E-2</v>
      </c>
      <c r="F386" s="51">
        <f t="shared" si="156"/>
        <v>2.832764505119454E-2</v>
      </c>
      <c r="G386" s="12">
        <f t="shared" si="145"/>
        <v>0.56603773584905659</v>
      </c>
      <c r="H386" s="49">
        <f t="shared" si="146"/>
        <v>1.1177347242921012E-2</v>
      </c>
      <c r="I386" s="2"/>
    </row>
    <row r="387" spans="1:9" s="50" customFormat="1" ht="15" x14ac:dyDescent="0.2">
      <c r="A387" s="52"/>
      <c r="B387" s="48" t="s">
        <v>93</v>
      </c>
      <c r="C387" s="7">
        <v>21</v>
      </c>
      <c r="D387" s="7">
        <v>1</v>
      </c>
      <c r="E387" s="51">
        <f t="shared" si="155"/>
        <v>7.82414307004471E-3</v>
      </c>
      <c r="F387" s="51">
        <f t="shared" si="156"/>
        <v>3.4129692832764505E-4</v>
      </c>
      <c r="G387" s="12">
        <f t="shared" si="145"/>
        <v>-0.95238095238095233</v>
      </c>
      <c r="H387" s="49">
        <f t="shared" si="146"/>
        <v>-7.4515648286140089E-3</v>
      </c>
      <c r="I387" s="2"/>
    </row>
    <row r="388" spans="1:9" s="50" customFormat="1" ht="15" x14ac:dyDescent="0.2">
      <c r="A388" s="52"/>
      <c r="B388" s="48" t="s">
        <v>86</v>
      </c>
      <c r="C388" s="7">
        <v>34</v>
      </c>
      <c r="D388" s="7">
        <v>102</v>
      </c>
      <c r="E388" s="51">
        <f t="shared" si="155"/>
        <v>1.2667660208643815E-2</v>
      </c>
      <c r="F388" s="51">
        <f t="shared" si="156"/>
        <v>3.4812286689419797E-2</v>
      </c>
      <c r="G388" s="12">
        <f t="shared" si="145"/>
        <v>2</v>
      </c>
      <c r="H388" s="49">
        <f t="shared" si="146"/>
        <v>2.533532041728763E-2</v>
      </c>
      <c r="I388" s="2"/>
    </row>
    <row r="389" spans="1:9" s="50" customFormat="1" ht="15" x14ac:dyDescent="0.2">
      <c r="A389" s="52"/>
      <c r="B389" s="48" t="s">
        <v>92</v>
      </c>
      <c r="C389" s="7">
        <v>10</v>
      </c>
      <c r="D389" s="7">
        <v>9</v>
      </c>
      <c r="E389" s="51">
        <f t="shared" si="155"/>
        <v>3.7257824143070045E-3</v>
      </c>
      <c r="F389" s="51">
        <f t="shared" si="156"/>
        <v>3.0716723549488053E-3</v>
      </c>
      <c r="G389" s="12">
        <f t="shared" si="145"/>
        <v>-0.1</v>
      </c>
      <c r="H389" s="49">
        <f t="shared" si="146"/>
        <v>-3.7257824143070045E-4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4</v>
      </c>
      <c r="D393" s="7">
        <v>0</v>
      </c>
      <c r="E393" s="51">
        <f t="shared" si="155"/>
        <v>1.4903129657228018E-3</v>
      </c>
      <c r="F393" s="51" t="str">
        <f t="shared" si="156"/>
        <v/>
      </c>
      <c r="G393" s="12">
        <f t="shared" si="145"/>
        <v>-1</v>
      </c>
      <c r="H393" s="49">
        <f t="shared" si="146"/>
        <v>-1.4903129657228018E-3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3</v>
      </c>
      <c r="D397" s="7">
        <v>13</v>
      </c>
      <c r="E397" s="51">
        <f t="shared" si="155"/>
        <v>1.1177347242921013E-3</v>
      </c>
      <c r="F397" s="51">
        <f t="shared" si="156"/>
        <v>4.4368600682593859E-3</v>
      </c>
      <c r="G397" s="12">
        <f t="shared" si="145"/>
        <v>3.3333333333333335</v>
      </c>
      <c r="H397" s="49">
        <f t="shared" si="146"/>
        <v>3.7257824143070045E-3</v>
      </c>
      <c r="I397" s="2"/>
    </row>
    <row r="398" spans="1:9" s="50" customFormat="1" ht="15" x14ac:dyDescent="0.2">
      <c r="A398" s="52"/>
      <c r="B398" s="48" t="s">
        <v>94</v>
      </c>
      <c r="C398" s="7">
        <v>31</v>
      </c>
      <c r="D398" s="7">
        <v>1</v>
      </c>
      <c r="E398" s="51">
        <f t="shared" si="155"/>
        <v>1.1549925484351714E-2</v>
      </c>
      <c r="F398" s="51">
        <f t="shared" si="156"/>
        <v>3.4129692832764505E-4</v>
      </c>
      <c r="G398" s="12">
        <f t="shared" si="145"/>
        <v>-0.967741935483871</v>
      </c>
      <c r="H398" s="49">
        <f t="shared" si="146"/>
        <v>-1.1177347242921014E-2</v>
      </c>
      <c r="I398" s="2"/>
    </row>
    <row r="399" spans="1:9" s="50" customFormat="1" ht="15" x14ac:dyDescent="0.2">
      <c r="A399" s="52"/>
      <c r="B399" s="48" t="s">
        <v>258</v>
      </c>
      <c r="C399" s="7">
        <v>7</v>
      </c>
      <c r="D399" s="7">
        <v>83</v>
      </c>
      <c r="E399" s="51">
        <f t="shared" si="155"/>
        <v>2.6080476900149033E-3</v>
      </c>
      <c r="F399" s="51">
        <f t="shared" si="156"/>
        <v>2.832764505119454E-2</v>
      </c>
      <c r="G399" s="12">
        <f t="shared" si="145"/>
        <v>10.857142857142858</v>
      </c>
      <c r="H399" s="49">
        <f t="shared" si="146"/>
        <v>2.8315946348733238E-2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1</v>
      </c>
      <c r="E400" s="51" t="str">
        <f t="shared" si="155"/>
        <v/>
      </c>
      <c r="F400" s="51">
        <f t="shared" si="156"/>
        <v>3.4129692832764505E-4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6</v>
      </c>
      <c r="E401" s="51">
        <f t="shared" si="155"/>
        <v>7.4515648286140089E-4</v>
      </c>
      <c r="F401" s="51">
        <f t="shared" si="156"/>
        <v>2.0477815699658703E-3</v>
      </c>
      <c r="G401" s="12">
        <f t="shared" si="145"/>
        <v>2</v>
      </c>
      <c r="H401" s="49">
        <f t="shared" si="146"/>
        <v>1.4903129657228018E-3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5</v>
      </c>
      <c r="E405" s="51" t="str">
        <f t="shared" si="161"/>
        <v/>
      </c>
      <c r="F405" s="51">
        <f t="shared" si="162"/>
        <v>1.7064846416382253E-3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158</v>
      </c>
      <c r="D409" s="7">
        <v>27</v>
      </c>
      <c r="E409" s="51">
        <f t="shared" si="161"/>
        <v>5.8867362146050671E-2</v>
      </c>
      <c r="F409" s="51">
        <f t="shared" si="162"/>
        <v>9.2150170648464171E-3</v>
      </c>
      <c r="G409" s="12">
        <f t="shared" si="145"/>
        <v>-0.82911392405063289</v>
      </c>
      <c r="H409" s="49">
        <f t="shared" si="146"/>
        <v>-4.8807749627421758E-2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0</v>
      </c>
      <c r="E413" s="51">
        <f t="shared" si="161"/>
        <v>3.7257824143070045E-4</v>
      </c>
      <c r="F413" s="51" t="str">
        <f t="shared" si="162"/>
        <v/>
      </c>
      <c r="G413" s="12">
        <f t="shared" si="163"/>
        <v>-1</v>
      </c>
      <c r="H413" s="49">
        <f t="shared" si="146"/>
        <v>-3.7257824143070045E-4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3</v>
      </c>
      <c r="D418" s="7">
        <v>0</v>
      </c>
      <c r="E418" s="51">
        <f t="shared" si="167"/>
        <v>1.1177347242921013E-3</v>
      </c>
      <c r="F418" s="51" t="str">
        <f t="shared" si="168"/>
        <v/>
      </c>
      <c r="G418" s="12">
        <f t="shared" si="163"/>
        <v>-1</v>
      </c>
      <c r="H418" s="49">
        <f t="shared" si="169"/>
        <v>-1.1177347242921013E-3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11</v>
      </c>
      <c r="D421" s="7">
        <v>50</v>
      </c>
      <c r="E421" s="51">
        <f t="shared" si="164"/>
        <v>4.0983606557377051E-3</v>
      </c>
      <c r="F421" s="51">
        <f t="shared" si="165"/>
        <v>1.7064846416382253E-2</v>
      </c>
      <c r="G421" s="12">
        <f t="shared" si="163"/>
        <v>3.5454545454545454</v>
      </c>
      <c r="H421" s="49">
        <f t="shared" si="166"/>
        <v>1.4530551415797318E-2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12</v>
      </c>
      <c r="D423" s="7">
        <v>40</v>
      </c>
      <c r="E423" s="51">
        <f t="shared" si="164"/>
        <v>4.4709388971684054E-3</v>
      </c>
      <c r="F423" s="51">
        <f t="shared" si="165"/>
        <v>1.3651877133105802E-2</v>
      </c>
      <c r="G423" s="12">
        <f t="shared" si="163"/>
        <v>2.3333333333333335</v>
      </c>
      <c r="H423" s="49">
        <f t="shared" si="166"/>
        <v>1.0432190760059613E-2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129</v>
      </c>
      <c r="D425" s="7">
        <v>26</v>
      </c>
      <c r="E425" s="51">
        <f t="shared" ref="E425:E428" si="170">+IF(C425=0,"",C425/C$345)</f>
        <v>4.8062593144560357E-2</v>
      </c>
      <c r="F425" s="51">
        <f t="shared" ref="F425:F428" si="171">+IF(D425=0,"",D425/D$345)</f>
        <v>8.8737201365187719E-3</v>
      </c>
      <c r="G425" s="12">
        <f t="shared" ref="G425:G428" si="172">+IF(AND(C425=0,D425=0)," ",IF(C425=0,1,IF(D425=0,-1,(D425-C425)/C425)))</f>
        <v>-0.79844961240310075</v>
      </c>
      <c r="H425" s="49">
        <f t="shared" ref="H425:H428" si="173">+IF(OR(AND(E425=""),(G425="")),"",E425*G425)</f>
        <v>-3.8375558867362144E-2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5</v>
      </c>
      <c r="D430" s="7">
        <v>1</v>
      </c>
      <c r="E430" s="51">
        <f t="shared" si="164"/>
        <v>1.8628912071535022E-3</v>
      </c>
      <c r="F430" s="51">
        <f t="shared" si="165"/>
        <v>3.4129692832764505E-4</v>
      </c>
      <c r="G430" s="12">
        <f t="shared" si="163"/>
        <v>-0.8</v>
      </c>
      <c r="H430" s="49">
        <f t="shared" si="166"/>
        <v>-1.4903129657228018E-3</v>
      </c>
      <c r="I430" s="2"/>
    </row>
    <row r="431" spans="1:9" s="50" customFormat="1" ht="15" x14ac:dyDescent="0.2">
      <c r="A431" s="52"/>
      <c r="B431" s="48" t="s">
        <v>270</v>
      </c>
      <c r="C431" s="7">
        <v>53</v>
      </c>
      <c r="D431" s="7">
        <v>30</v>
      </c>
      <c r="E431" s="51">
        <f t="shared" si="164"/>
        <v>1.9746646795827123E-2</v>
      </c>
      <c r="F431" s="51">
        <f t="shared" si="165"/>
        <v>1.0238907849829351E-2</v>
      </c>
      <c r="G431" s="12">
        <f t="shared" si="163"/>
        <v>-0.43396226415094341</v>
      </c>
      <c r="H431" s="49">
        <f t="shared" si="166"/>
        <v>-8.5692995529061105E-3</v>
      </c>
      <c r="I431" s="2"/>
    </row>
    <row r="432" spans="1:9" s="50" customFormat="1" ht="15" x14ac:dyDescent="0.2">
      <c r="A432" s="52"/>
      <c r="B432" s="48" t="s">
        <v>98</v>
      </c>
      <c r="C432" s="7">
        <v>11</v>
      </c>
      <c r="D432" s="7">
        <v>53</v>
      </c>
      <c r="E432" s="51">
        <f t="shared" si="164"/>
        <v>4.0983606557377051E-3</v>
      </c>
      <c r="F432" s="51">
        <f t="shared" si="165"/>
        <v>1.8088737201365189E-2</v>
      </c>
      <c r="G432" s="12">
        <f t="shared" si="163"/>
        <v>3.8181818181818183</v>
      </c>
      <c r="H432" s="49">
        <f t="shared" si="166"/>
        <v>1.564828614008942E-2</v>
      </c>
      <c r="I432" s="2"/>
    </row>
    <row r="433" spans="1:9" s="50" customFormat="1" ht="15" x14ac:dyDescent="0.2">
      <c r="A433" s="52"/>
      <c r="B433" s="48" t="s">
        <v>99</v>
      </c>
      <c r="C433" s="7">
        <v>4</v>
      </c>
      <c r="D433" s="7">
        <v>0</v>
      </c>
      <c r="E433" s="51">
        <f t="shared" si="164"/>
        <v>1.4903129657228018E-3</v>
      </c>
      <c r="F433" s="51" t="str">
        <f t="shared" si="165"/>
        <v/>
      </c>
      <c r="G433" s="12">
        <f t="shared" si="163"/>
        <v>-1</v>
      </c>
      <c r="H433" s="49">
        <f t="shared" si="166"/>
        <v>-1.4903129657228018E-3</v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90</v>
      </c>
      <c r="E434" s="51" t="str">
        <f t="shared" si="164"/>
        <v/>
      </c>
      <c r="F434" s="51">
        <f t="shared" si="165"/>
        <v>3.0716723549488054E-2</v>
      </c>
      <c r="G434" s="12">
        <f t="shared" si="163"/>
        <v>1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29</v>
      </c>
      <c r="D437" s="7">
        <v>0</v>
      </c>
      <c r="E437" s="51">
        <f t="shared" si="174"/>
        <v>1.0804769001490314E-2</v>
      </c>
      <c r="F437" s="51" t="str">
        <f t="shared" si="175"/>
        <v/>
      </c>
      <c r="G437" s="12">
        <f t="shared" si="163"/>
        <v>-1</v>
      </c>
      <c r="H437" s="49">
        <f t="shared" si="176"/>
        <v>-1.0804769001490314E-2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13</v>
      </c>
      <c r="E440" s="51" t="str">
        <f t="shared" si="177"/>
        <v/>
      </c>
      <c r="F440" s="51">
        <f t="shared" si="178"/>
        <v>4.4368600682593859E-3</v>
      </c>
      <c r="G440" s="12">
        <f t="shared" si="163"/>
        <v>1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</v>
      </c>
      <c r="D442" s="7">
        <v>4</v>
      </c>
      <c r="E442" s="51">
        <f t="shared" si="164"/>
        <v>3.7257824143070045E-4</v>
      </c>
      <c r="F442" s="51">
        <f t="shared" si="165"/>
        <v>1.3651877133105802E-3</v>
      </c>
      <c r="G442" s="12">
        <f t="shared" si="163"/>
        <v>3</v>
      </c>
      <c r="H442" s="49">
        <f t="shared" si="166"/>
        <v>1.1177347242921013E-3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7</v>
      </c>
      <c r="E444" s="51" t="str">
        <f t="shared" si="164"/>
        <v/>
      </c>
      <c r="F444" s="51">
        <f t="shared" si="165"/>
        <v>2.3890784982935152E-3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7</v>
      </c>
      <c r="D445" s="7">
        <v>49</v>
      </c>
      <c r="E445" s="51">
        <f t="shared" si="164"/>
        <v>2.6080476900149033E-3</v>
      </c>
      <c r="F445" s="51">
        <f t="shared" si="165"/>
        <v>1.6723549488054608E-2</v>
      </c>
      <c r="G445" s="12">
        <f t="shared" si="163"/>
        <v>6</v>
      </c>
      <c r="H445" s="49">
        <f t="shared" si="166"/>
        <v>1.564828614008942E-2</v>
      </c>
      <c r="I445" s="2"/>
    </row>
    <row r="446" spans="1:9" s="50" customFormat="1" ht="15" x14ac:dyDescent="0.2">
      <c r="A446" s="52"/>
      <c r="B446" s="48" t="s">
        <v>272</v>
      </c>
      <c r="C446" s="7">
        <v>1</v>
      </c>
      <c r="D446" s="7">
        <v>1</v>
      </c>
      <c r="E446" s="51">
        <f t="shared" si="164"/>
        <v>3.7257824143070045E-4</v>
      </c>
      <c r="F446" s="51">
        <f t="shared" si="165"/>
        <v>3.4129692832764505E-4</v>
      </c>
      <c r="G446" s="12">
        <f t="shared" si="163"/>
        <v>0</v>
      </c>
      <c r="H446" s="49">
        <f t="shared" si="166"/>
        <v>0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1</v>
      </c>
      <c r="E447" s="51" t="str">
        <f t="shared" si="164"/>
        <v/>
      </c>
      <c r="F447" s="51">
        <f t="shared" si="165"/>
        <v>3.4129692832764505E-4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1</v>
      </c>
      <c r="E448" s="51" t="str">
        <f t="shared" si="164"/>
        <v/>
      </c>
      <c r="F448" s="51">
        <f t="shared" si="165"/>
        <v>3.4129692832764505E-4</v>
      </c>
      <c r="G448" s="12">
        <f t="shared" si="163"/>
        <v>1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49</v>
      </c>
      <c r="E450" s="51" t="str">
        <f t="shared" si="164"/>
        <v/>
      </c>
      <c r="F450" s="51">
        <f t="shared" si="165"/>
        <v>1.6723549488054608E-2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2</v>
      </c>
      <c r="D453" s="7">
        <v>3</v>
      </c>
      <c r="E453" s="51">
        <f t="shared" si="164"/>
        <v>7.4515648286140089E-4</v>
      </c>
      <c r="F453" s="51">
        <f t="shared" si="165"/>
        <v>1.0238907849829352E-3</v>
      </c>
      <c r="G453" s="12">
        <f t="shared" si="163"/>
        <v>0.5</v>
      </c>
      <c r="H453" s="49">
        <f t="shared" si="166"/>
        <v>3.7257824143070045E-4</v>
      </c>
      <c r="I453" s="2"/>
    </row>
    <row r="454" spans="1:9" s="50" customFormat="1" ht="15" x14ac:dyDescent="0.2">
      <c r="A454" s="52"/>
      <c r="B454" s="48" t="s">
        <v>107</v>
      </c>
      <c r="C454" s="7">
        <v>122</v>
      </c>
      <c r="D454" s="7">
        <v>23</v>
      </c>
      <c r="E454" s="51">
        <f t="shared" si="164"/>
        <v>4.5454545454545456E-2</v>
      </c>
      <c r="F454" s="51">
        <f t="shared" si="165"/>
        <v>7.849829351535836E-3</v>
      </c>
      <c r="G454" s="12">
        <f t="shared" si="163"/>
        <v>-0.81147540983606559</v>
      </c>
      <c r="H454" s="49">
        <f t="shared" si="166"/>
        <v>-3.6885245901639344E-2</v>
      </c>
      <c r="I454" s="2"/>
    </row>
    <row r="455" spans="1:9" s="50" customFormat="1" ht="15" x14ac:dyDescent="0.2">
      <c r="A455" s="52"/>
      <c r="B455" s="48" t="s">
        <v>273</v>
      </c>
      <c r="C455" s="7">
        <v>2</v>
      </c>
      <c r="D455" s="7">
        <v>5</v>
      </c>
      <c r="E455" s="51">
        <f t="shared" si="164"/>
        <v>7.4515648286140089E-4</v>
      </c>
      <c r="F455" s="51">
        <f t="shared" si="165"/>
        <v>1.7064846416382253E-3</v>
      </c>
      <c r="G455" s="12">
        <f t="shared" si="163"/>
        <v>1.5</v>
      </c>
      <c r="H455" s="49">
        <f t="shared" si="166"/>
        <v>1.1177347242921013E-3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5</v>
      </c>
      <c r="E458" s="51" t="str">
        <f t="shared" si="164"/>
        <v/>
      </c>
      <c r="F458" s="51">
        <f t="shared" si="165"/>
        <v>1.7064846416382253E-3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91</v>
      </c>
      <c r="D460" s="7">
        <v>58</v>
      </c>
      <c r="E460" s="51">
        <f t="shared" si="164"/>
        <v>3.3904619970193742E-2</v>
      </c>
      <c r="F460" s="51">
        <f t="shared" si="165"/>
        <v>1.9795221843003412E-2</v>
      </c>
      <c r="G460" s="12">
        <f t="shared" si="163"/>
        <v>-0.36263736263736263</v>
      </c>
      <c r="H460" s="49">
        <f t="shared" si="166"/>
        <v>-1.2295081967213115E-2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1</v>
      </c>
      <c r="D464" s="7">
        <v>2</v>
      </c>
      <c r="E464" s="51">
        <f t="shared" si="164"/>
        <v>3.7257824143070045E-4</v>
      </c>
      <c r="F464" s="51">
        <f t="shared" si="165"/>
        <v>6.8259385665529011E-4</v>
      </c>
      <c r="G464" s="12">
        <f t="shared" si="163"/>
        <v>1</v>
      </c>
      <c r="H464" s="49">
        <f t="shared" si="166"/>
        <v>3.7257824143070045E-4</v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73</v>
      </c>
      <c r="D468" s="7">
        <v>10</v>
      </c>
      <c r="E468" s="51">
        <f t="shared" si="164"/>
        <v>2.7198211624441134E-2</v>
      </c>
      <c r="F468" s="51">
        <f t="shared" si="165"/>
        <v>3.4129692832764505E-3</v>
      </c>
      <c r="G468" s="12">
        <f t="shared" si="163"/>
        <v>-0.86301369863013699</v>
      </c>
      <c r="H468" s="49">
        <f t="shared" si="166"/>
        <v>-2.3472429210134128E-2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3</v>
      </c>
      <c r="D470" s="7">
        <v>6</v>
      </c>
      <c r="E470" s="51">
        <f t="shared" si="164"/>
        <v>1.1177347242921013E-3</v>
      </c>
      <c r="F470" s="51">
        <f t="shared" si="165"/>
        <v>2.0477815699658703E-3</v>
      </c>
      <c r="G470" s="12">
        <f t="shared" si="163"/>
        <v>1</v>
      </c>
      <c r="H470" s="49">
        <f t="shared" si="166"/>
        <v>1.1177347242921013E-3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2</v>
      </c>
      <c r="D472" s="7">
        <v>6</v>
      </c>
      <c r="E472" s="51">
        <f t="shared" si="164"/>
        <v>7.4515648286140089E-4</v>
      </c>
      <c r="F472" s="51">
        <f t="shared" si="165"/>
        <v>2.0477815699658703E-3</v>
      </c>
      <c r="G472" s="12">
        <f t="shared" si="163"/>
        <v>2</v>
      </c>
      <c r="H472" s="49">
        <f t="shared" si="166"/>
        <v>1.4903129657228018E-3</v>
      </c>
      <c r="I472" s="2"/>
    </row>
    <row r="473" spans="1:9" s="50" customFormat="1" ht="15" x14ac:dyDescent="0.2">
      <c r="A473" s="52"/>
      <c r="B473" s="48" t="s">
        <v>278</v>
      </c>
      <c r="C473" s="7">
        <v>20</v>
      </c>
      <c r="D473" s="7">
        <v>92</v>
      </c>
      <c r="E473" s="51">
        <f t="shared" si="164"/>
        <v>7.4515648286140089E-3</v>
      </c>
      <c r="F473" s="51">
        <f t="shared" si="165"/>
        <v>3.1399317406143344E-2</v>
      </c>
      <c r="G473" s="12">
        <f t="shared" si="163"/>
        <v>3.6</v>
      </c>
      <c r="H473" s="49">
        <f t="shared" si="166"/>
        <v>2.6825633383010434E-2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2</v>
      </c>
      <c r="E474" s="51" t="str">
        <f t="shared" si="164"/>
        <v/>
      </c>
      <c r="F474" s="51">
        <f t="shared" si="165"/>
        <v>6.8259385665529011E-4</v>
      </c>
      <c r="G474" s="12">
        <f t="shared" si="163"/>
        <v>1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25</v>
      </c>
      <c r="D478" s="7">
        <v>32</v>
      </c>
      <c r="E478" s="51">
        <f t="shared" si="164"/>
        <v>9.314456035767511E-3</v>
      </c>
      <c r="F478" s="51">
        <f t="shared" si="165"/>
        <v>1.0921501706484642E-2</v>
      </c>
      <c r="G478" s="12">
        <f t="shared" ref="G478:G541" si="180">+IF(AND(C478=0,D478=0)," ",IF(C478=0,1,IF(D478=0,-1,(D478-C478)/C478)))</f>
        <v>0.28000000000000003</v>
      </c>
      <c r="H478" s="49">
        <f t="shared" si="166"/>
        <v>2.6080476900149033E-3</v>
      </c>
      <c r="I478" s="2"/>
    </row>
    <row r="479" spans="1:9" s="50" customFormat="1" ht="15" x14ac:dyDescent="0.2">
      <c r="A479" s="52"/>
      <c r="B479" s="48" t="s">
        <v>507</v>
      </c>
      <c r="C479" s="7">
        <v>14</v>
      </c>
      <c r="D479" s="7">
        <v>38</v>
      </c>
      <c r="E479" s="51">
        <f t="shared" si="164"/>
        <v>5.2160953800298067E-3</v>
      </c>
      <c r="F479" s="51">
        <f t="shared" si="165"/>
        <v>1.2969283276450512E-2</v>
      </c>
      <c r="G479" s="12">
        <f t="shared" si="180"/>
        <v>1.7142857142857142</v>
      </c>
      <c r="H479" s="49">
        <f t="shared" si="166"/>
        <v>8.9418777943368107E-3</v>
      </c>
      <c r="I479" s="2"/>
    </row>
    <row r="480" spans="1:9" s="50" customFormat="1" ht="15" x14ac:dyDescent="0.2">
      <c r="A480" s="52"/>
      <c r="B480" s="48" t="s">
        <v>283</v>
      </c>
      <c r="C480" s="7">
        <v>1</v>
      </c>
      <c r="D480" s="7">
        <v>0</v>
      </c>
      <c r="E480" s="51">
        <f t="shared" si="164"/>
        <v>3.7257824143070045E-4</v>
      </c>
      <c r="F480" s="51" t="str">
        <f t="shared" si="165"/>
        <v/>
      </c>
      <c r="G480" s="12">
        <f t="shared" si="180"/>
        <v>-1</v>
      </c>
      <c r="H480" s="49">
        <f t="shared" si="166"/>
        <v>-3.7257824143070045E-4</v>
      </c>
      <c r="I480" s="2"/>
    </row>
    <row r="481" spans="1:9" s="50" customFormat="1" ht="15" x14ac:dyDescent="0.2">
      <c r="A481" s="52"/>
      <c r="B481" s="48" t="s">
        <v>284</v>
      </c>
      <c r="C481" s="7">
        <v>1</v>
      </c>
      <c r="D481" s="7">
        <v>2</v>
      </c>
      <c r="E481" s="51">
        <f t="shared" si="164"/>
        <v>3.7257824143070045E-4</v>
      </c>
      <c r="F481" s="51">
        <f t="shared" si="165"/>
        <v>6.8259385665529011E-4</v>
      </c>
      <c r="G481" s="12">
        <f t="shared" si="180"/>
        <v>1</v>
      </c>
      <c r="H481" s="49">
        <f t="shared" si="166"/>
        <v>3.7257824143070045E-4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1</v>
      </c>
      <c r="E483" s="51" t="str">
        <f t="shared" si="164"/>
        <v/>
      </c>
      <c r="F483" s="51">
        <f t="shared" si="165"/>
        <v>3.4129692832764505E-4</v>
      </c>
      <c r="G483" s="12">
        <f t="shared" si="180"/>
        <v>1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0</v>
      </c>
      <c r="E486" s="51">
        <f t="shared" si="164"/>
        <v>3.7257824143070045E-4</v>
      </c>
      <c r="F486" s="51" t="str">
        <f t="shared" si="165"/>
        <v/>
      </c>
      <c r="G486" s="12">
        <f t="shared" si="180"/>
        <v>-1</v>
      </c>
      <c r="H486" s="49">
        <f t="shared" si="166"/>
        <v>-3.7257824143070045E-4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2</v>
      </c>
      <c r="E487" s="51" t="str">
        <f t="shared" si="164"/>
        <v/>
      </c>
      <c r="F487" s="51">
        <f t="shared" si="165"/>
        <v>6.8259385665529011E-4</v>
      </c>
      <c r="G487" s="12">
        <f t="shared" si="180"/>
        <v>1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2</v>
      </c>
      <c r="E489" s="51" t="str">
        <f t="shared" si="164"/>
        <v/>
      </c>
      <c r="F489" s="51">
        <f t="shared" si="165"/>
        <v>6.8259385665529011E-4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1</v>
      </c>
      <c r="E490" s="51" t="str">
        <f t="shared" si="164"/>
        <v/>
      </c>
      <c r="F490" s="51">
        <f t="shared" si="165"/>
        <v>3.4129692832764505E-4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2</v>
      </c>
      <c r="D499" s="7">
        <v>0</v>
      </c>
      <c r="E499" s="51">
        <f t="shared" si="181"/>
        <v>7.4515648286140089E-4</v>
      </c>
      <c r="F499" s="51" t="str">
        <f t="shared" si="182"/>
        <v/>
      </c>
      <c r="G499" s="12">
        <f t="shared" si="180"/>
        <v>-1</v>
      </c>
      <c r="H499" s="49">
        <f t="shared" si="183"/>
        <v>-7.4515648286140089E-4</v>
      </c>
      <c r="I499" s="2"/>
    </row>
    <row r="500" spans="1:9" s="50" customFormat="1" ht="15" x14ac:dyDescent="0.2">
      <c r="A500" s="52"/>
      <c r="B500" s="48" t="s">
        <v>122</v>
      </c>
      <c r="C500" s="7">
        <v>2</v>
      </c>
      <c r="D500" s="7">
        <v>0</v>
      </c>
      <c r="E500" s="51">
        <f t="shared" si="181"/>
        <v>7.4515648286140089E-4</v>
      </c>
      <c r="F500" s="51" t="str">
        <f t="shared" si="182"/>
        <v/>
      </c>
      <c r="G500" s="12">
        <f t="shared" si="180"/>
        <v>-1</v>
      </c>
      <c r="H500" s="49">
        <f t="shared" si="183"/>
        <v>-7.4515648286140089E-4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1</v>
      </c>
      <c r="D503" s="7">
        <v>0</v>
      </c>
      <c r="E503" s="51">
        <f t="shared" si="181"/>
        <v>3.7257824143070045E-4</v>
      </c>
      <c r="F503" s="51" t="str">
        <f t="shared" si="182"/>
        <v/>
      </c>
      <c r="G503" s="12">
        <f t="shared" si="180"/>
        <v>-1</v>
      </c>
      <c r="H503" s="49">
        <f t="shared" si="183"/>
        <v>-3.7257824143070045E-4</v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26</v>
      </c>
      <c r="E504" s="51" t="str">
        <f t="shared" si="181"/>
        <v/>
      </c>
      <c r="F504" s="51">
        <f t="shared" si="182"/>
        <v>8.8737201365187719E-3</v>
      </c>
      <c r="G504" s="12">
        <f t="shared" si="180"/>
        <v>1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24</v>
      </c>
      <c r="D506" s="7">
        <v>86</v>
      </c>
      <c r="E506" s="51">
        <f t="shared" si="181"/>
        <v>8.9418777943368107E-3</v>
      </c>
      <c r="F506" s="51">
        <f t="shared" si="182"/>
        <v>2.9351535836177476E-2</v>
      </c>
      <c r="G506" s="12">
        <f t="shared" si="180"/>
        <v>2.5833333333333335</v>
      </c>
      <c r="H506" s="49">
        <f t="shared" si="183"/>
        <v>2.3099850968703428E-2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3</v>
      </c>
      <c r="E510" s="51" t="str">
        <f t="shared" si="181"/>
        <v/>
      </c>
      <c r="F510" s="51">
        <f t="shared" si="182"/>
        <v>1.0238907849829352E-3</v>
      </c>
      <c r="G510" s="12">
        <f t="shared" si="180"/>
        <v>1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1</v>
      </c>
      <c r="E512" s="51" t="str">
        <f t="shared" si="181"/>
        <v/>
      </c>
      <c r="F512" s="51">
        <f t="shared" si="182"/>
        <v>3.4129692832764505E-4</v>
      </c>
      <c r="G512" s="12">
        <f t="shared" si="180"/>
        <v>1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1</v>
      </c>
      <c r="E513" s="51" t="str">
        <f t="shared" si="181"/>
        <v/>
      </c>
      <c r="F513" s="51">
        <f t="shared" si="182"/>
        <v>3.4129692832764505E-4</v>
      </c>
      <c r="G513" s="12">
        <f t="shared" si="180"/>
        <v>1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2</v>
      </c>
      <c r="E523" s="51" t="str">
        <f t="shared" ref="E523" si="184">+IF(C523=0,"",C523/C$345)</f>
        <v/>
      </c>
      <c r="F523" s="51">
        <f t="shared" ref="F523" si="185">+IF(D523=0,"",D523/D$345)</f>
        <v>6.8259385665529011E-4</v>
      </c>
      <c r="G523" s="12">
        <f t="shared" si="180"/>
        <v>1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80</v>
      </c>
      <c r="D524" s="7">
        <v>14</v>
      </c>
      <c r="E524" s="51">
        <f t="shared" ref="E524:E549" si="187">+IF(C524=0,"",C524/C$345)</f>
        <v>2.9806259314456036E-2</v>
      </c>
      <c r="F524" s="51">
        <f t="shared" ref="F524:F549" si="188">+IF(D524=0,"",D524/D$345)</f>
        <v>4.7781569965870303E-3</v>
      </c>
      <c r="G524" s="12">
        <f t="shared" si="180"/>
        <v>-0.82499999999999996</v>
      </c>
      <c r="H524" s="49">
        <f t="shared" si="183"/>
        <v>-2.4590163934426229E-2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8</v>
      </c>
      <c r="D527" s="7">
        <v>3</v>
      </c>
      <c r="E527" s="51">
        <f t="shared" si="187"/>
        <v>2.9806259314456036E-3</v>
      </c>
      <c r="F527" s="51">
        <f t="shared" si="188"/>
        <v>1.0238907849829352E-3</v>
      </c>
      <c r="G527" s="12">
        <f t="shared" si="180"/>
        <v>-0.625</v>
      </c>
      <c r="H527" s="49">
        <f t="shared" si="183"/>
        <v>-1.8628912071535022E-3</v>
      </c>
      <c r="I527" s="2"/>
    </row>
    <row r="528" spans="1:9" s="50" customFormat="1" ht="15" x14ac:dyDescent="0.2">
      <c r="A528" s="52"/>
      <c r="B528" s="48" t="s">
        <v>340</v>
      </c>
      <c r="C528" s="7">
        <v>7</v>
      </c>
      <c r="D528" s="7">
        <v>4</v>
      </c>
      <c r="E528" s="51">
        <f t="shared" si="187"/>
        <v>2.6080476900149033E-3</v>
      </c>
      <c r="F528" s="51">
        <f t="shared" si="188"/>
        <v>1.3651877133105802E-3</v>
      </c>
      <c r="G528" s="12">
        <f t="shared" si="180"/>
        <v>-0.42857142857142855</v>
      </c>
      <c r="H528" s="49">
        <f t="shared" si="183"/>
        <v>-1.1177347242921013E-3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4</v>
      </c>
      <c r="D531" s="7">
        <v>0</v>
      </c>
      <c r="E531" s="51">
        <f t="shared" si="187"/>
        <v>1.4903129657228018E-3</v>
      </c>
      <c r="F531" s="51" t="str">
        <f t="shared" si="188"/>
        <v/>
      </c>
      <c r="G531" s="12">
        <f t="shared" si="180"/>
        <v>-1</v>
      </c>
      <c r="H531" s="49">
        <f t="shared" si="183"/>
        <v>-1.4903129657228018E-3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1</v>
      </c>
      <c r="E532" s="51" t="str">
        <f t="shared" si="187"/>
        <v/>
      </c>
      <c r="F532" s="51">
        <f t="shared" si="188"/>
        <v>3.4129692832764505E-4</v>
      </c>
      <c r="G532" s="12">
        <f t="shared" si="180"/>
        <v>1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1</v>
      </c>
      <c r="E538" s="51" t="str">
        <f t="shared" si="187"/>
        <v/>
      </c>
      <c r="F538" s="51">
        <f t="shared" si="188"/>
        <v>3.4129692832764505E-4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4</v>
      </c>
      <c r="D539" s="7">
        <v>16</v>
      </c>
      <c r="E539" s="51">
        <f t="shared" si="187"/>
        <v>1.4903129657228018E-3</v>
      </c>
      <c r="F539" s="51">
        <f t="shared" si="188"/>
        <v>5.4607508532423209E-3</v>
      </c>
      <c r="G539" s="12">
        <f t="shared" si="180"/>
        <v>3</v>
      </c>
      <c r="H539" s="49">
        <f t="shared" si="183"/>
        <v>4.4709388971684054E-3</v>
      </c>
      <c r="I539" s="2"/>
    </row>
    <row r="540" spans="1:9" s="50" customFormat="1" ht="30" x14ac:dyDescent="0.2">
      <c r="A540" s="52"/>
      <c r="B540" s="48" t="s">
        <v>515</v>
      </c>
      <c r="C540" s="7">
        <v>21</v>
      </c>
      <c r="D540" s="7">
        <v>2</v>
      </c>
      <c r="E540" s="51">
        <f t="shared" si="187"/>
        <v>7.82414307004471E-3</v>
      </c>
      <c r="F540" s="51">
        <f t="shared" si="188"/>
        <v>6.8259385665529011E-4</v>
      </c>
      <c r="G540" s="12">
        <f t="shared" si="180"/>
        <v>-0.90476190476190477</v>
      </c>
      <c r="H540" s="49">
        <f t="shared" si="183"/>
        <v>-7.0789865871833087E-3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191</v>
      </c>
      <c r="D542" s="7">
        <v>99</v>
      </c>
      <c r="E542" s="51">
        <f t="shared" si="187"/>
        <v>7.1162444113263779E-2</v>
      </c>
      <c r="F542" s="51">
        <f t="shared" si="188"/>
        <v>3.3788395904436858E-2</v>
      </c>
      <c r="G542" s="12">
        <f t="shared" ref="G542:G564" si="189">+IF(AND(C542=0,D542=0)," ",IF(C542=0,1,IF(D542=0,-1,(D542-C542)/C542)))</f>
        <v>-0.48167539267015708</v>
      </c>
      <c r="H542" s="49">
        <f t="shared" si="183"/>
        <v>-3.4277198211624435E-2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37</v>
      </c>
      <c r="D544" s="7">
        <v>44</v>
      </c>
      <c r="E544" s="51">
        <f t="shared" si="187"/>
        <v>1.3785394932935917E-2</v>
      </c>
      <c r="F544" s="51">
        <f t="shared" si="188"/>
        <v>1.5017064846416382E-2</v>
      </c>
      <c r="G544" s="12">
        <f t="shared" si="189"/>
        <v>0.1891891891891892</v>
      </c>
      <c r="H544" s="49">
        <f t="shared" si="183"/>
        <v>2.6080476900149033E-3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83</v>
      </c>
      <c r="D547" s="7">
        <v>48</v>
      </c>
      <c r="E547" s="51">
        <f t="shared" si="187"/>
        <v>3.0923994038748136E-2</v>
      </c>
      <c r="F547" s="51">
        <f t="shared" si="188"/>
        <v>1.6382252559726963E-2</v>
      </c>
      <c r="G547" s="12">
        <f t="shared" si="189"/>
        <v>-0.42168674698795183</v>
      </c>
      <c r="H547" s="49">
        <f t="shared" si="183"/>
        <v>-1.3040238450074517E-2</v>
      </c>
      <c r="I547" s="2"/>
    </row>
    <row r="548" spans="1:9" s="50" customFormat="1" ht="15" x14ac:dyDescent="0.2">
      <c r="A548" s="52"/>
      <c r="B548" s="48" t="s">
        <v>142</v>
      </c>
      <c r="C548" s="7">
        <v>92</v>
      </c>
      <c r="D548" s="7">
        <v>3</v>
      </c>
      <c r="E548" s="51">
        <f t="shared" si="187"/>
        <v>3.4277198211624442E-2</v>
      </c>
      <c r="F548" s="51">
        <f t="shared" si="188"/>
        <v>1.0238907849829352E-3</v>
      </c>
      <c r="G548" s="12">
        <f t="shared" si="189"/>
        <v>-0.96739130434782605</v>
      </c>
      <c r="H548" s="49">
        <f t="shared" si="183"/>
        <v>-3.3159463487332341E-2</v>
      </c>
      <c r="I548" s="2"/>
    </row>
    <row r="549" spans="1:9" s="50" customFormat="1" ht="15" x14ac:dyDescent="0.2">
      <c r="A549" s="52"/>
      <c r="B549" s="48" t="s">
        <v>315</v>
      </c>
      <c r="C549" s="7">
        <v>109</v>
      </c>
      <c r="D549" s="7">
        <v>559</v>
      </c>
      <c r="E549" s="51">
        <f t="shared" si="187"/>
        <v>4.0611028315946346E-2</v>
      </c>
      <c r="F549" s="51">
        <f t="shared" si="188"/>
        <v>0.19078498293515359</v>
      </c>
      <c r="G549" s="12">
        <f t="shared" si="189"/>
        <v>4.1284403669724767</v>
      </c>
      <c r="H549" s="49">
        <f t="shared" si="183"/>
        <v>0.16766020864381517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1</v>
      </c>
      <c r="D553" s="7">
        <v>0</v>
      </c>
      <c r="E553" s="51">
        <f t="shared" ref="E553:E564" si="193">+IF(C553=0,"",C553/C$345)</f>
        <v>3.7257824143070045E-4</v>
      </c>
      <c r="F553" s="51" t="str">
        <f t="shared" ref="F553:F564" si="194">+IF(D553=0,"",D553/D$345)</f>
        <v/>
      </c>
      <c r="G553" s="12">
        <f t="shared" si="189"/>
        <v>-1</v>
      </c>
      <c r="H553" s="49">
        <f t="shared" ref="H553:H564" si="195">+IF(OR(AND(E553=""),(G553="")),"",E553*G553)</f>
        <v>-3.7257824143070045E-4</v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2</v>
      </c>
      <c r="D556" s="7">
        <v>25</v>
      </c>
      <c r="E556" s="51">
        <f t="shared" si="193"/>
        <v>7.4515648286140089E-4</v>
      </c>
      <c r="F556" s="51">
        <f t="shared" si="194"/>
        <v>8.5324232081911266E-3</v>
      </c>
      <c r="G556" s="12">
        <f t="shared" si="189"/>
        <v>11.5</v>
      </c>
      <c r="H556" s="49">
        <f t="shared" si="195"/>
        <v>8.5692995529061105E-3</v>
      </c>
      <c r="I556" s="2"/>
    </row>
    <row r="557" spans="1:9" s="50" customFormat="1" ht="15" x14ac:dyDescent="0.2">
      <c r="A557" s="52"/>
      <c r="B557" s="48" t="s">
        <v>517</v>
      </c>
      <c r="C557" s="7">
        <v>3</v>
      </c>
      <c r="D557" s="7">
        <v>6</v>
      </c>
      <c r="E557" s="51">
        <f t="shared" si="193"/>
        <v>1.1177347242921013E-3</v>
      </c>
      <c r="F557" s="51">
        <f t="shared" si="194"/>
        <v>2.0477815699658703E-3</v>
      </c>
      <c r="G557" s="12">
        <f t="shared" si="189"/>
        <v>1</v>
      </c>
      <c r="H557" s="49">
        <f t="shared" si="195"/>
        <v>1.1177347242921013E-3</v>
      </c>
      <c r="I557" s="2"/>
    </row>
    <row r="558" spans="1:9" s="50" customFormat="1" ht="15" x14ac:dyDescent="0.2">
      <c r="A558" s="52"/>
      <c r="B558" s="48" t="s">
        <v>318</v>
      </c>
      <c r="C558" s="7">
        <v>5</v>
      </c>
      <c r="D558" s="7">
        <v>1</v>
      </c>
      <c r="E558" s="51">
        <f t="shared" si="193"/>
        <v>1.8628912071535022E-3</v>
      </c>
      <c r="F558" s="51">
        <f t="shared" si="194"/>
        <v>3.4129692832764505E-4</v>
      </c>
      <c r="G558" s="12">
        <f t="shared" si="189"/>
        <v>-0.8</v>
      </c>
      <c r="H558" s="49">
        <f t="shared" si="195"/>
        <v>-1.4903129657228018E-3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10</v>
      </c>
      <c r="E562" s="51" t="str">
        <f t="shared" si="193"/>
        <v/>
      </c>
      <c r="F562" s="51">
        <f t="shared" si="194"/>
        <v>3.4129692832764505E-3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1</v>
      </c>
      <c r="D564" s="7">
        <v>0</v>
      </c>
      <c r="E564" s="51">
        <f t="shared" si="193"/>
        <v>3.7257824143070045E-4</v>
      </c>
      <c r="F564" s="51" t="str">
        <f t="shared" si="194"/>
        <v/>
      </c>
      <c r="G564" s="12">
        <f t="shared" si="189"/>
        <v>-1</v>
      </c>
      <c r="H564" s="49">
        <f t="shared" si="195"/>
        <v>-3.7257824143070045E-4</v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893</v>
      </c>
      <c r="D570" s="39">
        <f>SUM(D571:D596)</f>
        <v>894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1.1198208286674132E-3</v>
      </c>
      <c r="H570" s="40">
        <f>+IF(OR(AND(E570=""),(G570="")),"",E570*G570)</f>
        <v>1.1198208286674132E-3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2</v>
      </c>
      <c r="E571" s="51" t="str">
        <f t="shared" si="196"/>
        <v/>
      </c>
      <c r="F571" s="51">
        <f t="shared" si="197"/>
        <v>2.2371364653243847E-3</v>
      </c>
      <c r="G571" s="12">
        <f t="shared" ref="G571:G596" si="198">+IF(AND(C571=0,D571=0)," ",IF(C571=0,1,IF(D571=0,-1,(D571-C571)/C571)))</f>
        <v>1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4</v>
      </c>
      <c r="D572" s="7">
        <v>1</v>
      </c>
      <c r="E572" s="51">
        <f t="shared" si="196"/>
        <v>4.4792833146696529E-3</v>
      </c>
      <c r="F572" s="51">
        <f t="shared" si="197"/>
        <v>1.1185682326621924E-3</v>
      </c>
      <c r="G572" s="12">
        <f t="shared" si="198"/>
        <v>-0.75</v>
      </c>
      <c r="H572" s="49">
        <f t="shared" ref="H572:H596" si="199">+IF(OR(AND(E572=""),(G572="")),"",E572*G572)</f>
        <v>-3.3594624860022399E-3</v>
      </c>
      <c r="I572" s="2"/>
    </row>
    <row r="573" spans="1:9" s="50" customFormat="1" ht="15" x14ac:dyDescent="0.2">
      <c r="A573" s="52"/>
      <c r="B573" s="48" t="s">
        <v>583</v>
      </c>
      <c r="C573" s="7">
        <v>83</v>
      </c>
      <c r="D573" s="7">
        <v>74</v>
      </c>
      <c r="E573" s="51">
        <f t="shared" si="196"/>
        <v>9.29451287793953E-2</v>
      </c>
      <c r="F573" s="51">
        <f t="shared" si="197"/>
        <v>8.2774049217002238E-2</v>
      </c>
      <c r="G573" s="12">
        <f t="shared" si="198"/>
        <v>-0.10843373493975904</v>
      </c>
      <c r="H573" s="49">
        <f t="shared" si="199"/>
        <v>-1.0078387458006719E-2</v>
      </c>
      <c r="I573" s="2"/>
    </row>
    <row r="574" spans="1:9" s="50" customFormat="1" ht="15" x14ac:dyDescent="0.2">
      <c r="A574" s="52"/>
      <c r="B574" s="48" t="s">
        <v>324</v>
      </c>
      <c r="C574" s="7">
        <v>346</v>
      </c>
      <c r="D574" s="7">
        <v>152</v>
      </c>
      <c r="E574" s="51">
        <f t="shared" si="196"/>
        <v>0.387458006718925</v>
      </c>
      <c r="F574" s="51">
        <f t="shared" si="197"/>
        <v>0.17002237136465326</v>
      </c>
      <c r="G574" s="12">
        <f t="shared" si="198"/>
        <v>-0.56069364161849711</v>
      </c>
      <c r="H574" s="49">
        <f t="shared" si="199"/>
        <v>-0.21724524076147816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3</v>
      </c>
      <c r="E575" s="51">
        <f t="shared" si="196"/>
        <v>2.2396416573348264E-3</v>
      </c>
      <c r="F575" s="51">
        <f t="shared" si="197"/>
        <v>3.3557046979865771E-3</v>
      </c>
      <c r="G575" s="12">
        <f t="shared" si="198"/>
        <v>0.5</v>
      </c>
      <c r="H575" s="49">
        <f t="shared" si="199"/>
        <v>1.1198208286674132E-3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3</v>
      </c>
      <c r="D577" s="7">
        <v>0</v>
      </c>
      <c r="E577" s="51">
        <f t="shared" si="196"/>
        <v>3.3594624860022394E-3</v>
      </c>
      <c r="F577" s="51" t="str">
        <f t="shared" si="197"/>
        <v/>
      </c>
      <c r="G577" s="12">
        <f t="shared" si="198"/>
        <v>-1</v>
      </c>
      <c r="H577" s="49">
        <f t="shared" si="199"/>
        <v>-3.3594624860022394E-3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5</v>
      </c>
      <c r="D579" s="7">
        <v>0</v>
      </c>
      <c r="E579" s="51">
        <f t="shared" si="196"/>
        <v>5.5991041433370659E-3</v>
      </c>
      <c r="F579" s="51" t="str">
        <f t="shared" si="197"/>
        <v/>
      </c>
      <c r="G579" s="12">
        <f t="shared" si="198"/>
        <v>-1</v>
      </c>
      <c r="H579" s="49">
        <f t="shared" si="199"/>
        <v>-5.5991041433370659E-3</v>
      </c>
      <c r="I579" s="2"/>
    </row>
    <row r="580" spans="1:9" s="50" customFormat="1" ht="15" x14ac:dyDescent="0.2">
      <c r="A580" s="52"/>
      <c r="B580" s="48" t="s">
        <v>520</v>
      </c>
      <c r="C580" s="7">
        <v>3</v>
      </c>
      <c r="D580" s="7">
        <v>3</v>
      </c>
      <c r="E580" s="51">
        <f t="shared" si="196"/>
        <v>3.3594624860022394E-3</v>
      </c>
      <c r="F580" s="51">
        <f t="shared" si="197"/>
        <v>3.3557046979865771E-3</v>
      </c>
      <c r="G580" s="12">
        <f t="shared" si="198"/>
        <v>0</v>
      </c>
      <c r="H580" s="49">
        <f t="shared" si="199"/>
        <v>0</v>
      </c>
      <c r="I580" s="2"/>
    </row>
    <row r="581" spans="1:9" s="50" customFormat="1" ht="15" x14ac:dyDescent="0.2">
      <c r="A581" s="47"/>
      <c r="B581" s="48" t="s">
        <v>544</v>
      </c>
      <c r="C581" s="7">
        <v>11</v>
      </c>
      <c r="D581" s="7">
        <v>4</v>
      </c>
      <c r="E581" s="51">
        <f t="shared" ref="E581" si="200">+IF(C581=0,"",C581/C$570)</f>
        <v>1.2318029115341545E-2</v>
      </c>
      <c r="F581" s="51">
        <f t="shared" ref="F581" si="201">+IF(D581=0,"",D581/D$570)</f>
        <v>4.4742729306487695E-3</v>
      </c>
      <c r="G581" s="12">
        <f t="shared" si="198"/>
        <v>-0.63636363636363635</v>
      </c>
      <c r="H581" s="49">
        <f t="shared" ref="H581" si="202">+IF(OR(AND(E581=""),(G581="")),"",E581*G581)</f>
        <v>-7.8387458006718928E-3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37</v>
      </c>
      <c r="D584" s="7">
        <v>131</v>
      </c>
      <c r="E584" s="51">
        <f t="shared" si="206"/>
        <v>4.1433370660694288E-2</v>
      </c>
      <c r="F584" s="51">
        <f t="shared" si="207"/>
        <v>0.1465324384787472</v>
      </c>
      <c r="G584" s="12">
        <f t="shared" si="198"/>
        <v>2.5405405405405403</v>
      </c>
      <c r="H584" s="49">
        <f t="shared" si="199"/>
        <v>0.10526315789473684</v>
      </c>
      <c r="I584" s="2"/>
    </row>
    <row r="585" spans="1:9" s="50" customFormat="1" ht="15" x14ac:dyDescent="0.2">
      <c r="A585" s="52"/>
      <c r="B585" s="48" t="s">
        <v>147</v>
      </c>
      <c r="C585" s="7">
        <v>4</v>
      </c>
      <c r="D585" s="7">
        <v>98</v>
      </c>
      <c r="E585" s="51">
        <f t="shared" si="206"/>
        <v>4.4792833146696529E-3</v>
      </c>
      <c r="F585" s="51">
        <f t="shared" si="207"/>
        <v>0.10961968680089486</v>
      </c>
      <c r="G585" s="12">
        <f t="shared" si="198"/>
        <v>23.5</v>
      </c>
      <c r="H585" s="49">
        <f t="shared" si="199"/>
        <v>0.10526315789473684</v>
      </c>
      <c r="I585" s="2"/>
    </row>
    <row r="586" spans="1:9" s="50" customFormat="1" ht="15" x14ac:dyDescent="0.2">
      <c r="A586" s="52"/>
      <c r="B586" s="48" t="s">
        <v>148</v>
      </c>
      <c r="C586" s="7">
        <v>7</v>
      </c>
      <c r="D586" s="7">
        <v>7</v>
      </c>
      <c r="E586" s="51">
        <f t="shared" si="206"/>
        <v>7.8387458006718928E-3</v>
      </c>
      <c r="F586" s="51">
        <f t="shared" si="207"/>
        <v>7.829977628635347E-3</v>
      </c>
      <c r="G586" s="12">
        <f t="shared" si="198"/>
        <v>0</v>
      </c>
      <c r="H586" s="49">
        <f t="shared" si="199"/>
        <v>0</v>
      </c>
      <c r="I586" s="2"/>
    </row>
    <row r="587" spans="1:9" s="50" customFormat="1" ht="15" x14ac:dyDescent="0.2">
      <c r="A587" s="52"/>
      <c r="B587" s="48" t="s">
        <v>329</v>
      </c>
      <c r="C587" s="7">
        <v>282</v>
      </c>
      <c r="D587" s="7">
        <v>194</v>
      </c>
      <c r="E587" s="51">
        <f t="shared" si="206"/>
        <v>0.31578947368421051</v>
      </c>
      <c r="F587" s="51">
        <f t="shared" si="207"/>
        <v>0.21700223713646533</v>
      </c>
      <c r="G587" s="12">
        <f t="shared" si="198"/>
        <v>-0.31205673758865249</v>
      </c>
      <c r="H587" s="49">
        <f t="shared" si="199"/>
        <v>-9.8544232922732358E-2</v>
      </c>
      <c r="I587" s="2"/>
    </row>
    <row r="588" spans="1:9" s="50" customFormat="1" ht="15" x14ac:dyDescent="0.2">
      <c r="A588" s="52"/>
      <c r="B588" s="48" t="s">
        <v>149</v>
      </c>
      <c r="C588" s="7">
        <v>31</v>
      </c>
      <c r="D588" s="7">
        <v>6</v>
      </c>
      <c r="E588" s="51">
        <f t="shared" si="206"/>
        <v>3.471444568868981E-2</v>
      </c>
      <c r="F588" s="51">
        <f t="shared" si="207"/>
        <v>6.7114093959731542E-3</v>
      </c>
      <c r="G588" s="12">
        <f t="shared" si="198"/>
        <v>-0.80645161290322576</v>
      </c>
      <c r="H588" s="49">
        <f t="shared" si="199"/>
        <v>-2.7995520716685329E-2</v>
      </c>
      <c r="I588" s="2"/>
    </row>
    <row r="589" spans="1:9" s="50" customFormat="1" ht="15" x14ac:dyDescent="0.2">
      <c r="A589" s="52"/>
      <c r="B589" s="48" t="s">
        <v>330</v>
      </c>
      <c r="C589" s="7">
        <v>5</v>
      </c>
      <c r="D589" s="7">
        <v>0</v>
      </c>
      <c r="E589" s="51">
        <f t="shared" si="206"/>
        <v>5.5991041433370659E-3</v>
      </c>
      <c r="F589" s="51" t="str">
        <f t="shared" si="207"/>
        <v/>
      </c>
      <c r="G589" s="12">
        <f t="shared" si="198"/>
        <v>-1</v>
      </c>
      <c r="H589" s="49">
        <f t="shared" si="199"/>
        <v>-5.5991041433370659E-3</v>
      </c>
      <c r="I589" s="2"/>
    </row>
    <row r="590" spans="1:9" s="50" customFormat="1" ht="15" x14ac:dyDescent="0.2">
      <c r="A590" s="52"/>
      <c r="B590" s="48" t="s">
        <v>150</v>
      </c>
      <c r="C590" s="7">
        <v>1</v>
      </c>
      <c r="D590" s="7">
        <v>3</v>
      </c>
      <c r="E590" s="51">
        <f t="shared" si="206"/>
        <v>1.1198208286674132E-3</v>
      </c>
      <c r="F590" s="51">
        <f t="shared" si="207"/>
        <v>3.3557046979865771E-3</v>
      </c>
      <c r="G590" s="12">
        <f t="shared" si="198"/>
        <v>2</v>
      </c>
      <c r="H590" s="49">
        <f t="shared" si="199"/>
        <v>2.2396416573348264E-3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8</v>
      </c>
      <c r="D592" s="7">
        <v>3</v>
      </c>
      <c r="E592" s="51">
        <f t="shared" si="206"/>
        <v>8.9585666293393058E-3</v>
      </c>
      <c r="F592" s="51">
        <f t="shared" si="207"/>
        <v>3.3557046979865771E-3</v>
      </c>
      <c r="G592" s="12">
        <f t="shared" si="198"/>
        <v>-0.625</v>
      </c>
      <c r="H592" s="49">
        <f t="shared" si="199"/>
        <v>-5.5991041433370659E-3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67</v>
      </c>
      <c r="E594" s="51" t="str">
        <f t="shared" si="206"/>
        <v/>
      </c>
      <c r="F594" s="51">
        <f t="shared" si="207"/>
        <v>7.4944071588366884E-2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61</v>
      </c>
      <c r="D595" s="7">
        <v>99</v>
      </c>
      <c r="E595" s="51">
        <f t="shared" si="206"/>
        <v>6.83090705487122E-2</v>
      </c>
      <c r="F595" s="51">
        <f t="shared" si="207"/>
        <v>0.11073825503355705</v>
      </c>
      <c r="G595" s="12">
        <f t="shared" si="198"/>
        <v>0.62295081967213117</v>
      </c>
      <c r="H595" s="49">
        <f t="shared" si="199"/>
        <v>4.2553191489361701E-2</v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47</v>
      </c>
      <c r="E596" s="51" t="str">
        <f t="shared" si="206"/>
        <v/>
      </c>
      <c r="F596" s="51">
        <f t="shared" si="207"/>
        <v>5.2572706935123045E-2</v>
      </c>
      <c r="G596" s="12">
        <f t="shared" si="198"/>
        <v>1</v>
      </c>
      <c r="H596" s="49" t="str">
        <f t="shared" si="199"/>
        <v/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405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357</v>
      </c>
      <c r="C8" s="38">
        <f>+C18+C74+C169+C345+C570</f>
        <v>2999</v>
      </c>
      <c r="D8" s="39">
        <f>+D18+D74+D169+D345+D570</f>
        <v>3426</v>
      </c>
      <c r="E8" s="40">
        <f>+C8/C$8</f>
        <v>1</v>
      </c>
      <c r="F8" s="40">
        <f>+D8/D$8</f>
        <v>1</v>
      </c>
      <c r="G8" s="40">
        <f>+(D8-C8)/C8</f>
        <v>0.14238079359786596</v>
      </c>
      <c r="H8" s="40">
        <f>+E8*G8</f>
        <v>0.14238079359786596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5</v>
      </c>
      <c r="D9" s="41">
        <f>+D18</f>
        <v>1</v>
      </c>
      <c r="E9" s="27">
        <f>C9/$C$8</f>
        <v>1.6672224074691564E-3</v>
      </c>
      <c r="F9" s="27">
        <f>D9/$D$8</f>
        <v>2.918855808523059E-4</v>
      </c>
      <c r="G9" s="12">
        <f>+IF(OR(AND(D9=0),(C9=0)),"0",((D9-C9)/C9))</f>
        <v>-0.8</v>
      </c>
      <c r="H9" s="11">
        <f>+IF(OR(AND(E9=""),(G9="")),"",E9*G9)</f>
        <v>-1.3337779259753252E-3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383</v>
      </c>
      <c r="D10" s="41">
        <f>+D74</f>
        <v>392</v>
      </c>
      <c r="E10" s="27">
        <f>C10/$C$8</f>
        <v>0.12770923641213738</v>
      </c>
      <c r="F10" s="27">
        <f>D10/$D$8</f>
        <v>0.11441914769410391</v>
      </c>
      <c r="G10" s="12">
        <f>+IF(OR(AND(D10=0),(C10=0)),"0",((D10-C10)/C10))</f>
        <v>2.3498694516971279E-2</v>
      </c>
      <c r="H10" s="11">
        <f>+IF(OR(AND(E10=""),(G10="")),"",E10*G10)</f>
        <v>3.0010003334444814E-3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1095</v>
      </c>
      <c r="D11" s="41">
        <f>+D169</f>
        <v>1727</v>
      </c>
      <c r="E11" s="27">
        <f>C11/$C$8</f>
        <v>0.36512170723574527</v>
      </c>
      <c r="F11" s="27">
        <f>D11/$D$8</f>
        <v>0.50408639813193223</v>
      </c>
      <c r="G11" s="12">
        <f>+IF(OR(AND(D11=0),(C11=0)),"0",((D11-C11)/C11))</f>
        <v>0.57716894977168953</v>
      </c>
      <c r="H11" s="11">
        <f>+IF(OR(AND(E11=""),(G11="")),"",E11*G11)</f>
        <v>0.21073691230410138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603</v>
      </c>
      <c r="D12" s="41">
        <f>+D345</f>
        <v>606</v>
      </c>
      <c r="E12" s="27">
        <f>C12/$C$8</f>
        <v>0.20106702234078025</v>
      </c>
      <c r="F12" s="27">
        <f>D12/$D$8</f>
        <v>0.17688266199649738</v>
      </c>
      <c r="G12" s="12">
        <f>+IF(OR(AND(D12=0),(C12=0)),"0",((D12-C12)/C12))</f>
        <v>4.9751243781094526E-3</v>
      </c>
      <c r="H12" s="11">
        <f>+IF(OR(AND(E12=""),(G12="")),"",E12*G12)</f>
        <v>1.0003334444814937E-3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913</v>
      </c>
      <c r="D13" s="29">
        <f>+D570</f>
        <v>700</v>
      </c>
      <c r="E13" s="27">
        <f>C13/$C$8</f>
        <v>0.30443481160386798</v>
      </c>
      <c r="F13" s="27">
        <f>D13/$D$8</f>
        <v>0.20431990659661411</v>
      </c>
      <c r="G13" s="12">
        <f>+IF(OR(AND(D13=0),(C13=0)),"0",((D13-C13)/C13))</f>
        <v>-0.23329682365826945</v>
      </c>
      <c r="H13" s="11">
        <f>+IF(OR(AND(E13=""),(G13="")),"",E13*G13)</f>
        <v>-7.1023674558186076E-2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5</v>
      </c>
      <c r="D18" s="39">
        <f>SUM(D19:D68)</f>
        <v>1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-0.8</v>
      </c>
      <c r="H18" s="40">
        <f>+IF(OR(AND(E18=""),(G18="")),"",E18*G18)</f>
        <v>-0.8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1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1</v>
      </c>
      <c r="D29" s="7">
        <v>0</v>
      </c>
      <c r="E29" s="11">
        <f t="shared" si="0"/>
        <v>0.2</v>
      </c>
      <c r="F29" s="11" t="str">
        <f t="shared" si="1"/>
        <v/>
      </c>
      <c r="G29" s="12">
        <f t="shared" si="2"/>
        <v>-1</v>
      </c>
      <c r="H29" s="15">
        <f t="shared" si="3"/>
        <v>-0.2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1</v>
      </c>
      <c r="D41" s="7">
        <v>0</v>
      </c>
      <c r="E41" s="11">
        <f t="shared" si="0"/>
        <v>0.2</v>
      </c>
      <c r="F41" s="11" t="str">
        <f t="shared" si="1"/>
        <v/>
      </c>
      <c r="G41" s="12">
        <f t="shared" si="2"/>
        <v>-1</v>
      </c>
      <c r="H41" s="15">
        <f t="shared" si="3"/>
        <v>-0.2</v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1</v>
      </c>
      <c r="D49" s="7">
        <v>0</v>
      </c>
      <c r="E49" s="11">
        <f t="shared" si="0"/>
        <v>0.2</v>
      </c>
      <c r="F49" s="11" t="str">
        <f t="shared" si="1"/>
        <v/>
      </c>
      <c r="G49" s="12">
        <f t="shared" si="2"/>
        <v>-1</v>
      </c>
      <c r="H49" s="15">
        <f t="shared" si="3"/>
        <v>-0.2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0.2</v>
      </c>
      <c r="F58" s="11" t="str">
        <f t="shared" si="8"/>
        <v/>
      </c>
      <c r="G58" s="12">
        <f t="shared" si="2"/>
        <v>-1</v>
      </c>
      <c r="H58" s="15">
        <f t="shared" si="9"/>
        <v>-0.2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1">
        <f t="shared" si="0"/>
        <v>0.2</v>
      </c>
      <c r="F61" s="11" t="str">
        <f t="shared" si="1"/>
        <v/>
      </c>
      <c r="G61" s="12">
        <f t="shared" si="2"/>
        <v>-1</v>
      </c>
      <c r="H61" s="15">
        <f t="shared" si="3"/>
        <v>-0.2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383</v>
      </c>
      <c r="D74" s="39">
        <f>SUM(D75:D163)</f>
        <v>392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2.3498694516971279E-2</v>
      </c>
      <c r="H74" s="40">
        <f>+IF(OR(AND(E74=""),(G74="")),"",E74*G74)</f>
        <v>2.3498694516971279E-2</v>
      </c>
    </row>
    <row r="75" spans="1:9" ht="15" x14ac:dyDescent="0.2">
      <c r="B75" s="5" t="s">
        <v>430</v>
      </c>
      <c r="C75" s="7">
        <v>1</v>
      </c>
      <c r="D75" s="7">
        <v>1</v>
      </c>
      <c r="E75" s="13">
        <f>+IF(C75=0,"",C75/C$74)</f>
        <v>2.6109660574412533E-3</v>
      </c>
      <c r="F75" s="13">
        <f>+IF(D75=0,"",D75/D$74)</f>
        <v>2.5510204081632651E-3</v>
      </c>
      <c r="G75" s="12">
        <f t="shared" ref="G75:G138" si="13">+IF(AND(C75=0,D75=0)," ",IF(C75=0,1,IF(D75=0,-1,(D75-C75)/C75)))</f>
        <v>0</v>
      </c>
      <c r="H75" s="15">
        <f>+IF(OR(AND(E75=""),(G75="")),"",E75*G75)</f>
        <v>0</v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0</v>
      </c>
      <c r="D78" s="7">
        <v>0</v>
      </c>
      <c r="E78" s="51" t="str">
        <f t="shared" si="14"/>
        <v/>
      </c>
      <c r="F78" s="51" t="str">
        <f t="shared" si="15"/>
        <v/>
      </c>
      <c r="G78" s="12" t="str">
        <f t="shared" si="13"/>
        <v xml:space="preserve"> </v>
      </c>
      <c r="H78" s="49" t="str">
        <f t="shared" si="16"/>
        <v/>
      </c>
      <c r="I78" s="2"/>
    </row>
    <row r="79" spans="1:9" s="50" customFormat="1" ht="15" x14ac:dyDescent="0.2">
      <c r="A79" s="52"/>
      <c r="B79" s="48" t="s">
        <v>175</v>
      </c>
      <c r="C79" s="7">
        <v>11</v>
      </c>
      <c r="D79" s="7">
        <v>3</v>
      </c>
      <c r="E79" s="51">
        <f t="shared" si="14"/>
        <v>2.8720626631853787E-2</v>
      </c>
      <c r="F79" s="51">
        <f t="shared" si="15"/>
        <v>7.6530612244897957E-3</v>
      </c>
      <c r="G79" s="12">
        <f t="shared" si="13"/>
        <v>-0.72727272727272729</v>
      </c>
      <c r="H79" s="49">
        <f t="shared" si="16"/>
        <v>-2.0887728459530026E-2</v>
      </c>
      <c r="I79" s="2"/>
    </row>
    <row r="80" spans="1:9" s="50" customFormat="1" ht="15" x14ac:dyDescent="0.2">
      <c r="A80" s="52"/>
      <c r="B80" s="48" t="s">
        <v>16</v>
      </c>
      <c r="C80" s="7">
        <v>8</v>
      </c>
      <c r="D80" s="7">
        <v>2</v>
      </c>
      <c r="E80" s="51">
        <f t="shared" si="14"/>
        <v>2.0887728459530026E-2</v>
      </c>
      <c r="F80" s="51">
        <f t="shared" si="15"/>
        <v>5.1020408163265302E-3</v>
      </c>
      <c r="G80" s="12">
        <f t="shared" si="13"/>
        <v>-0.75</v>
      </c>
      <c r="H80" s="49">
        <f t="shared" si="16"/>
        <v>-1.5665796344647522E-2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1</v>
      </c>
      <c r="E83" s="51" t="str">
        <f t="shared" si="14"/>
        <v/>
      </c>
      <c r="F83" s="51">
        <f t="shared" si="15"/>
        <v>2.5510204081632651E-3</v>
      </c>
      <c r="G83" s="12">
        <f t="shared" si="13"/>
        <v>1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3</v>
      </c>
      <c r="D86" s="7">
        <v>1</v>
      </c>
      <c r="E86" s="51">
        <f t="shared" si="14"/>
        <v>7.832898172323759E-3</v>
      </c>
      <c r="F86" s="51">
        <f t="shared" si="15"/>
        <v>2.5510204081632651E-3</v>
      </c>
      <c r="G86" s="12">
        <f t="shared" si="13"/>
        <v>-0.66666666666666663</v>
      </c>
      <c r="H86" s="49">
        <f t="shared" si="16"/>
        <v>-5.2219321148825057E-3</v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0</v>
      </c>
      <c r="E87" s="51">
        <f t="shared" si="14"/>
        <v>2.6109660574412533E-3</v>
      </c>
      <c r="F87" s="51" t="str">
        <f t="shared" si="15"/>
        <v/>
      </c>
      <c r="G87" s="12">
        <f t="shared" si="13"/>
        <v>-1</v>
      </c>
      <c r="H87" s="49">
        <f t="shared" si="16"/>
        <v>-2.6109660574412533E-3</v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0</v>
      </c>
      <c r="E88" s="51" t="str">
        <f t="shared" si="14"/>
        <v/>
      </c>
      <c r="F88" s="51" t="str">
        <f t="shared" si="15"/>
        <v/>
      </c>
      <c r="G88" s="12" t="str">
        <f t="shared" si="13"/>
        <v xml:space="preserve"> 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1</v>
      </c>
      <c r="D89" s="7">
        <v>1</v>
      </c>
      <c r="E89" s="51">
        <f t="shared" ref="E89" si="23">+IF(C89=0,"",C89/C$74)</f>
        <v>2.6109660574412533E-3</v>
      </c>
      <c r="F89" s="51">
        <f t="shared" ref="F89" si="24">+IF(D89=0,"",D89/D$74)</f>
        <v>2.5510204081632651E-3</v>
      </c>
      <c r="G89" s="12">
        <f t="shared" si="13"/>
        <v>0</v>
      </c>
      <c r="H89" s="49">
        <f t="shared" ref="H89" si="25">+IF(OR(AND(E89=""),(G89="")),"",E89*G89)</f>
        <v>0</v>
      </c>
      <c r="I89" s="2"/>
    </row>
    <row r="90" spans="1:9" ht="15" x14ac:dyDescent="0.2">
      <c r="B90" s="5" t="s">
        <v>181</v>
      </c>
      <c r="C90" s="7">
        <v>7</v>
      </c>
      <c r="D90" s="7">
        <v>0</v>
      </c>
      <c r="E90" s="13">
        <f t="shared" si="14"/>
        <v>1.8276762402088774E-2</v>
      </c>
      <c r="F90" s="13" t="str">
        <f t="shared" si="15"/>
        <v/>
      </c>
      <c r="G90" s="12">
        <f t="shared" si="13"/>
        <v>-1</v>
      </c>
      <c r="H90" s="15">
        <f t="shared" si="16"/>
        <v>-1.8276762402088774E-2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0</v>
      </c>
      <c r="D98" s="7">
        <v>0</v>
      </c>
      <c r="E98" s="51" t="str">
        <f t="shared" si="14"/>
        <v/>
      </c>
      <c r="F98" s="51" t="str">
        <f t="shared" si="15"/>
        <v/>
      </c>
      <c r="G98" s="12" t="str">
        <f t="shared" si="13"/>
        <v xml:space="preserve"> </v>
      </c>
      <c r="H98" s="49" t="str">
        <f t="shared" si="16"/>
        <v/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0</v>
      </c>
      <c r="D102" s="7">
        <v>0</v>
      </c>
      <c r="E102" s="51" t="str">
        <f t="shared" si="14"/>
        <v/>
      </c>
      <c r="F102" s="51" t="str">
        <f t="shared" si="15"/>
        <v/>
      </c>
      <c r="G102" s="12" t="str">
        <f t="shared" si="13"/>
        <v xml:space="preserve"> </v>
      </c>
      <c r="H102" s="49" t="str">
        <f t="shared" si="16"/>
        <v/>
      </c>
      <c r="I102" s="2"/>
    </row>
    <row r="103" spans="1:9" s="50" customFormat="1" ht="15" x14ac:dyDescent="0.2">
      <c r="A103" s="52"/>
      <c r="B103" s="48" t="s">
        <v>433</v>
      </c>
      <c r="C103" s="7">
        <v>2</v>
      </c>
      <c r="D103" s="7">
        <v>8</v>
      </c>
      <c r="E103" s="51">
        <f t="shared" si="14"/>
        <v>5.2219321148825066E-3</v>
      </c>
      <c r="F103" s="51">
        <f t="shared" si="15"/>
        <v>2.0408163265306121E-2</v>
      </c>
      <c r="G103" s="12">
        <f t="shared" si="13"/>
        <v>3</v>
      </c>
      <c r="H103" s="49">
        <f t="shared" si="16"/>
        <v>1.5665796344647522E-2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1</v>
      </c>
      <c r="E104" s="51">
        <f t="shared" si="14"/>
        <v>2.6109660574412533E-3</v>
      </c>
      <c r="F104" s="51">
        <f t="shared" si="15"/>
        <v>2.5510204081632651E-3</v>
      </c>
      <c r="G104" s="12">
        <f t="shared" si="13"/>
        <v>0</v>
      </c>
      <c r="H104" s="49">
        <f t="shared" si="16"/>
        <v>0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73</v>
      </c>
      <c r="E108" s="13" t="str">
        <f t="shared" si="14"/>
        <v/>
      </c>
      <c r="F108" s="13">
        <f t="shared" si="15"/>
        <v>0.18622448979591838</v>
      </c>
      <c r="G108" s="12">
        <f t="shared" si="13"/>
        <v>1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8</v>
      </c>
      <c r="E112" s="13" t="str">
        <f t="shared" si="14"/>
        <v/>
      </c>
      <c r="F112" s="13">
        <f t="shared" si="15"/>
        <v>2.0408163265306121E-2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7</v>
      </c>
      <c r="D113" s="7">
        <v>2</v>
      </c>
      <c r="E113" s="13">
        <f t="shared" si="14"/>
        <v>1.8276762402088774E-2</v>
      </c>
      <c r="F113" s="13">
        <f t="shared" si="15"/>
        <v>5.1020408163265302E-3</v>
      </c>
      <c r="G113" s="12">
        <f t="shared" si="13"/>
        <v>-0.7142857142857143</v>
      </c>
      <c r="H113" s="15">
        <f t="shared" si="16"/>
        <v>-1.3054830287206267E-2</v>
      </c>
    </row>
    <row r="114" spans="2:8" ht="15" x14ac:dyDescent="0.2">
      <c r="B114" s="5" t="s">
        <v>191</v>
      </c>
      <c r="C114" s="7">
        <v>2</v>
      </c>
      <c r="D114" s="7">
        <v>1</v>
      </c>
      <c r="E114" s="13">
        <f t="shared" si="14"/>
        <v>5.2219321148825066E-3</v>
      </c>
      <c r="F114" s="13">
        <f t="shared" si="15"/>
        <v>2.5510204081632651E-3</v>
      </c>
      <c r="G114" s="12">
        <f t="shared" si="13"/>
        <v>-0.5</v>
      </c>
      <c r="H114" s="15">
        <f t="shared" si="16"/>
        <v>-2.6109660574412533E-3</v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1</v>
      </c>
      <c r="E118" s="13">
        <f t="shared" si="14"/>
        <v>2.6109660574412533E-3</v>
      </c>
      <c r="F118" s="13">
        <f t="shared" si="15"/>
        <v>2.5510204081632651E-3</v>
      </c>
      <c r="G118" s="12">
        <f t="shared" si="13"/>
        <v>0</v>
      </c>
      <c r="H118" s="15">
        <f t="shared" si="16"/>
        <v>0</v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3</v>
      </c>
      <c r="E121" s="13" t="str">
        <f t="shared" si="14"/>
        <v/>
      </c>
      <c r="F121" s="13">
        <f t="shared" si="15"/>
        <v>7.6530612244897957E-3</v>
      </c>
      <c r="G121" s="12">
        <f t="shared" si="13"/>
        <v>1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3</v>
      </c>
      <c r="D123" s="7">
        <v>11</v>
      </c>
      <c r="E123" s="13">
        <f t="shared" si="14"/>
        <v>7.832898172323759E-3</v>
      </c>
      <c r="F123" s="13">
        <f t="shared" si="15"/>
        <v>2.8061224489795918E-2</v>
      </c>
      <c r="G123" s="12">
        <f t="shared" si="13"/>
        <v>2.6666666666666665</v>
      </c>
      <c r="H123" s="15">
        <f t="shared" si="16"/>
        <v>2.0887728459530023E-2</v>
      </c>
    </row>
    <row r="124" spans="2:8" ht="15" x14ac:dyDescent="0.2">
      <c r="B124" s="5" t="s">
        <v>195</v>
      </c>
      <c r="C124" s="7">
        <v>4</v>
      </c>
      <c r="D124" s="7">
        <v>2</v>
      </c>
      <c r="E124" s="13">
        <f t="shared" si="14"/>
        <v>1.0443864229765013E-2</v>
      </c>
      <c r="F124" s="13">
        <f t="shared" si="15"/>
        <v>5.1020408163265302E-3</v>
      </c>
      <c r="G124" s="12">
        <f t="shared" si="13"/>
        <v>-0.5</v>
      </c>
      <c r="H124" s="15">
        <f t="shared" si="16"/>
        <v>-5.2219321148825066E-3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5</v>
      </c>
      <c r="D126" s="7">
        <v>1</v>
      </c>
      <c r="E126" s="13">
        <f t="shared" si="14"/>
        <v>1.3054830287206266E-2</v>
      </c>
      <c r="F126" s="13">
        <f t="shared" si="15"/>
        <v>2.5510204081632651E-3</v>
      </c>
      <c r="G126" s="12">
        <f t="shared" si="13"/>
        <v>-0.8</v>
      </c>
      <c r="H126" s="15">
        <f t="shared" si="16"/>
        <v>-1.0443864229765013E-2</v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296</v>
      </c>
      <c r="D129" s="7">
        <v>210</v>
      </c>
      <c r="E129" s="13">
        <f t="shared" si="14"/>
        <v>0.77284595300261094</v>
      </c>
      <c r="F129" s="13">
        <f t="shared" si="15"/>
        <v>0.5357142857142857</v>
      </c>
      <c r="G129" s="12">
        <f t="shared" si="13"/>
        <v>-0.29054054054054052</v>
      </c>
      <c r="H129" s="15">
        <f t="shared" si="16"/>
        <v>-0.22454308093994776</v>
      </c>
    </row>
    <row r="130" spans="1:9" ht="15" x14ac:dyDescent="0.2">
      <c r="B130" s="5" t="s">
        <v>197</v>
      </c>
      <c r="C130" s="7">
        <v>0</v>
      </c>
      <c r="D130" s="7">
        <v>1</v>
      </c>
      <c r="E130" s="13" t="str">
        <f t="shared" si="14"/>
        <v/>
      </c>
      <c r="F130" s="13">
        <f t="shared" si="15"/>
        <v>2.5510204081632651E-3</v>
      </c>
      <c r="G130" s="12">
        <f t="shared" si="13"/>
        <v>1</v>
      </c>
      <c r="H130" s="15" t="str">
        <f t="shared" si="16"/>
        <v/>
      </c>
    </row>
    <row r="131" spans="1:9" ht="15" x14ac:dyDescent="0.2">
      <c r="B131" s="5" t="s">
        <v>198</v>
      </c>
      <c r="C131" s="7">
        <v>18</v>
      </c>
      <c r="D131" s="7">
        <v>60</v>
      </c>
      <c r="E131" s="13">
        <f t="shared" si="14"/>
        <v>4.6997389033942558E-2</v>
      </c>
      <c r="F131" s="13">
        <f t="shared" si="15"/>
        <v>0.15306122448979592</v>
      </c>
      <c r="G131" s="12">
        <f t="shared" si="13"/>
        <v>2.3333333333333335</v>
      </c>
      <c r="H131" s="15">
        <f t="shared" si="16"/>
        <v>0.10966057441253264</v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</v>
      </c>
      <c r="D135" s="7">
        <v>0</v>
      </c>
      <c r="E135" s="13">
        <f t="shared" si="14"/>
        <v>2.6109660574412533E-3</v>
      </c>
      <c r="F135" s="13" t="str">
        <f t="shared" si="15"/>
        <v/>
      </c>
      <c r="G135" s="12">
        <f t="shared" si="13"/>
        <v>-1</v>
      </c>
      <c r="H135" s="15">
        <f t="shared" si="16"/>
        <v>-2.6109660574412533E-3</v>
      </c>
    </row>
    <row r="136" spans="1:9" ht="15" x14ac:dyDescent="0.2">
      <c r="B136" s="5" t="s">
        <v>29</v>
      </c>
      <c r="C136" s="7">
        <v>0</v>
      </c>
      <c r="D136" s="7">
        <v>1</v>
      </c>
      <c r="E136" s="13" t="str">
        <f t="shared" si="14"/>
        <v/>
      </c>
      <c r="F136" s="13">
        <f t="shared" si="15"/>
        <v>2.5510204081632651E-3</v>
      </c>
      <c r="G136" s="12">
        <f t="shared" si="13"/>
        <v>1</v>
      </c>
      <c r="H136" s="15" t="str">
        <f t="shared" si="16"/>
        <v/>
      </c>
    </row>
    <row r="137" spans="1:9" ht="15" x14ac:dyDescent="0.2">
      <c r="B137" s="5" t="s">
        <v>199</v>
      </c>
      <c r="C137" s="7">
        <v>1</v>
      </c>
      <c r="D137" s="7">
        <v>0</v>
      </c>
      <c r="E137" s="13">
        <f t="shared" si="14"/>
        <v>2.6109660574412533E-3</v>
      </c>
      <c r="F137" s="13" t="str">
        <f t="shared" si="15"/>
        <v/>
      </c>
      <c r="G137" s="12">
        <f t="shared" si="13"/>
        <v>-1</v>
      </c>
      <c r="H137" s="15">
        <f t="shared" si="16"/>
        <v>-2.6109660574412533E-3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7</v>
      </c>
      <c r="D141" s="7">
        <v>0</v>
      </c>
      <c r="E141" s="13">
        <f t="shared" si="14"/>
        <v>1.8276762402088774E-2</v>
      </c>
      <c r="F141" s="13" t="str">
        <f t="shared" si="15"/>
        <v/>
      </c>
      <c r="G141" s="12">
        <f t="shared" si="38"/>
        <v>-1</v>
      </c>
      <c r="H141" s="15">
        <f t="shared" si="16"/>
        <v>-1.8276762402088774E-2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0</v>
      </c>
      <c r="E150" s="13">
        <f t="shared" si="45"/>
        <v>2.6109660574412533E-3</v>
      </c>
      <c r="F150" s="13" t="str">
        <f t="shared" si="46"/>
        <v/>
      </c>
      <c r="G150" s="12">
        <f t="shared" si="38"/>
        <v>-1</v>
      </c>
      <c r="H150" s="15">
        <f t="shared" si="47"/>
        <v>-2.6109660574412533E-3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2</v>
      </c>
      <c r="D156" s="7">
        <v>0</v>
      </c>
      <c r="E156" s="13">
        <f t="shared" si="45"/>
        <v>5.2219321148825066E-3</v>
      </c>
      <c r="F156" s="13" t="str">
        <f t="shared" si="46"/>
        <v/>
      </c>
      <c r="G156" s="12">
        <f t="shared" si="38"/>
        <v>-1</v>
      </c>
      <c r="H156" s="15">
        <f t="shared" si="47"/>
        <v>-5.2219321148825066E-3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1095</v>
      </c>
      <c r="D169" s="39">
        <f>SUM(D170:D339)</f>
        <v>1727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0.57716894977168953</v>
      </c>
      <c r="H169" s="40">
        <f>+IF(OR(AND(E169=""),(G169="")),"",E169*G169)</f>
        <v>0.57716894977168953</v>
      </c>
    </row>
    <row r="170" spans="1:9" s="50" customFormat="1" ht="15" x14ac:dyDescent="0.2">
      <c r="A170" s="52"/>
      <c r="B170" s="53" t="s">
        <v>439</v>
      </c>
      <c r="C170" s="7">
        <v>1</v>
      </c>
      <c r="D170" s="7">
        <v>1</v>
      </c>
      <c r="E170" s="51">
        <f>+IF(C170=0,"",C170/C$169)</f>
        <v>9.1324200913242006E-4</v>
      </c>
      <c r="F170" s="51">
        <f>+IF(D170=0,"",D170/D$169)</f>
        <v>5.7903879559930511E-4</v>
      </c>
      <c r="G170" s="12">
        <f t="shared" ref="G170:G236" si="59">+IF(AND(C170=0,D170=0)," ",IF(C170=0,1,IF(D170=0,-1,(D170-C170)/C170)))</f>
        <v>0</v>
      </c>
      <c r="H170" s="49">
        <f>+IF(OR(AND(E170=""),(G170="")),"",E170*G170)</f>
        <v>0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</v>
      </c>
      <c r="D174" s="7">
        <v>0</v>
      </c>
      <c r="E174" s="51">
        <f t="shared" si="60"/>
        <v>9.1324200913242006E-4</v>
      </c>
      <c r="F174" s="51" t="str">
        <f t="shared" si="61"/>
        <v/>
      </c>
      <c r="G174" s="12">
        <f t="shared" si="59"/>
        <v>-1</v>
      </c>
      <c r="H174" s="49">
        <f t="shared" si="62"/>
        <v>-9.1324200913242006E-4</v>
      </c>
      <c r="I174" s="2"/>
    </row>
    <row r="175" spans="1:9" s="50" customFormat="1" ht="15" x14ac:dyDescent="0.2">
      <c r="A175" s="52"/>
      <c r="B175" s="53" t="s">
        <v>42</v>
      </c>
      <c r="C175" s="7">
        <v>10</v>
      </c>
      <c r="D175" s="7">
        <v>12</v>
      </c>
      <c r="E175" s="51">
        <f t="shared" si="60"/>
        <v>9.1324200913242004E-3</v>
      </c>
      <c r="F175" s="51">
        <f t="shared" si="61"/>
        <v>6.9484655471916618E-3</v>
      </c>
      <c r="G175" s="12">
        <f t="shared" si="59"/>
        <v>0.2</v>
      </c>
      <c r="H175" s="49">
        <f t="shared" si="62"/>
        <v>1.8264840182648401E-3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0</v>
      </c>
      <c r="E177" s="51" t="str">
        <f t="shared" si="60"/>
        <v/>
      </c>
      <c r="F177" s="51" t="str">
        <f t="shared" si="61"/>
        <v/>
      </c>
      <c r="G177" s="12" t="str">
        <f t="shared" si="59"/>
        <v xml:space="preserve"> 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0</v>
      </c>
      <c r="D183" s="7">
        <v>7</v>
      </c>
      <c r="E183" s="51" t="str">
        <f t="shared" ref="E183" si="63">+IF(C183=0,"",C183/C$169)</f>
        <v/>
      </c>
      <c r="F183" s="51">
        <f t="shared" ref="F183" si="64">+IF(D183=0,"",D183/D$169)</f>
        <v>4.0532715691951361E-3</v>
      </c>
      <c r="G183" s="12">
        <f t="shared" si="59"/>
        <v>1</v>
      </c>
      <c r="H183" s="49" t="str">
        <f t="shared" ref="H183" si="65">+IF(OR(AND(E183=""),(G183="")),"",E183*G183)</f>
        <v/>
      </c>
      <c r="I183" s="2"/>
    </row>
    <row r="184" spans="1:9" s="50" customFormat="1" ht="15" x14ac:dyDescent="0.2">
      <c r="A184" s="52"/>
      <c r="B184" s="53" t="s">
        <v>442</v>
      </c>
      <c r="C184" s="7">
        <v>3</v>
      </c>
      <c r="D184" s="7">
        <v>1</v>
      </c>
      <c r="E184" s="51">
        <f t="shared" si="60"/>
        <v>2.7397260273972603E-3</v>
      </c>
      <c r="F184" s="51">
        <f t="shared" si="61"/>
        <v>5.7903879559930511E-4</v>
      </c>
      <c r="G184" s="12">
        <f t="shared" si="59"/>
        <v>-0.66666666666666663</v>
      </c>
      <c r="H184" s="49">
        <f t="shared" si="62"/>
        <v>-1.8264840182648401E-3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1</v>
      </c>
      <c r="D188" s="7">
        <v>0</v>
      </c>
      <c r="E188" s="51">
        <f t="shared" ref="E188:E189" si="66">+IF(C188=0,"",C188/C$169)</f>
        <v>9.1324200913242006E-4</v>
      </c>
      <c r="F188" s="51" t="str">
        <f t="shared" ref="F188:F189" si="67">+IF(D188=0,"",D188/D$169)</f>
        <v/>
      </c>
      <c r="G188" s="12">
        <f t="shared" si="59"/>
        <v>-1</v>
      </c>
      <c r="H188" s="49">
        <f t="shared" ref="H188:H189" si="68">+IF(OR(AND(E188=""),(G188="")),"",E188*G188)</f>
        <v>-9.1324200913242006E-4</v>
      </c>
      <c r="I188" s="2"/>
    </row>
    <row r="189" spans="1:9" s="50" customFormat="1" ht="15" x14ac:dyDescent="0.2">
      <c r="A189" s="47"/>
      <c r="B189" s="53" t="s">
        <v>424</v>
      </c>
      <c r="C189" s="7">
        <v>1</v>
      </c>
      <c r="D189" s="7">
        <v>0</v>
      </c>
      <c r="E189" s="51">
        <f t="shared" si="66"/>
        <v>9.1324200913242006E-4</v>
      </c>
      <c r="F189" s="51" t="str">
        <f t="shared" si="67"/>
        <v/>
      </c>
      <c r="G189" s="12">
        <f t="shared" si="59"/>
        <v>-1</v>
      </c>
      <c r="H189" s="49">
        <f t="shared" si="68"/>
        <v>-9.1324200913242006E-4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0</v>
      </c>
      <c r="E196" s="51" t="str">
        <f t="shared" si="60"/>
        <v/>
      </c>
      <c r="F196" s="51" t="str">
        <f t="shared" si="61"/>
        <v/>
      </c>
      <c r="G196" s="12" t="str">
        <f t="shared" si="59"/>
        <v xml:space="preserve"> 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0</v>
      </c>
      <c r="D197" s="7">
        <v>0</v>
      </c>
      <c r="E197" s="51" t="str">
        <f t="shared" ref="E197" si="76">+IF(C197=0,"",C197/C$169)</f>
        <v/>
      </c>
      <c r="F197" s="51" t="str">
        <f t="shared" ref="F197" si="77">+IF(D197=0,"",D197/D$169)</f>
        <v/>
      </c>
      <c r="G197" s="12" t="str">
        <f t="shared" si="59"/>
        <v xml:space="preserve"> </v>
      </c>
      <c r="H197" s="49" t="str">
        <f t="shared" ref="H197" si="78">+IF(OR(AND(E197=""),(G197="")),"",E197*G197)</f>
        <v/>
      </c>
      <c r="I197" s="2"/>
    </row>
    <row r="198" spans="1:9" s="50" customFormat="1" ht="15" x14ac:dyDescent="0.2">
      <c r="A198" s="52"/>
      <c r="B198" s="53" t="s">
        <v>213</v>
      </c>
      <c r="C198" s="7">
        <v>4</v>
      </c>
      <c r="D198" s="7">
        <v>0</v>
      </c>
      <c r="E198" s="51">
        <f t="shared" si="60"/>
        <v>3.6529680365296802E-3</v>
      </c>
      <c r="F198" s="51" t="str">
        <f t="shared" si="61"/>
        <v/>
      </c>
      <c r="G198" s="12">
        <f t="shared" si="59"/>
        <v>-1</v>
      </c>
      <c r="H198" s="49">
        <f t="shared" si="62"/>
        <v>-3.6529680365296802E-3</v>
      </c>
      <c r="I198" s="2"/>
    </row>
    <row r="199" spans="1:9" s="50" customFormat="1" ht="15" x14ac:dyDescent="0.2">
      <c r="A199" s="52"/>
      <c r="B199" s="53" t="s">
        <v>214</v>
      </c>
      <c r="C199" s="7">
        <v>0</v>
      </c>
      <c r="D199" s="7">
        <v>1</v>
      </c>
      <c r="E199" s="51" t="str">
        <f t="shared" si="60"/>
        <v/>
      </c>
      <c r="F199" s="51">
        <f t="shared" si="61"/>
        <v>5.7903879559930511E-4</v>
      </c>
      <c r="G199" s="12">
        <f t="shared" si="59"/>
        <v>1</v>
      </c>
      <c r="H199" s="49" t="str">
        <f t="shared" si="62"/>
        <v/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0</v>
      </c>
      <c r="E200" s="51" t="str">
        <f t="shared" si="60"/>
        <v/>
      </c>
      <c r="F200" s="51" t="str">
        <f t="shared" si="61"/>
        <v/>
      </c>
      <c r="G200" s="12" t="str">
        <f t="shared" si="59"/>
        <v xml:space="preserve"> 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0</v>
      </c>
      <c r="D201" s="7">
        <v>1</v>
      </c>
      <c r="E201" s="51" t="str">
        <f t="shared" si="60"/>
        <v/>
      </c>
      <c r="F201" s="51">
        <f t="shared" si="61"/>
        <v>5.7903879559930511E-4</v>
      </c>
      <c r="G201" s="12">
        <f t="shared" si="59"/>
        <v>1</v>
      </c>
      <c r="H201" s="49" t="str">
        <f t="shared" si="62"/>
        <v/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1</v>
      </c>
      <c r="E205" s="51">
        <f t="shared" ref="E205" si="79">+IF(C205=0,"",C205/C$169)</f>
        <v>9.1324200913242006E-4</v>
      </c>
      <c r="F205" s="51">
        <f t="shared" ref="F205" si="80">+IF(D205=0,"",D205/D$169)</f>
        <v>5.7903879559930511E-4</v>
      </c>
      <c r="G205" s="12">
        <f t="shared" si="59"/>
        <v>0</v>
      </c>
      <c r="H205" s="49">
        <f t="shared" ref="H205" si="81">+IF(OR(AND(E205=""),(G205="")),"",E205*G205)</f>
        <v>0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3</v>
      </c>
      <c r="D207" s="7">
        <v>2</v>
      </c>
      <c r="E207" s="51">
        <f t="shared" si="60"/>
        <v>2.7397260273972603E-3</v>
      </c>
      <c r="F207" s="51">
        <f t="shared" si="61"/>
        <v>1.1580775911986102E-3</v>
      </c>
      <c r="G207" s="12">
        <f t="shared" si="59"/>
        <v>-0.33333333333333331</v>
      </c>
      <c r="H207" s="49">
        <f t="shared" si="62"/>
        <v>-9.1324200913242006E-4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8</v>
      </c>
      <c r="D210" s="7">
        <v>7</v>
      </c>
      <c r="E210" s="51">
        <f t="shared" si="60"/>
        <v>7.3059360730593605E-3</v>
      </c>
      <c r="F210" s="51">
        <f t="shared" si="61"/>
        <v>4.0532715691951361E-3</v>
      </c>
      <c r="G210" s="12">
        <f t="shared" si="59"/>
        <v>-0.125</v>
      </c>
      <c r="H210" s="49">
        <f t="shared" si="62"/>
        <v>-9.1324200913242006E-4</v>
      </c>
      <c r="I210" s="2"/>
    </row>
    <row r="211" spans="1:9" s="50" customFormat="1" ht="15" x14ac:dyDescent="0.2">
      <c r="A211" s="52"/>
      <c r="B211" s="53" t="s">
        <v>222</v>
      </c>
      <c r="C211" s="7">
        <v>4</v>
      </c>
      <c r="D211" s="7">
        <v>0</v>
      </c>
      <c r="E211" s="51">
        <f t="shared" si="60"/>
        <v>3.6529680365296802E-3</v>
      </c>
      <c r="F211" s="51" t="str">
        <f t="shared" si="61"/>
        <v/>
      </c>
      <c r="G211" s="12">
        <f t="shared" si="59"/>
        <v>-1</v>
      </c>
      <c r="H211" s="49">
        <f t="shared" si="62"/>
        <v>-3.6529680365296802E-3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4</v>
      </c>
      <c r="D222" s="7">
        <v>12</v>
      </c>
      <c r="E222" s="51">
        <f t="shared" si="60"/>
        <v>3.6529680365296802E-3</v>
      </c>
      <c r="F222" s="51">
        <f t="shared" si="61"/>
        <v>6.9484655471916618E-3</v>
      </c>
      <c r="G222" s="12">
        <f t="shared" si="59"/>
        <v>2</v>
      </c>
      <c r="H222" s="49">
        <f t="shared" si="62"/>
        <v>7.3059360730593605E-3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1</v>
      </c>
      <c r="D231" s="7">
        <v>0</v>
      </c>
      <c r="E231" s="51">
        <f t="shared" si="60"/>
        <v>9.1324200913242006E-4</v>
      </c>
      <c r="F231" s="51" t="str">
        <f t="shared" si="61"/>
        <v/>
      </c>
      <c r="G231" s="12">
        <f t="shared" si="59"/>
        <v>-1</v>
      </c>
      <c r="H231" s="49">
        <f t="shared" si="62"/>
        <v>-9.1324200913242006E-4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903</v>
      </c>
      <c r="D236" s="7">
        <v>1275</v>
      </c>
      <c r="E236" s="51">
        <f t="shared" si="60"/>
        <v>0.8246575342465754</v>
      </c>
      <c r="F236" s="51">
        <f t="shared" si="61"/>
        <v>0.73827446438911404</v>
      </c>
      <c r="G236" s="12">
        <f t="shared" si="59"/>
        <v>0.41196013289036543</v>
      </c>
      <c r="H236" s="49">
        <f t="shared" si="62"/>
        <v>0.33972602739726027</v>
      </c>
      <c r="I236" s="2"/>
    </row>
    <row r="237" spans="1:9" s="50" customFormat="1" ht="15" x14ac:dyDescent="0.2">
      <c r="A237" s="52"/>
      <c r="B237" s="53" t="s">
        <v>55</v>
      </c>
      <c r="C237" s="7">
        <v>13</v>
      </c>
      <c r="D237" s="7">
        <v>0</v>
      </c>
      <c r="E237" s="51">
        <f t="shared" si="60"/>
        <v>1.1872146118721462E-2</v>
      </c>
      <c r="F237" s="51" t="str">
        <f t="shared" si="61"/>
        <v/>
      </c>
      <c r="G237" s="12">
        <f t="shared" ref="G237:G300" si="96">+IF(AND(C237=0,D237=0)," ",IF(C237=0,1,IF(D237=0,-1,(D237-C237)/C237)))</f>
        <v>-1</v>
      </c>
      <c r="H237" s="49">
        <f t="shared" si="62"/>
        <v>-1.1872146118721462E-2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4</v>
      </c>
      <c r="D239" s="7">
        <v>19</v>
      </c>
      <c r="E239" s="51">
        <f t="shared" si="60"/>
        <v>3.6529680365296802E-3</v>
      </c>
      <c r="F239" s="51">
        <f t="shared" si="61"/>
        <v>1.1001737116386797E-2</v>
      </c>
      <c r="G239" s="12">
        <f t="shared" si="96"/>
        <v>3.75</v>
      </c>
      <c r="H239" s="49">
        <f t="shared" si="62"/>
        <v>1.3698630136986301E-2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3</v>
      </c>
      <c r="D244" s="7">
        <v>0</v>
      </c>
      <c r="E244" s="51">
        <f t="shared" si="60"/>
        <v>2.7397260273972603E-3</v>
      </c>
      <c r="F244" s="51" t="str">
        <f t="shared" si="61"/>
        <v/>
      </c>
      <c r="G244" s="12">
        <f t="shared" si="96"/>
        <v>-1</v>
      </c>
      <c r="H244" s="49">
        <f t="shared" si="62"/>
        <v>-2.7397260273972603E-3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1</v>
      </c>
      <c r="E247" s="51" t="str">
        <f t="shared" si="97"/>
        <v/>
      </c>
      <c r="F247" s="51">
        <f t="shared" si="98"/>
        <v>5.7903879559930511E-4</v>
      </c>
      <c r="G247" s="12">
        <f t="shared" si="96"/>
        <v>1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12</v>
      </c>
      <c r="D263" s="7">
        <v>0</v>
      </c>
      <c r="E263" s="51">
        <f t="shared" si="103"/>
        <v>1.0958904109589041E-2</v>
      </c>
      <c r="F263" s="51" t="str">
        <f t="shared" si="103"/>
        <v/>
      </c>
      <c r="G263" s="12">
        <f t="shared" si="96"/>
        <v>-1</v>
      </c>
      <c r="H263" s="49">
        <f t="shared" si="99"/>
        <v>-1.0958904109589041E-2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9</v>
      </c>
      <c r="D270" s="7">
        <v>0</v>
      </c>
      <c r="E270" s="51">
        <f t="shared" si="104"/>
        <v>8.21917808219178E-3</v>
      </c>
      <c r="F270" s="51" t="str">
        <f t="shared" si="105"/>
        <v/>
      </c>
      <c r="G270" s="12">
        <f t="shared" si="96"/>
        <v>-1</v>
      </c>
      <c r="H270" s="49">
        <f t="shared" si="106"/>
        <v>-8.21917808219178E-3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9</v>
      </c>
      <c r="E274" s="51" t="str">
        <f t="shared" si="107"/>
        <v/>
      </c>
      <c r="F274" s="51">
        <f t="shared" si="108"/>
        <v>5.2113491603937466E-3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6</v>
      </c>
      <c r="E275" s="51" t="str">
        <f t="shared" ref="E275:F278" si="110">+IF(C275=0,"",C275/C$169)</f>
        <v/>
      </c>
      <c r="F275" s="51">
        <f t="shared" si="110"/>
        <v>3.4742327735958309E-3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2</v>
      </c>
      <c r="E276" s="51">
        <f t="shared" si="110"/>
        <v>9.1324200913242006E-4</v>
      </c>
      <c r="F276" s="51">
        <f t="shared" si="110"/>
        <v>1.1580775911986102E-3</v>
      </c>
      <c r="G276" s="12">
        <f t="shared" si="96"/>
        <v>1</v>
      </c>
      <c r="H276" s="49">
        <f t="shared" si="99"/>
        <v>9.1324200913242006E-4</v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0</v>
      </c>
      <c r="E291" s="51" t="str">
        <f>+IF(C291=0,"",C291/C$169)</f>
        <v/>
      </c>
      <c r="F291" s="51" t="str">
        <f>+IF(D291=0,"",D291/D$169)</f>
        <v/>
      </c>
      <c r="G291" s="12" t="str">
        <f t="shared" si="96"/>
        <v xml:space="preserve"> 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141</v>
      </c>
      <c r="E306" s="51" t="str">
        <f t="shared" si="130"/>
        <v/>
      </c>
      <c r="F306" s="51">
        <f t="shared" si="131"/>
        <v>8.1644470179502021E-2</v>
      </c>
      <c r="G306" s="12">
        <f t="shared" si="132"/>
        <v>1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108</v>
      </c>
      <c r="D315" s="7">
        <v>229</v>
      </c>
      <c r="E315" s="51">
        <f t="shared" si="130"/>
        <v>9.8630136986301367E-2</v>
      </c>
      <c r="F315" s="51">
        <f t="shared" si="131"/>
        <v>0.13259988419224089</v>
      </c>
      <c r="G315" s="12">
        <f t="shared" si="132"/>
        <v>1.1203703703703705</v>
      </c>
      <c r="H315" s="49">
        <f t="shared" si="99"/>
        <v>0.11050228310502283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603</v>
      </c>
      <c r="D345" s="39">
        <f>SUM(D346:D564)</f>
        <v>606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4.9751243781094526E-3</v>
      </c>
      <c r="H345" s="40">
        <f>+IF(OR(AND(E345=""),(G345="")),"",E345*G345)</f>
        <v>4.9751243781094526E-3</v>
      </c>
    </row>
    <row r="346" spans="1:9" s="50" customFormat="1" ht="15" x14ac:dyDescent="0.2">
      <c r="A346" s="52"/>
      <c r="B346" s="48" t="s">
        <v>74</v>
      </c>
      <c r="C346" s="7">
        <v>3</v>
      </c>
      <c r="D346" s="7">
        <v>5</v>
      </c>
      <c r="E346" s="51">
        <f t="shared" si="143"/>
        <v>4.9751243781094526E-3</v>
      </c>
      <c r="F346" s="51">
        <f t="shared" si="144"/>
        <v>8.2508250825082501E-3</v>
      </c>
      <c r="G346" s="12">
        <f t="shared" ref="G346:G410" si="145">+IF(AND(C346=0,D346=0)," ",IF(C346=0,1,IF(D346=0,-1,(D346-C346)/C346)))</f>
        <v>0.66666666666666663</v>
      </c>
      <c r="H346" s="49">
        <f>+IF(OR(AND(E346=""),(G346="")),"",E346*G346)</f>
        <v>3.3167495854063015E-3</v>
      </c>
      <c r="I346" s="2"/>
    </row>
    <row r="347" spans="1:9" s="50" customFormat="1" ht="15" x14ac:dyDescent="0.2">
      <c r="A347" s="52"/>
      <c r="B347" s="48" t="s">
        <v>77</v>
      </c>
      <c r="C347" s="7">
        <v>1</v>
      </c>
      <c r="D347" s="7">
        <v>2</v>
      </c>
      <c r="E347" s="51">
        <f t="shared" si="143"/>
        <v>1.658374792703151E-3</v>
      </c>
      <c r="F347" s="51">
        <f t="shared" si="144"/>
        <v>3.3003300330033004E-3</v>
      </c>
      <c r="G347" s="12">
        <f t="shared" si="145"/>
        <v>1</v>
      </c>
      <c r="H347" s="49">
        <f t="shared" ref="H347:H414" si="146">+IF(OR(AND(E347=""),(G347="")),"",E347*G347)</f>
        <v>1.658374792703151E-3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15</v>
      </c>
      <c r="D351" s="7">
        <v>16</v>
      </c>
      <c r="E351" s="51">
        <f t="shared" si="143"/>
        <v>2.4875621890547265E-2</v>
      </c>
      <c r="F351" s="51">
        <f t="shared" si="144"/>
        <v>2.6402640264026403E-2</v>
      </c>
      <c r="G351" s="12">
        <f t="shared" si="145"/>
        <v>6.6666666666666666E-2</v>
      </c>
      <c r="H351" s="49">
        <f t="shared" si="146"/>
        <v>1.658374792703151E-3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6</v>
      </c>
      <c r="E352" s="51" t="str">
        <f t="shared" si="143"/>
        <v/>
      </c>
      <c r="F352" s="51">
        <f t="shared" si="144"/>
        <v>9.9009900990099011E-3</v>
      </c>
      <c r="G352" s="12">
        <f t="shared" si="145"/>
        <v>1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2</v>
      </c>
      <c r="D354" s="7">
        <v>2</v>
      </c>
      <c r="E354" s="51">
        <f t="shared" si="143"/>
        <v>3.3167495854063019E-3</v>
      </c>
      <c r="F354" s="51">
        <f t="shared" si="144"/>
        <v>3.3003300330033004E-3</v>
      </c>
      <c r="G354" s="12">
        <f t="shared" si="145"/>
        <v>0</v>
      </c>
      <c r="H354" s="49">
        <f t="shared" si="146"/>
        <v>0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1</v>
      </c>
      <c r="E355" s="51" t="str">
        <f t="shared" si="143"/>
        <v/>
      </c>
      <c r="F355" s="51">
        <f t="shared" si="144"/>
        <v>1.6501650165016502E-3</v>
      </c>
      <c r="G355" s="12">
        <f t="shared" si="145"/>
        <v>1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256</v>
      </c>
      <c r="D357" s="7">
        <v>171</v>
      </c>
      <c r="E357" s="51">
        <f t="shared" si="143"/>
        <v>0.42454394693200664</v>
      </c>
      <c r="F357" s="51">
        <f t="shared" si="144"/>
        <v>0.28217821782178215</v>
      </c>
      <c r="G357" s="12">
        <f t="shared" si="145"/>
        <v>-0.33203125</v>
      </c>
      <c r="H357" s="49">
        <f t="shared" si="146"/>
        <v>-0.14096185737976782</v>
      </c>
      <c r="I357" s="2"/>
    </row>
    <row r="358" spans="1:9" s="50" customFormat="1" ht="15" x14ac:dyDescent="0.2">
      <c r="A358" s="52"/>
      <c r="B358" s="48" t="s">
        <v>576</v>
      </c>
      <c r="C358" s="7">
        <v>1</v>
      </c>
      <c r="D358" s="7">
        <v>1</v>
      </c>
      <c r="E358" s="51">
        <f t="shared" si="143"/>
        <v>1.658374792703151E-3</v>
      </c>
      <c r="F358" s="51">
        <f t="shared" si="144"/>
        <v>1.6501650165016502E-3</v>
      </c>
      <c r="G358" s="12">
        <f t="shared" si="145"/>
        <v>0</v>
      </c>
      <c r="H358" s="49">
        <f t="shared" si="146"/>
        <v>0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</v>
      </c>
      <c r="D360" s="7">
        <v>3</v>
      </c>
      <c r="E360" s="51">
        <f t="shared" si="143"/>
        <v>4.9751243781094526E-3</v>
      </c>
      <c r="F360" s="51">
        <f t="shared" si="144"/>
        <v>4.9504950495049506E-3</v>
      </c>
      <c r="G360" s="12">
        <f t="shared" si="145"/>
        <v>0</v>
      </c>
      <c r="H360" s="49">
        <f t="shared" si="146"/>
        <v>0</v>
      </c>
      <c r="I360" s="2"/>
    </row>
    <row r="361" spans="1:9" s="50" customFormat="1" ht="15" x14ac:dyDescent="0.2">
      <c r="A361" s="52"/>
      <c r="B361" s="48" t="s">
        <v>614</v>
      </c>
      <c r="C361" s="7">
        <v>1</v>
      </c>
      <c r="D361" s="7">
        <v>0</v>
      </c>
      <c r="E361" s="51">
        <f t="shared" si="143"/>
        <v>1.658374792703151E-3</v>
      </c>
      <c r="F361" s="51" t="str">
        <f t="shared" si="144"/>
        <v/>
      </c>
      <c r="G361" s="12">
        <f t="shared" si="145"/>
        <v>-1</v>
      </c>
      <c r="H361" s="49">
        <f t="shared" si="146"/>
        <v>-1.658374792703151E-3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</v>
      </c>
      <c r="D365" s="7">
        <v>30</v>
      </c>
      <c r="E365" s="51">
        <f t="shared" si="143"/>
        <v>1.658374792703151E-3</v>
      </c>
      <c r="F365" s="51">
        <f t="shared" si="144"/>
        <v>4.9504950495049507E-2</v>
      </c>
      <c r="G365" s="12">
        <f t="shared" si="145"/>
        <v>29</v>
      </c>
      <c r="H365" s="49">
        <f t="shared" si="146"/>
        <v>4.809286898839138E-2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7</v>
      </c>
      <c r="D369" s="7">
        <v>30</v>
      </c>
      <c r="E369" s="51">
        <f t="shared" si="143"/>
        <v>1.1608623548922056E-2</v>
      </c>
      <c r="F369" s="51">
        <f t="shared" si="144"/>
        <v>4.9504950495049507E-2</v>
      </c>
      <c r="G369" s="12">
        <f t="shared" si="145"/>
        <v>3.2857142857142856</v>
      </c>
      <c r="H369" s="49">
        <f t="shared" si="146"/>
        <v>3.8142620232172464E-2</v>
      </c>
      <c r="I369" s="2"/>
    </row>
    <row r="370" spans="1:9" s="50" customFormat="1" ht="15" x14ac:dyDescent="0.2">
      <c r="A370" s="52"/>
      <c r="B370" s="48" t="s">
        <v>85</v>
      </c>
      <c r="C370" s="7">
        <v>1</v>
      </c>
      <c r="D370" s="7">
        <v>2</v>
      </c>
      <c r="E370" s="51">
        <f t="shared" si="143"/>
        <v>1.658374792703151E-3</v>
      </c>
      <c r="F370" s="51">
        <f t="shared" si="144"/>
        <v>3.3003300330033004E-3</v>
      </c>
      <c r="G370" s="12">
        <f t="shared" si="145"/>
        <v>1</v>
      </c>
      <c r="H370" s="49">
        <f t="shared" si="146"/>
        <v>1.658374792703151E-3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1</v>
      </c>
      <c r="E371" s="51" t="str">
        <f t="shared" si="143"/>
        <v/>
      </c>
      <c r="F371" s="51">
        <f t="shared" si="144"/>
        <v>1.6501650165016502E-3</v>
      </c>
      <c r="G371" s="12">
        <f t="shared" si="145"/>
        <v>1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1</v>
      </c>
      <c r="E374" s="51" t="str">
        <f t="shared" si="143"/>
        <v/>
      </c>
      <c r="F374" s="51">
        <f t="shared" si="144"/>
        <v>1.6501650165016502E-3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1</v>
      </c>
      <c r="E375" s="51" t="str">
        <f t="shared" si="143"/>
        <v/>
      </c>
      <c r="F375" s="51">
        <f t="shared" si="144"/>
        <v>1.6501650165016502E-3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2</v>
      </c>
      <c r="E378" s="51" t="str">
        <f t="shared" ref="E378" si="152">+IF(C378=0,"",C378/C$345)</f>
        <v/>
      </c>
      <c r="F378" s="51">
        <f t="shared" ref="F378" si="153">+IF(D378=0,"",D378/D$345)</f>
        <v>3.3003300330033004E-3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12</v>
      </c>
      <c r="D379" s="7">
        <v>4</v>
      </c>
      <c r="E379" s="51">
        <f t="shared" ref="E379:E401" si="155">+IF(C379=0,"",C379/C$345)</f>
        <v>1.9900497512437811E-2</v>
      </c>
      <c r="F379" s="51">
        <f t="shared" ref="F379:F401" si="156">+IF(D379=0,"",D379/D$345)</f>
        <v>6.6006600660066007E-3</v>
      </c>
      <c r="G379" s="12">
        <f t="shared" si="145"/>
        <v>-0.66666666666666663</v>
      </c>
      <c r="H379" s="49">
        <f t="shared" si="146"/>
        <v>-1.3266998341625206E-2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2</v>
      </c>
      <c r="E380" s="51" t="str">
        <f t="shared" si="155"/>
        <v/>
      </c>
      <c r="F380" s="51">
        <f t="shared" si="156"/>
        <v>3.3003300330033004E-3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1</v>
      </c>
      <c r="E382" s="51">
        <f t="shared" si="155"/>
        <v>1.658374792703151E-3</v>
      </c>
      <c r="F382" s="51">
        <f t="shared" si="156"/>
        <v>1.6501650165016502E-3</v>
      </c>
      <c r="G382" s="12">
        <f t="shared" si="145"/>
        <v>0</v>
      </c>
      <c r="H382" s="49">
        <f t="shared" si="146"/>
        <v>0</v>
      </c>
      <c r="I382" s="2"/>
    </row>
    <row r="383" spans="1:9" s="50" customFormat="1" ht="15" x14ac:dyDescent="0.2">
      <c r="A383" s="52"/>
      <c r="B383" s="48" t="s">
        <v>254</v>
      </c>
      <c r="C383" s="7">
        <v>5</v>
      </c>
      <c r="D383" s="7">
        <v>13</v>
      </c>
      <c r="E383" s="51">
        <f t="shared" si="155"/>
        <v>8.291873963515755E-3</v>
      </c>
      <c r="F383" s="51">
        <f t="shared" si="156"/>
        <v>2.1452145214521452E-2</v>
      </c>
      <c r="G383" s="12">
        <f t="shared" si="145"/>
        <v>1.6</v>
      </c>
      <c r="H383" s="49">
        <f t="shared" si="146"/>
        <v>1.3266998341625209E-2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60</v>
      </c>
      <c r="D385" s="7">
        <v>4</v>
      </c>
      <c r="E385" s="51">
        <f t="shared" si="155"/>
        <v>9.950248756218906E-2</v>
      </c>
      <c r="F385" s="51">
        <f t="shared" si="156"/>
        <v>6.6006600660066007E-3</v>
      </c>
      <c r="G385" s="12">
        <f t="shared" si="145"/>
        <v>-0.93333333333333335</v>
      </c>
      <c r="H385" s="49">
        <f t="shared" ref="H385" si="157">+IF(OR(AND(E385=""),(G385="")),"",E385*G385)</f>
        <v>-9.2868988391376459E-2</v>
      </c>
      <c r="I385" s="2"/>
    </row>
    <row r="386" spans="1:9" s="50" customFormat="1" ht="15" x14ac:dyDescent="0.2">
      <c r="A386" s="52"/>
      <c r="B386" s="48" t="s">
        <v>494</v>
      </c>
      <c r="C386" s="7">
        <v>21</v>
      </c>
      <c r="D386" s="7">
        <v>48</v>
      </c>
      <c r="E386" s="51">
        <f t="shared" si="155"/>
        <v>3.482587064676617E-2</v>
      </c>
      <c r="F386" s="51">
        <f t="shared" si="156"/>
        <v>7.9207920792079209E-2</v>
      </c>
      <c r="G386" s="12">
        <f t="shared" si="145"/>
        <v>1.2857142857142858</v>
      </c>
      <c r="H386" s="49">
        <f t="shared" si="146"/>
        <v>4.4776119402985079E-2</v>
      </c>
      <c r="I386" s="2"/>
    </row>
    <row r="387" spans="1:9" s="50" customFormat="1" ht="15" x14ac:dyDescent="0.2">
      <c r="A387" s="52"/>
      <c r="B387" s="48" t="s">
        <v>93</v>
      </c>
      <c r="C387" s="7">
        <v>38</v>
      </c>
      <c r="D387" s="7">
        <v>23</v>
      </c>
      <c r="E387" s="51">
        <f t="shared" si="155"/>
        <v>6.3018242122719739E-2</v>
      </c>
      <c r="F387" s="51">
        <f t="shared" si="156"/>
        <v>3.7953795379537955E-2</v>
      </c>
      <c r="G387" s="12">
        <f t="shared" si="145"/>
        <v>-0.39473684210526316</v>
      </c>
      <c r="H387" s="49">
        <f t="shared" si="146"/>
        <v>-2.4875621890547265E-2</v>
      </c>
      <c r="I387" s="2"/>
    </row>
    <row r="388" spans="1:9" s="50" customFormat="1" ht="15" x14ac:dyDescent="0.2">
      <c r="A388" s="52"/>
      <c r="B388" s="48" t="s">
        <v>86</v>
      </c>
      <c r="C388" s="7">
        <v>1</v>
      </c>
      <c r="D388" s="7">
        <v>7</v>
      </c>
      <c r="E388" s="51">
        <f t="shared" si="155"/>
        <v>1.658374792703151E-3</v>
      </c>
      <c r="F388" s="51">
        <f t="shared" si="156"/>
        <v>1.155115511551155E-2</v>
      </c>
      <c r="G388" s="12">
        <f t="shared" si="145"/>
        <v>6</v>
      </c>
      <c r="H388" s="49">
        <f t="shared" si="146"/>
        <v>9.9502487562189053E-3</v>
      </c>
      <c r="I388" s="2"/>
    </row>
    <row r="389" spans="1:9" s="50" customFormat="1" ht="15" x14ac:dyDescent="0.2">
      <c r="A389" s="52"/>
      <c r="B389" s="48" t="s">
        <v>92</v>
      </c>
      <c r="C389" s="7">
        <v>0</v>
      </c>
      <c r="D389" s="7">
        <v>29</v>
      </c>
      <c r="E389" s="51" t="str">
        <f t="shared" si="155"/>
        <v/>
      </c>
      <c r="F389" s="51">
        <f t="shared" si="156"/>
        <v>4.7854785478547858E-2</v>
      </c>
      <c r="G389" s="12">
        <f t="shared" si="145"/>
        <v>1</v>
      </c>
      <c r="H389" s="49" t="str">
        <f t="shared" si="146"/>
        <v/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1</v>
      </c>
      <c r="D392" s="7">
        <v>1</v>
      </c>
      <c r="E392" s="51">
        <f t="shared" si="155"/>
        <v>1.658374792703151E-3</v>
      </c>
      <c r="F392" s="51">
        <f t="shared" si="156"/>
        <v>1.6501650165016502E-3</v>
      </c>
      <c r="G392" s="12">
        <f t="shared" si="145"/>
        <v>0</v>
      </c>
      <c r="H392" s="49">
        <f t="shared" si="146"/>
        <v>0</v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4</v>
      </c>
      <c r="D397" s="7">
        <v>7</v>
      </c>
      <c r="E397" s="51">
        <f t="shared" si="155"/>
        <v>6.6334991708126038E-3</v>
      </c>
      <c r="F397" s="51">
        <f t="shared" si="156"/>
        <v>1.155115511551155E-2</v>
      </c>
      <c r="G397" s="12">
        <f t="shared" si="145"/>
        <v>0.75</v>
      </c>
      <c r="H397" s="49">
        <f t="shared" si="146"/>
        <v>4.9751243781094526E-3</v>
      </c>
      <c r="I397" s="2"/>
    </row>
    <row r="398" spans="1:9" s="50" customFormat="1" ht="15" x14ac:dyDescent="0.2">
      <c r="A398" s="52"/>
      <c r="B398" s="48" t="s">
        <v>94</v>
      </c>
      <c r="C398" s="7">
        <v>0</v>
      </c>
      <c r="D398" s="7">
        <v>3</v>
      </c>
      <c r="E398" s="51" t="str">
        <f t="shared" si="155"/>
        <v/>
      </c>
      <c r="F398" s="51">
        <f t="shared" si="156"/>
        <v>4.9504950495049506E-3</v>
      </c>
      <c r="G398" s="12">
        <f t="shared" si="145"/>
        <v>1</v>
      </c>
      <c r="H398" s="49" t="str">
        <f t="shared" si="146"/>
        <v/>
      </c>
      <c r="I398" s="2"/>
    </row>
    <row r="399" spans="1:9" s="50" customFormat="1" ht="15" x14ac:dyDescent="0.2">
      <c r="A399" s="52"/>
      <c r="B399" s="48" t="s">
        <v>258</v>
      </c>
      <c r="C399" s="7">
        <v>4</v>
      </c>
      <c r="D399" s="7">
        <v>1</v>
      </c>
      <c r="E399" s="51">
        <f t="shared" si="155"/>
        <v>6.6334991708126038E-3</v>
      </c>
      <c r="F399" s="51">
        <f t="shared" si="156"/>
        <v>1.6501650165016502E-3</v>
      </c>
      <c r="G399" s="12">
        <f t="shared" si="145"/>
        <v>-0.75</v>
      </c>
      <c r="H399" s="49">
        <f t="shared" si="146"/>
        <v>-4.9751243781094526E-3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0</v>
      </c>
      <c r="E401" s="51">
        <f t="shared" si="155"/>
        <v>3.3167495854063019E-3</v>
      </c>
      <c r="F401" s="51" t="str">
        <f t="shared" si="156"/>
        <v/>
      </c>
      <c r="G401" s="12">
        <f t="shared" si="145"/>
        <v>-1</v>
      </c>
      <c r="H401" s="49">
        <f t="shared" si="146"/>
        <v>-3.3167495854063019E-3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1</v>
      </c>
      <c r="E405" s="51" t="str">
        <f t="shared" si="161"/>
        <v/>
      </c>
      <c r="F405" s="51">
        <f t="shared" si="162"/>
        <v>1.6501650165016502E-3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60</v>
      </c>
      <c r="D409" s="7">
        <v>165</v>
      </c>
      <c r="E409" s="51">
        <f t="shared" si="161"/>
        <v>9.950248756218906E-2</v>
      </c>
      <c r="F409" s="51">
        <f t="shared" si="162"/>
        <v>0.2722772277227723</v>
      </c>
      <c r="G409" s="12">
        <f t="shared" si="145"/>
        <v>1.75</v>
      </c>
      <c r="H409" s="49">
        <f t="shared" si="146"/>
        <v>0.17412935323383086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0</v>
      </c>
      <c r="E444" s="51" t="str">
        <f t="shared" si="164"/>
        <v/>
      </c>
      <c r="F444" s="51" t="str">
        <f t="shared" si="165"/>
        <v/>
      </c>
      <c r="G444" s="12" t="str">
        <f t="shared" si="163"/>
        <v xml:space="preserve"> 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1</v>
      </c>
      <c r="D445" s="7">
        <v>1</v>
      </c>
      <c r="E445" s="51">
        <f t="shared" si="164"/>
        <v>1.658374792703151E-3</v>
      </c>
      <c r="F445" s="51">
        <f t="shared" si="165"/>
        <v>1.6501650165016502E-3</v>
      </c>
      <c r="G445" s="12">
        <f t="shared" si="163"/>
        <v>0</v>
      </c>
      <c r="H445" s="49">
        <f t="shared" si="166"/>
        <v>0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1</v>
      </c>
      <c r="D448" s="7">
        <v>0</v>
      </c>
      <c r="E448" s="51">
        <f t="shared" si="164"/>
        <v>1.658374792703151E-3</v>
      </c>
      <c r="F448" s="51" t="str">
        <f t="shared" si="165"/>
        <v/>
      </c>
      <c r="G448" s="12">
        <f t="shared" si="163"/>
        <v>-1</v>
      </c>
      <c r="H448" s="49">
        <f t="shared" si="166"/>
        <v>-1.658374792703151E-3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28</v>
      </c>
      <c r="D460" s="7">
        <v>1</v>
      </c>
      <c r="E460" s="51">
        <f t="shared" si="164"/>
        <v>4.6434494195688222E-2</v>
      </c>
      <c r="F460" s="51">
        <f t="shared" si="165"/>
        <v>1.6501650165016502E-3</v>
      </c>
      <c r="G460" s="12">
        <f t="shared" si="163"/>
        <v>-0.9642857142857143</v>
      </c>
      <c r="H460" s="49">
        <f t="shared" si="166"/>
        <v>-4.4776119402985072E-2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0</v>
      </c>
      <c r="D468" s="7">
        <v>0</v>
      </c>
      <c r="E468" s="51" t="str">
        <f t="shared" si="164"/>
        <v/>
      </c>
      <c r="F468" s="51" t="str">
        <f t="shared" si="165"/>
        <v/>
      </c>
      <c r="G468" s="12" t="str">
        <f t="shared" si="163"/>
        <v xml:space="preserve"> </v>
      </c>
      <c r="H468" s="49" t="str">
        <f t="shared" si="166"/>
        <v/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0</v>
      </c>
      <c r="E473" s="51" t="str">
        <f t="shared" si="164"/>
        <v/>
      </c>
      <c r="F473" s="51" t="str">
        <f t="shared" si="165"/>
        <v/>
      </c>
      <c r="G473" s="12" t="str">
        <f t="shared" si="163"/>
        <v xml:space="preserve"> 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64</v>
      </c>
      <c r="D475" s="7">
        <v>1</v>
      </c>
      <c r="E475" s="51">
        <f t="shared" si="164"/>
        <v>0.10613598673300166</v>
      </c>
      <c r="F475" s="51">
        <f t="shared" si="165"/>
        <v>1.6501650165016502E-3</v>
      </c>
      <c r="G475" s="12">
        <f t="shared" si="163"/>
        <v>-0.984375</v>
      </c>
      <c r="H475" s="49">
        <f t="shared" si="166"/>
        <v>-0.1044776119402985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0</v>
      </c>
      <c r="E479" s="51" t="str">
        <f t="shared" si="164"/>
        <v/>
      </c>
      <c r="F479" s="51" t="str">
        <f t="shared" si="165"/>
        <v/>
      </c>
      <c r="G479" s="12" t="str">
        <f t="shared" si="180"/>
        <v xml:space="preserve"> 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2</v>
      </c>
      <c r="E489" s="51" t="str">
        <f t="shared" si="164"/>
        <v/>
      </c>
      <c r="F489" s="51">
        <f t="shared" si="165"/>
        <v>3.3003300330033004E-3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</v>
      </c>
      <c r="D499" s="7">
        <v>9</v>
      </c>
      <c r="E499" s="51">
        <f t="shared" si="181"/>
        <v>1.658374792703151E-3</v>
      </c>
      <c r="F499" s="51">
        <f t="shared" si="182"/>
        <v>1.4851485148514851E-2</v>
      </c>
      <c r="G499" s="12">
        <f t="shared" si="180"/>
        <v>8</v>
      </c>
      <c r="H499" s="49">
        <f t="shared" si="183"/>
        <v>1.3266998341625208E-2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8</v>
      </c>
      <c r="E504" s="51" t="str">
        <f t="shared" si="181"/>
        <v/>
      </c>
      <c r="F504" s="51">
        <f t="shared" si="182"/>
        <v>1.3201320132013201E-2</v>
      </c>
      <c r="G504" s="12">
        <f t="shared" si="180"/>
        <v>1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0</v>
      </c>
      <c r="E524" s="51" t="str">
        <f t="shared" ref="E524:E549" si="187">+IF(C524=0,"",C524/C$345)</f>
        <v/>
      </c>
      <c r="F524" s="51" t="str">
        <f t="shared" ref="F524:F549" si="188">+IF(D524=0,"",D524/D$345)</f>
        <v/>
      </c>
      <c r="G524" s="12" t="str">
        <f t="shared" si="180"/>
        <v xml:space="preserve"> 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0</v>
      </c>
      <c r="E527" s="51" t="str">
        <f t="shared" si="187"/>
        <v/>
      </c>
      <c r="F527" s="51" t="str">
        <f t="shared" si="188"/>
        <v/>
      </c>
      <c r="G527" s="12" t="str">
        <f t="shared" si="180"/>
        <v xml:space="preserve"> 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</v>
      </c>
      <c r="D542" s="7">
        <v>0</v>
      </c>
      <c r="E542" s="51">
        <f t="shared" si="187"/>
        <v>3.3167495854063019E-3</v>
      </c>
      <c r="F542" s="51" t="str">
        <f t="shared" si="188"/>
        <v/>
      </c>
      <c r="G542" s="12">
        <f t="shared" ref="G542:G564" si="189">+IF(AND(C542=0,D542=0)," ",IF(C542=0,1,IF(D542=0,-1,(D542-C542)/C542)))</f>
        <v>-1</v>
      </c>
      <c r="H542" s="49">
        <f t="shared" si="183"/>
        <v>-3.3167495854063019E-3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3</v>
      </c>
      <c r="D547" s="7">
        <v>0</v>
      </c>
      <c r="E547" s="51">
        <f t="shared" si="187"/>
        <v>4.9751243781094526E-3</v>
      </c>
      <c r="F547" s="51" t="str">
        <f t="shared" si="188"/>
        <v/>
      </c>
      <c r="G547" s="12">
        <f t="shared" si="189"/>
        <v>-1</v>
      </c>
      <c r="H547" s="49">
        <f t="shared" si="183"/>
        <v>-4.9751243781094526E-3</v>
      </c>
      <c r="I547" s="2"/>
    </row>
    <row r="548" spans="1:9" s="50" customFormat="1" ht="15" x14ac:dyDescent="0.2">
      <c r="A548" s="52"/>
      <c r="B548" s="48" t="s">
        <v>142</v>
      </c>
      <c r="C548" s="7">
        <v>0</v>
      </c>
      <c r="D548" s="7">
        <v>0</v>
      </c>
      <c r="E548" s="51" t="str">
        <f t="shared" si="187"/>
        <v/>
      </c>
      <c r="F548" s="51" t="str">
        <f t="shared" si="188"/>
        <v/>
      </c>
      <c r="G548" s="12" t="str">
        <f t="shared" si="189"/>
        <v xml:space="preserve"> </v>
      </c>
      <c r="H548" s="49" t="str">
        <f t="shared" si="183"/>
        <v/>
      </c>
      <c r="I548" s="2"/>
    </row>
    <row r="549" spans="1:9" s="50" customFormat="1" ht="15" x14ac:dyDescent="0.2">
      <c r="A549" s="52"/>
      <c r="B549" s="48" t="s">
        <v>315</v>
      </c>
      <c r="C549" s="7">
        <v>3</v>
      </c>
      <c r="D549" s="7">
        <v>0</v>
      </c>
      <c r="E549" s="51">
        <f t="shared" si="187"/>
        <v>4.9751243781094526E-3</v>
      </c>
      <c r="F549" s="51" t="str">
        <f t="shared" si="188"/>
        <v/>
      </c>
      <c r="G549" s="12">
        <f t="shared" si="189"/>
        <v>-1</v>
      </c>
      <c r="H549" s="49">
        <f t="shared" si="183"/>
        <v>-4.9751243781094526E-3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1</v>
      </c>
      <c r="E556" s="51" t="str">
        <f t="shared" si="193"/>
        <v/>
      </c>
      <c r="F556" s="51">
        <f t="shared" si="194"/>
        <v>1.6501650165016502E-3</v>
      </c>
      <c r="G556" s="12">
        <f t="shared" si="189"/>
        <v>1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913</v>
      </c>
      <c r="D570" s="39">
        <f>SUM(D571:D596)</f>
        <v>700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-0.23329682365826945</v>
      </c>
      <c r="H570" s="40">
        <f>+IF(OR(AND(E570=""),(G570="")),"",E570*G570)</f>
        <v>-0.23329682365826945</v>
      </c>
    </row>
    <row r="571" spans="1:9" s="50" customFormat="1" ht="15" x14ac:dyDescent="0.2">
      <c r="A571" s="52"/>
      <c r="B571" s="48" t="s">
        <v>323</v>
      </c>
      <c r="C571" s="7">
        <v>10</v>
      </c>
      <c r="D571" s="7">
        <v>0</v>
      </c>
      <c r="E571" s="51">
        <f t="shared" si="196"/>
        <v>1.0952902519167579E-2</v>
      </c>
      <c r="F571" s="51" t="str">
        <f t="shared" si="197"/>
        <v/>
      </c>
      <c r="G571" s="12">
        <f t="shared" ref="G571:G596" si="198">+IF(AND(C571=0,D571=0)," ",IF(C571=0,1,IF(D571=0,-1,(D571-C571)/C571)))</f>
        <v>-1</v>
      </c>
      <c r="H571" s="49">
        <f>+IF(OR(AND(E571=""),(G571="")),"",E571*G571)</f>
        <v>-1.0952902519167579E-2</v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0</v>
      </c>
      <c r="E572" s="51" t="str">
        <f t="shared" si="196"/>
        <v/>
      </c>
      <c r="F572" s="51" t="str">
        <f t="shared" si="197"/>
        <v/>
      </c>
      <c r="G572" s="12" t="str">
        <f t="shared" si="198"/>
        <v xml:space="preserve"> 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320</v>
      </c>
      <c r="D573" s="7">
        <v>194</v>
      </c>
      <c r="E573" s="51">
        <f t="shared" si="196"/>
        <v>0.35049288061336253</v>
      </c>
      <c r="F573" s="51">
        <f t="shared" si="197"/>
        <v>0.27714285714285714</v>
      </c>
      <c r="G573" s="12">
        <f t="shared" si="198"/>
        <v>-0.39374999999999999</v>
      </c>
      <c r="H573" s="49">
        <f t="shared" si="199"/>
        <v>-0.13800657174151149</v>
      </c>
      <c r="I573" s="2"/>
    </row>
    <row r="574" spans="1:9" s="50" customFormat="1" ht="15" x14ac:dyDescent="0.2">
      <c r="A574" s="52"/>
      <c r="B574" s="48" t="s">
        <v>324</v>
      </c>
      <c r="C574" s="7">
        <v>189</v>
      </c>
      <c r="D574" s="7">
        <v>228</v>
      </c>
      <c r="E574" s="51">
        <f t="shared" si="196"/>
        <v>0.20700985761226726</v>
      </c>
      <c r="F574" s="51">
        <f t="shared" si="197"/>
        <v>0.32571428571428573</v>
      </c>
      <c r="G574" s="12">
        <f t="shared" si="198"/>
        <v>0.20634920634920634</v>
      </c>
      <c r="H574" s="49">
        <f t="shared" si="199"/>
        <v>4.271631982475356E-2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1</v>
      </c>
      <c r="E575" s="51" t="str">
        <f t="shared" si="196"/>
        <v/>
      </c>
      <c r="F575" s="51">
        <f t="shared" si="197"/>
        <v>1.4285714285714286E-3</v>
      </c>
      <c r="G575" s="12">
        <f t="shared" si="198"/>
        <v>1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16</v>
      </c>
      <c r="E581" s="51" t="str">
        <f t="shared" ref="E581" si="200">+IF(C581=0,"",C581/C$570)</f>
        <v/>
      </c>
      <c r="F581" s="51">
        <f t="shared" ref="F581" si="201">+IF(D581=0,"",D581/D$570)</f>
        <v>2.2857142857142857E-2</v>
      </c>
      <c r="G581" s="12">
        <f t="shared" si="198"/>
        <v>1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384</v>
      </c>
      <c r="D587" s="7">
        <v>255</v>
      </c>
      <c r="E587" s="51">
        <f t="shared" si="206"/>
        <v>0.42059145673603504</v>
      </c>
      <c r="F587" s="51">
        <f t="shared" si="207"/>
        <v>0.36428571428571427</v>
      </c>
      <c r="G587" s="12">
        <f t="shared" si="198"/>
        <v>-0.3359375</v>
      </c>
      <c r="H587" s="49">
        <f t="shared" si="199"/>
        <v>-0.14129244249726178</v>
      </c>
      <c r="I587" s="2"/>
    </row>
    <row r="588" spans="1:9" s="50" customFormat="1" ht="15" x14ac:dyDescent="0.2">
      <c r="A588" s="52"/>
      <c r="B588" s="48" t="s">
        <v>149</v>
      </c>
      <c r="C588" s="7">
        <v>10</v>
      </c>
      <c r="D588" s="7">
        <v>0</v>
      </c>
      <c r="E588" s="51">
        <f t="shared" si="206"/>
        <v>1.0952902519167579E-2</v>
      </c>
      <c r="F588" s="51" t="str">
        <f t="shared" si="207"/>
        <v/>
      </c>
      <c r="G588" s="12">
        <f t="shared" si="198"/>
        <v>-1</v>
      </c>
      <c r="H588" s="49">
        <f t="shared" si="199"/>
        <v>-1.0952902519167579E-2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6</v>
      </c>
      <c r="E595" s="51" t="str">
        <f t="shared" si="206"/>
        <v/>
      </c>
      <c r="F595" s="51">
        <f t="shared" si="207"/>
        <v>8.5714285714285719E-3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404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358</v>
      </c>
      <c r="C8" s="38">
        <f>+C18+C74+C169+C345+C570</f>
        <v>7292</v>
      </c>
      <c r="D8" s="39">
        <f>+D18+D74+D169+D345+D570</f>
        <v>9820</v>
      </c>
      <c r="E8" s="40">
        <f>+C8/C$8</f>
        <v>1</v>
      </c>
      <c r="F8" s="40">
        <f>+D8/D$8</f>
        <v>1</v>
      </c>
      <c r="G8" s="40">
        <f>+(D8-C8)/C8</f>
        <v>0.34668129456939112</v>
      </c>
      <c r="H8" s="40">
        <f>+E8*G8</f>
        <v>0.34668129456939112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19</v>
      </c>
      <c r="D9" s="41">
        <f>+D18</f>
        <v>58</v>
      </c>
      <c r="E9" s="27">
        <f>C9/$C$8</f>
        <v>2.605595172792101E-3</v>
      </c>
      <c r="F9" s="27">
        <f>D9/$D$8</f>
        <v>5.9063136456211814E-3</v>
      </c>
      <c r="G9" s="12">
        <f>+IF(OR(AND(D9=0),(C9=0)),"0",((D9-C9)/C9))</f>
        <v>2.0526315789473686</v>
      </c>
      <c r="H9" s="11">
        <f>+IF(OR(AND(E9=""),(G9="")),"",E9*G9)</f>
        <v>5.3483269336258923E-3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1392</v>
      </c>
      <c r="D10" s="41">
        <f>+D74</f>
        <v>1488</v>
      </c>
      <c r="E10" s="27">
        <f>C10/$C$8</f>
        <v>0.19089413055403182</v>
      </c>
      <c r="F10" s="27">
        <f>D10/$D$8</f>
        <v>0.1515274949083503</v>
      </c>
      <c r="G10" s="12">
        <f>+IF(OR(AND(D10=0),(C10=0)),"0",((D10-C10)/C10))</f>
        <v>6.8965517241379309E-2</v>
      </c>
      <c r="H10" s="11">
        <f>+IF(OR(AND(E10=""),(G10="")),"",E10*G10)</f>
        <v>1.3165112452002194E-2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1427</v>
      </c>
      <c r="D11" s="41">
        <f>+D169</f>
        <v>1306</v>
      </c>
      <c r="E11" s="27">
        <f>C11/$C$8</f>
        <v>0.19569391113549095</v>
      </c>
      <c r="F11" s="27">
        <f>D11/$D$8</f>
        <v>0.1329938900203666</v>
      </c>
      <c r="G11" s="12">
        <f>+IF(OR(AND(D11=0),(C11=0)),"0",((D11-C11)/C11))</f>
        <v>-8.4793272599859845E-2</v>
      </c>
      <c r="H11" s="11">
        <f>+IF(OR(AND(E11=""),(G11="")),"",E11*G11)</f>
        <v>-1.6593527153044432E-2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3650</v>
      </c>
      <c r="D12" s="41">
        <f>+D345</f>
        <v>5841</v>
      </c>
      <c r="E12" s="27">
        <f>C12/$C$8</f>
        <v>0.50054854635216672</v>
      </c>
      <c r="F12" s="27">
        <f>D12/$D$8</f>
        <v>0.59480651731160894</v>
      </c>
      <c r="G12" s="12">
        <f>+IF(OR(AND(D12=0),(C12=0)),"0",((D12-C12)/C12))</f>
        <v>0.60027397260273974</v>
      </c>
      <c r="H12" s="11">
        <f>+IF(OR(AND(E12=""),(G12="")),"",E12*G12)</f>
        <v>0.30046626439934171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804</v>
      </c>
      <c r="D13" s="29">
        <f>+D570</f>
        <v>1127</v>
      </c>
      <c r="E13" s="27">
        <f>C13/$C$8</f>
        <v>0.11025781678551838</v>
      </c>
      <c r="F13" s="27">
        <f>D13/$D$8</f>
        <v>0.11476578411405296</v>
      </c>
      <c r="G13" s="12">
        <f>+IF(OR(AND(D13=0),(C13=0)),"0",((D13-C13)/C13))</f>
        <v>0.40174129353233828</v>
      </c>
      <c r="H13" s="11">
        <f>+IF(OR(AND(E13=""),(G13="")),"",E13*G13)</f>
        <v>4.4295117937465718E-2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19</v>
      </c>
      <c r="D18" s="39">
        <f>SUM(D19:D68)</f>
        <v>58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2.0526315789473686</v>
      </c>
      <c r="H18" s="40">
        <f>+IF(OR(AND(E18=""),(G18="")),"",E18*G18)</f>
        <v>2.0526315789473686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3</v>
      </c>
      <c r="E22" s="11" t="str">
        <f t="shared" si="0"/>
        <v/>
      </c>
      <c r="F22" s="11">
        <f t="shared" si="1"/>
        <v>5.1724137931034482E-2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1</v>
      </c>
      <c r="D24" s="7">
        <v>1</v>
      </c>
      <c r="E24" s="11">
        <f t="shared" si="0"/>
        <v>5.2631578947368418E-2</v>
      </c>
      <c r="F24" s="11">
        <f t="shared" si="1"/>
        <v>1.7241379310344827E-2</v>
      </c>
      <c r="G24" s="12">
        <f t="shared" si="2"/>
        <v>0</v>
      </c>
      <c r="H24" s="15">
        <f t="shared" si="3"/>
        <v>0</v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3</v>
      </c>
      <c r="E26" s="11">
        <f t="shared" si="0"/>
        <v>0.10526315789473684</v>
      </c>
      <c r="F26" s="11">
        <f t="shared" si="1"/>
        <v>5.1724137931034482E-2</v>
      </c>
      <c r="G26" s="12">
        <f t="shared" si="2"/>
        <v>0.5</v>
      </c>
      <c r="H26" s="15">
        <f t="shared" si="3"/>
        <v>5.2631578947368418E-2</v>
      </c>
    </row>
    <row r="27" spans="1:9" ht="15" x14ac:dyDescent="0.2">
      <c r="B27" s="5" t="s">
        <v>559</v>
      </c>
      <c r="C27" s="7">
        <v>0</v>
      </c>
      <c r="D27" s="7">
        <v>3</v>
      </c>
      <c r="E27" s="11" t="str">
        <f t="shared" si="0"/>
        <v/>
      </c>
      <c r="F27" s="11">
        <f t="shared" si="1"/>
        <v>5.1724137931034482E-2</v>
      </c>
      <c r="G27" s="12">
        <f t="shared" si="2"/>
        <v>1</v>
      </c>
      <c r="H27" s="15" t="str">
        <f t="shared" si="3"/>
        <v/>
      </c>
    </row>
    <row r="28" spans="1:9" ht="15" x14ac:dyDescent="0.2">
      <c r="B28" s="5" t="s">
        <v>3</v>
      </c>
      <c r="C28" s="7">
        <v>2</v>
      </c>
      <c r="D28" s="7">
        <v>1</v>
      </c>
      <c r="E28" s="11">
        <f t="shared" si="0"/>
        <v>0.10526315789473684</v>
      </c>
      <c r="F28" s="11">
        <f t="shared" si="1"/>
        <v>1.7241379310344827E-2</v>
      </c>
      <c r="G28" s="12">
        <f t="shared" si="2"/>
        <v>-0.5</v>
      </c>
      <c r="H28" s="15">
        <f t="shared" si="3"/>
        <v>-5.2631578947368418E-2</v>
      </c>
    </row>
    <row r="29" spans="1:9" ht="15" x14ac:dyDescent="0.2">
      <c r="B29" s="5" t="s">
        <v>5</v>
      </c>
      <c r="C29" s="7">
        <v>3</v>
      </c>
      <c r="D29" s="7">
        <v>8</v>
      </c>
      <c r="E29" s="11">
        <f t="shared" si="0"/>
        <v>0.15789473684210525</v>
      </c>
      <c r="F29" s="11">
        <f t="shared" si="1"/>
        <v>0.13793103448275862</v>
      </c>
      <c r="G29" s="12">
        <f t="shared" si="2"/>
        <v>1.6666666666666667</v>
      </c>
      <c r="H29" s="15">
        <f t="shared" si="3"/>
        <v>0.26315789473684209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5.2631578947368418E-2</v>
      </c>
      <c r="F31" s="11" t="str">
        <f t="shared" si="1"/>
        <v/>
      </c>
      <c r="G31" s="12">
        <f t="shared" si="2"/>
        <v>-1</v>
      </c>
      <c r="H31" s="15">
        <f t="shared" si="3"/>
        <v>-5.2631578947368418E-2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1</v>
      </c>
      <c r="D35" s="7">
        <v>2</v>
      </c>
      <c r="E35" s="11">
        <f t="shared" si="0"/>
        <v>5.2631578947368418E-2</v>
      </c>
      <c r="F35" s="11">
        <f t="shared" si="1"/>
        <v>3.4482758620689655E-2</v>
      </c>
      <c r="G35" s="12">
        <f t="shared" si="2"/>
        <v>1</v>
      </c>
      <c r="H35" s="15">
        <f t="shared" si="3"/>
        <v>5.2631578947368418E-2</v>
      </c>
    </row>
    <row r="36" spans="2:8" ht="15" x14ac:dyDescent="0.2">
      <c r="B36" s="5" t="s">
        <v>159</v>
      </c>
      <c r="C36" s="7">
        <v>0</v>
      </c>
      <c r="D36" s="7">
        <v>1</v>
      </c>
      <c r="E36" s="11" t="str">
        <f t="shared" si="0"/>
        <v/>
      </c>
      <c r="F36" s="11">
        <f t="shared" si="1"/>
        <v>1.7241379310344827E-2</v>
      </c>
      <c r="G36" s="12">
        <f t="shared" si="2"/>
        <v>1</v>
      </c>
      <c r="H36" s="15" t="str">
        <f t="shared" si="3"/>
        <v/>
      </c>
    </row>
    <row r="37" spans="2:8" ht="15" x14ac:dyDescent="0.2">
      <c r="B37" s="5" t="s">
        <v>160</v>
      </c>
      <c r="C37" s="7">
        <v>1</v>
      </c>
      <c r="D37" s="7">
        <v>2</v>
      </c>
      <c r="E37" s="11">
        <f t="shared" si="0"/>
        <v>5.2631578947368418E-2</v>
      </c>
      <c r="F37" s="11">
        <f t="shared" si="1"/>
        <v>3.4482758620689655E-2</v>
      </c>
      <c r="G37" s="12">
        <f t="shared" si="2"/>
        <v>1</v>
      </c>
      <c r="H37" s="15">
        <f t="shared" si="3"/>
        <v>5.2631578947368418E-2</v>
      </c>
    </row>
    <row r="38" spans="2:8" ht="15" x14ac:dyDescent="0.2">
      <c r="B38" s="5" t="s">
        <v>7</v>
      </c>
      <c r="C38" s="7">
        <v>0</v>
      </c>
      <c r="D38" s="7">
        <v>12</v>
      </c>
      <c r="E38" s="11" t="str">
        <f t="shared" si="0"/>
        <v/>
      </c>
      <c r="F38" s="11">
        <f t="shared" si="1"/>
        <v>0.20689655172413793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2</v>
      </c>
      <c r="E43" s="11" t="str">
        <f t="shared" si="0"/>
        <v/>
      </c>
      <c r="F43" s="11">
        <f t="shared" si="1"/>
        <v>3.4482758620689655E-2</v>
      </c>
      <c r="G43" s="12">
        <f t="shared" si="2"/>
        <v>1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3</v>
      </c>
      <c r="D49" s="7">
        <v>12</v>
      </c>
      <c r="E49" s="11">
        <f t="shared" si="0"/>
        <v>0.15789473684210525</v>
      </c>
      <c r="F49" s="11">
        <f t="shared" si="1"/>
        <v>0.20689655172413793</v>
      </c>
      <c r="G49" s="12">
        <f t="shared" si="2"/>
        <v>3</v>
      </c>
      <c r="H49" s="15">
        <f t="shared" si="3"/>
        <v>0.47368421052631576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3</v>
      </c>
      <c r="E53" s="11" t="str">
        <f t="shared" si="0"/>
        <v/>
      </c>
      <c r="F53" s="11">
        <f t="shared" si="1"/>
        <v>5.1724137931034482E-2</v>
      </c>
      <c r="G53" s="12">
        <f t="shared" si="2"/>
        <v>1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5.2631578947368418E-2</v>
      </c>
      <c r="F58" s="11" t="str">
        <f t="shared" si="8"/>
        <v/>
      </c>
      <c r="G58" s="12">
        <f t="shared" si="2"/>
        <v>-1</v>
      </c>
      <c r="H58" s="15">
        <f t="shared" si="9"/>
        <v>-5.2631578947368418E-2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1">
        <f t="shared" si="0"/>
        <v>5.2631578947368418E-2</v>
      </c>
      <c r="F61" s="11" t="str">
        <f t="shared" si="1"/>
        <v/>
      </c>
      <c r="G61" s="12">
        <f t="shared" si="2"/>
        <v>-1</v>
      </c>
      <c r="H61" s="15">
        <f t="shared" si="3"/>
        <v>-5.2631578947368418E-2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2</v>
      </c>
      <c r="D63" s="7">
        <v>1</v>
      </c>
      <c r="E63" s="27">
        <f t="shared" ref="E63:E64" si="10">+IF(C63=0,"",C63/C$18)</f>
        <v>0.10526315789473684</v>
      </c>
      <c r="F63" s="27">
        <f t="shared" ref="F63:F64" si="11">+IF(D63=0,"",D63/D$18)</f>
        <v>1.7241379310344827E-2</v>
      </c>
      <c r="G63" s="12">
        <f t="shared" si="2"/>
        <v>-0.5</v>
      </c>
      <c r="H63" s="49">
        <f t="shared" ref="H63:H64" si="12">+IF(OR(AND(E63=""),(G63="")),"",E63*G63)</f>
        <v>-5.2631578947368418E-2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1</v>
      </c>
      <c r="D66" s="7">
        <v>2</v>
      </c>
      <c r="E66" s="11">
        <f t="shared" si="0"/>
        <v>5.2631578947368418E-2</v>
      </c>
      <c r="F66" s="11">
        <f t="shared" si="1"/>
        <v>3.4482758620689655E-2</v>
      </c>
      <c r="G66" s="12">
        <f t="shared" si="2"/>
        <v>1</v>
      </c>
      <c r="H66" s="15">
        <f t="shared" si="3"/>
        <v>5.2631578947368418E-2</v>
      </c>
    </row>
    <row r="67" spans="1:9" ht="15" x14ac:dyDescent="0.2">
      <c r="B67" s="5" t="s">
        <v>173</v>
      </c>
      <c r="C67" s="7">
        <v>0</v>
      </c>
      <c r="D67" s="7">
        <v>2</v>
      </c>
      <c r="E67" s="11" t="str">
        <f t="shared" si="0"/>
        <v/>
      </c>
      <c r="F67" s="11">
        <f t="shared" si="1"/>
        <v>3.4482758620689655E-2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1392</v>
      </c>
      <c r="D74" s="39">
        <f>SUM(D75:D163)</f>
        <v>1488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6.8965517241379309E-2</v>
      </c>
      <c r="H74" s="40">
        <f>+IF(OR(AND(E74=""),(G74="")),"",E74*G74)</f>
        <v>6.8965517241379309E-2</v>
      </c>
    </row>
    <row r="75" spans="1:9" ht="15" x14ac:dyDescent="0.2">
      <c r="B75" s="5" t="s">
        <v>430</v>
      </c>
      <c r="C75" s="7">
        <v>16</v>
      </c>
      <c r="D75" s="7">
        <v>17</v>
      </c>
      <c r="E75" s="13">
        <f>+IF(C75=0,"",C75/C$74)</f>
        <v>1.1494252873563218E-2</v>
      </c>
      <c r="F75" s="13">
        <f>+IF(D75=0,"",D75/D$74)</f>
        <v>1.1424731182795699E-2</v>
      </c>
      <c r="G75" s="12">
        <f t="shared" ref="G75:G138" si="13">+IF(AND(C75=0,D75=0)," ",IF(C75=0,1,IF(D75=0,-1,(D75-C75)/C75)))</f>
        <v>6.25E-2</v>
      </c>
      <c r="H75" s="15">
        <f>+IF(OR(AND(E75=""),(G75="")),"",E75*G75)</f>
        <v>7.1839080459770114E-4</v>
      </c>
    </row>
    <row r="76" spans="1:9" ht="15" x14ac:dyDescent="0.2">
      <c r="B76" s="5" t="s">
        <v>562</v>
      </c>
      <c r="C76" s="7">
        <v>1</v>
      </c>
      <c r="D76" s="7">
        <v>4</v>
      </c>
      <c r="E76" s="13">
        <f t="shared" ref="E76:E148" si="14">+IF(C76=0,"",C76/C$74)</f>
        <v>7.1839080459770114E-4</v>
      </c>
      <c r="F76" s="13">
        <f t="shared" ref="F76:F148" si="15">+IF(D76=0,"",D76/D$74)</f>
        <v>2.6881720430107529E-3</v>
      </c>
      <c r="G76" s="12">
        <f t="shared" si="13"/>
        <v>3</v>
      </c>
      <c r="H76" s="15">
        <f t="shared" ref="H76:H148" si="16">+IF(OR(AND(E76=""),(G76="")),"",E76*G76)</f>
        <v>2.1551724137931034E-3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11</v>
      </c>
      <c r="E77" s="51" t="str">
        <f t="shared" ref="E77" si="17">+IF(C77=0,"",C77/C$74)</f>
        <v/>
      </c>
      <c r="F77" s="51">
        <f t="shared" ref="F77" si="18">+IF(D77=0,"",D77/D$74)</f>
        <v>7.3924731182795703E-3</v>
      </c>
      <c r="G77" s="12">
        <f t="shared" si="13"/>
        <v>1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7</v>
      </c>
      <c r="D78" s="7">
        <v>11</v>
      </c>
      <c r="E78" s="51">
        <f t="shared" si="14"/>
        <v>5.028735632183908E-3</v>
      </c>
      <c r="F78" s="51">
        <f t="shared" si="15"/>
        <v>7.3924731182795703E-3</v>
      </c>
      <c r="G78" s="12">
        <f t="shared" si="13"/>
        <v>0.5714285714285714</v>
      </c>
      <c r="H78" s="49">
        <f t="shared" si="16"/>
        <v>2.8735632183908046E-3</v>
      </c>
      <c r="I78" s="2"/>
    </row>
    <row r="79" spans="1:9" s="50" customFormat="1" ht="15" x14ac:dyDescent="0.2">
      <c r="A79" s="52"/>
      <c r="B79" s="48" t="s">
        <v>175</v>
      </c>
      <c r="C79" s="7">
        <v>246</v>
      </c>
      <c r="D79" s="7">
        <v>326</v>
      </c>
      <c r="E79" s="51">
        <f t="shared" si="14"/>
        <v>0.17672413793103448</v>
      </c>
      <c r="F79" s="51">
        <f t="shared" si="15"/>
        <v>0.21908602150537634</v>
      </c>
      <c r="G79" s="12">
        <f t="shared" si="13"/>
        <v>0.32520325203252032</v>
      </c>
      <c r="H79" s="49">
        <f t="shared" si="16"/>
        <v>5.7471264367816091E-2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17</v>
      </c>
      <c r="E80" s="51" t="str">
        <f t="shared" si="14"/>
        <v/>
      </c>
      <c r="F80" s="51">
        <f t="shared" si="15"/>
        <v>1.1424731182795699E-2</v>
      </c>
      <c r="G80" s="12">
        <f t="shared" si="13"/>
        <v>1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5</v>
      </c>
      <c r="D81" s="7">
        <v>8</v>
      </c>
      <c r="E81" s="51">
        <f t="shared" ref="E81" si="20">+IF(C81=0,"",C81/C$74)</f>
        <v>3.5919540229885057E-3</v>
      </c>
      <c r="F81" s="51">
        <f t="shared" ref="F81" si="21">+IF(D81=0,"",D81/D$74)</f>
        <v>5.3763440860215058E-3</v>
      </c>
      <c r="G81" s="12">
        <f t="shared" si="13"/>
        <v>0.6</v>
      </c>
      <c r="H81" s="49">
        <f t="shared" ref="H81" si="22">+IF(OR(AND(E81=""),(G81="")),"",E81*G81)</f>
        <v>2.1551724137931034E-3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4</v>
      </c>
      <c r="E83" s="51" t="str">
        <f t="shared" si="14"/>
        <v/>
      </c>
      <c r="F83" s="51">
        <f t="shared" si="15"/>
        <v>2.6881720430107529E-3</v>
      </c>
      <c r="G83" s="12">
        <f t="shared" si="13"/>
        <v>1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12</v>
      </c>
      <c r="E86" s="51">
        <f t="shared" si="14"/>
        <v>7.1839080459770114E-4</v>
      </c>
      <c r="F86" s="51">
        <f t="shared" si="15"/>
        <v>8.0645161290322578E-3</v>
      </c>
      <c r="G86" s="12">
        <f t="shared" si="13"/>
        <v>11</v>
      </c>
      <c r="H86" s="49">
        <f t="shared" si="16"/>
        <v>7.9022988505747134E-3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3</v>
      </c>
      <c r="E87" s="51" t="str">
        <f t="shared" si="14"/>
        <v/>
      </c>
      <c r="F87" s="51">
        <f t="shared" si="15"/>
        <v>2.0161290322580645E-3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7</v>
      </c>
      <c r="D88" s="7">
        <v>8</v>
      </c>
      <c r="E88" s="51">
        <f t="shared" si="14"/>
        <v>5.028735632183908E-3</v>
      </c>
      <c r="F88" s="51">
        <f t="shared" si="15"/>
        <v>5.3763440860215058E-3</v>
      </c>
      <c r="G88" s="12">
        <f t="shared" si="13"/>
        <v>0.14285714285714285</v>
      </c>
      <c r="H88" s="49">
        <f t="shared" si="16"/>
        <v>7.1839080459770114E-4</v>
      </c>
      <c r="I88" s="2"/>
    </row>
    <row r="89" spans="1:9" s="50" customFormat="1" ht="15" x14ac:dyDescent="0.2">
      <c r="A89" s="47"/>
      <c r="B89" s="48" t="s">
        <v>564</v>
      </c>
      <c r="C89" s="7">
        <v>6</v>
      </c>
      <c r="D89" s="7">
        <v>5</v>
      </c>
      <c r="E89" s="51">
        <f t="shared" ref="E89" si="23">+IF(C89=0,"",C89/C$74)</f>
        <v>4.3103448275862068E-3</v>
      </c>
      <c r="F89" s="51">
        <f t="shared" ref="F89" si="24">+IF(D89=0,"",D89/D$74)</f>
        <v>3.3602150537634409E-3</v>
      </c>
      <c r="G89" s="12">
        <f t="shared" si="13"/>
        <v>-0.16666666666666666</v>
      </c>
      <c r="H89" s="49">
        <f t="shared" ref="H89" si="25">+IF(OR(AND(E89=""),(G89="")),"",E89*G89)</f>
        <v>-7.1839080459770114E-4</v>
      </c>
      <c r="I89" s="2"/>
    </row>
    <row r="90" spans="1:9" ht="15" x14ac:dyDescent="0.2">
      <c r="B90" s="5" t="s">
        <v>181</v>
      </c>
      <c r="C90" s="7">
        <v>5</v>
      </c>
      <c r="D90" s="7">
        <v>34</v>
      </c>
      <c r="E90" s="13">
        <f t="shared" si="14"/>
        <v>3.5919540229885057E-3</v>
      </c>
      <c r="F90" s="13">
        <f t="shared" si="15"/>
        <v>2.2849462365591398E-2</v>
      </c>
      <c r="G90" s="12">
        <f t="shared" si="13"/>
        <v>5.8</v>
      </c>
      <c r="H90" s="15">
        <f t="shared" si="16"/>
        <v>2.0833333333333332E-2</v>
      </c>
    </row>
    <row r="91" spans="1:9" ht="15" x14ac:dyDescent="0.2">
      <c r="B91" s="5" t="s">
        <v>182</v>
      </c>
      <c r="C91" s="7">
        <v>4</v>
      </c>
      <c r="D91" s="7">
        <v>7</v>
      </c>
      <c r="E91" s="13">
        <f t="shared" si="14"/>
        <v>2.8735632183908046E-3</v>
      </c>
      <c r="F91" s="13">
        <f t="shared" si="15"/>
        <v>4.7043010752688174E-3</v>
      </c>
      <c r="G91" s="12">
        <f t="shared" si="13"/>
        <v>0.75</v>
      </c>
      <c r="H91" s="15">
        <f t="shared" si="16"/>
        <v>2.1551724137931034E-3</v>
      </c>
    </row>
    <row r="92" spans="1:9" ht="15" x14ac:dyDescent="0.2">
      <c r="B92" s="5" t="s">
        <v>21</v>
      </c>
      <c r="C92" s="7">
        <v>3</v>
      </c>
      <c r="D92" s="7">
        <v>5</v>
      </c>
      <c r="E92" s="13">
        <f t="shared" si="14"/>
        <v>2.1551724137931034E-3</v>
      </c>
      <c r="F92" s="13">
        <f t="shared" si="15"/>
        <v>3.3602150537634409E-3</v>
      </c>
      <c r="G92" s="12">
        <f t="shared" si="13"/>
        <v>0.66666666666666663</v>
      </c>
      <c r="H92" s="15">
        <f t="shared" si="16"/>
        <v>1.4367816091954023E-3</v>
      </c>
    </row>
    <row r="93" spans="1:9" ht="15" x14ac:dyDescent="0.2">
      <c r="B93" s="5" t="s">
        <v>432</v>
      </c>
      <c r="C93" s="7">
        <v>0</v>
      </c>
      <c r="D93" s="7">
        <v>1</v>
      </c>
      <c r="E93" s="13" t="str">
        <f t="shared" si="14"/>
        <v/>
      </c>
      <c r="F93" s="13">
        <f t="shared" si="15"/>
        <v>6.7204301075268823E-4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1</v>
      </c>
      <c r="E95" s="51" t="str">
        <f t="shared" ref="E95:E96" si="26">+IF(C95=0,"",C95/C$74)</f>
        <v/>
      </c>
      <c r="F95" s="51">
        <f t="shared" ref="F95:F96" si="27">+IF(D95=0,"",D95/D$74)</f>
        <v>6.7204301075268823E-4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55</v>
      </c>
      <c r="D96" s="7">
        <v>10</v>
      </c>
      <c r="E96" s="51">
        <f t="shared" si="26"/>
        <v>3.9511494252873564E-2</v>
      </c>
      <c r="F96" s="51">
        <f t="shared" si="27"/>
        <v>6.7204301075268818E-3</v>
      </c>
      <c r="G96" s="12">
        <f t="shared" si="13"/>
        <v>-0.81818181818181823</v>
      </c>
      <c r="H96" s="49">
        <f t="shared" si="28"/>
        <v>-3.2327586206896554E-2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7</v>
      </c>
      <c r="D98" s="7">
        <v>19</v>
      </c>
      <c r="E98" s="51">
        <f t="shared" si="14"/>
        <v>5.028735632183908E-3</v>
      </c>
      <c r="F98" s="51">
        <f t="shared" si="15"/>
        <v>1.2768817204301076E-2</v>
      </c>
      <c r="G98" s="12">
        <f t="shared" si="13"/>
        <v>1.7142857142857142</v>
      </c>
      <c r="H98" s="49">
        <f t="shared" si="16"/>
        <v>8.6206896551724137E-3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1</v>
      </c>
      <c r="E101" s="51">
        <f t="shared" si="14"/>
        <v>7.1839080459770114E-4</v>
      </c>
      <c r="F101" s="51">
        <f t="shared" si="15"/>
        <v>6.7204301075268823E-4</v>
      </c>
      <c r="G101" s="12">
        <f t="shared" si="13"/>
        <v>0</v>
      </c>
      <c r="H101" s="49">
        <f t="shared" si="16"/>
        <v>0</v>
      </c>
      <c r="I101" s="2"/>
    </row>
    <row r="102" spans="1:9" s="50" customFormat="1" ht="15" x14ac:dyDescent="0.2">
      <c r="A102" s="52"/>
      <c r="B102" s="48" t="s">
        <v>601</v>
      </c>
      <c r="C102" s="7">
        <v>10</v>
      </c>
      <c r="D102" s="7">
        <v>6</v>
      </c>
      <c r="E102" s="51">
        <f t="shared" si="14"/>
        <v>7.1839080459770114E-3</v>
      </c>
      <c r="F102" s="51">
        <f t="shared" si="15"/>
        <v>4.0322580645161289E-3</v>
      </c>
      <c r="G102" s="12">
        <f t="shared" si="13"/>
        <v>-0.4</v>
      </c>
      <c r="H102" s="49">
        <f t="shared" si="16"/>
        <v>-2.8735632183908046E-3</v>
      </c>
      <c r="I102" s="2"/>
    </row>
    <row r="103" spans="1:9" s="50" customFormat="1" ht="15" x14ac:dyDescent="0.2">
      <c r="A103" s="52"/>
      <c r="B103" s="48" t="s">
        <v>433</v>
      </c>
      <c r="C103" s="7">
        <v>7</v>
      </c>
      <c r="D103" s="7">
        <v>19</v>
      </c>
      <c r="E103" s="51">
        <f t="shared" si="14"/>
        <v>5.028735632183908E-3</v>
      </c>
      <c r="F103" s="51">
        <f t="shared" si="15"/>
        <v>1.2768817204301076E-2</v>
      </c>
      <c r="G103" s="12">
        <f t="shared" si="13"/>
        <v>1.7142857142857142</v>
      </c>
      <c r="H103" s="49">
        <f t="shared" si="16"/>
        <v>8.6206896551724137E-3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8</v>
      </c>
      <c r="E104" s="51">
        <f t="shared" si="14"/>
        <v>7.1839080459770114E-4</v>
      </c>
      <c r="F104" s="51">
        <f t="shared" si="15"/>
        <v>5.3763440860215058E-3</v>
      </c>
      <c r="G104" s="12">
        <f t="shared" si="13"/>
        <v>7</v>
      </c>
      <c r="H104" s="49">
        <f t="shared" si="16"/>
        <v>5.028735632183908E-3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0</v>
      </c>
      <c r="E106" s="51">
        <f t="shared" si="14"/>
        <v>7.1839080459770114E-4</v>
      </c>
      <c r="F106" s="51" t="str">
        <f t="shared" si="15"/>
        <v/>
      </c>
      <c r="G106" s="12">
        <f t="shared" si="13"/>
        <v>-1</v>
      </c>
      <c r="H106" s="49">
        <f t="shared" si="16"/>
        <v>-7.1839080459770114E-4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1</v>
      </c>
      <c r="E107" s="51" t="str">
        <f t="shared" ref="E107" si="32">+IF(C107=0,"",C107/C$74)</f>
        <v/>
      </c>
      <c r="F107" s="51">
        <f t="shared" ref="F107" si="33">+IF(D107=0,"",D107/D$74)</f>
        <v>6.7204301075268823E-4</v>
      </c>
      <c r="G107" s="12">
        <f t="shared" si="13"/>
        <v>1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1</v>
      </c>
      <c r="D108" s="7">
        <v>1</v>
      </c>
      <c r="E108" s="13">
        <f t="shared" si="14"/>
        <v>7.1839080459770114E-4</v>
      </c>
      <c r="F108" s="13">
        <f t="shared" si="15"/>
        <v>6.7204301075268823E-4</v>
      </c>
      <c r="G108" s="12">
        <f t="shared" si="13"/>
        <v>0</v>
      </c>
      <c r="H108" s="15">
        <f t="shared" si="16"/>
        <v>0</v>
      </c>
    </row>
    <row r="109" spans="1:9" ht="15" x14ac:dyDescent="0.2">
      <c r="B109" s="5" t="s">
        <v>188</v>
      </c>
      <c r="C109" s="7">
        <v>28</v>
      </c>
      <c r="D109" s="7">
        <v>43</v>
      </c>
      <c r="E109" s="13">
        <f t="shared" si="14"/>
        <v>2.0114942528735632E-2</v>
      </c>
      <c r="F109" s="13">
        <f t="shared" si="15"/>
        <v>2.889784946236559E-2</v>
      </c>
      <c r="G109" s="12">
        <f t="shared" si="13"/>
        <v>0.5357142857142857</v>
      </c>
      <c r="H109" s="15">
        <f t="shared" si="16"/>
        <v>1.0775862068965516E-2</v>
      </c>
    </row>
    <row r="110" spans="1:9" ht="15" x14ac:dyDescent="0.2">
      <c r="B110" s="5" t="s">
        <v>602</v>
      </c>
      <c r="C110" s="7">
        <v>0</v>
      </c>
      <c r="D110" s="7">
        <v>3</v>
      </c>
      <c r="E110" s="13" t="str">
        <f t="shared" si="14"/>
        <v/>
      </c>
      <c r="F110" s="13">
        <f t="shared" si="15"/>
        <v>2.0161290322580645E-3</v>
      </c>
      <c r="G110" s="12">
        <f t="shared" si="13"/>
        <v>1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8</v>
      </c>
      <c r="E111" s="13" t="str">
        <f t="shared" si="14"/>
        <v/>
      </c>
      <c r="F111" s="13">
        <f t="shared" si="15"/>
        <v>5.3763440860215058E-3</v>
      </c>
      <c r="G111" s="12">
        <f t="shared" si="13"/>
        <v>1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5</v>
      </c>
      <c r="E112" s="13" t="str">
        <f t="shared" si="14"/>
        <v/>
      </c>
      <c r="F112" s="13">
        <f t="shared" si="15"/>
        <v>3.3602150537634409E-3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11</v>
      </c>
      <c r="D113" s="7">
        <v>84</v>
      </c>
      <c r="E113" s="13">
        <f t="shared" si="14"/>
        <v>7.9022988505747134E-3</v>
      </c>
      <c r="F113" s="13">
        <f t="shared" si="15"/>
        <v>5.6451612903225805E-2</v>
      </c>
      <c r="G113" s="12">
        <f t="shared" si="13"/>
        <v>6.6363636363636367</v>
      </c>
      <c r="H113" s="15">
        <f t="shared" si="16"/>
        <v>5.2442528735632189E-2</v>
      </c>
    </row>
    <row r="114" spans="2:8" ht="15" x14ac:dyDescent="0.2">
      <c r="B114" s="5" t="s">
        <v>191</v>
      </c>
      <c r="C114" s="7">
        <v>0</v>
      </c>
      <c r="D114" s="7">
        <v>20</v>
      </c>
      <c r="E114" s="13" t="str">
        <f t="shared" si="14"/>
        <v/>
      </c>
      <c r="F114" s="13">
        <f t="shared" si="15"/>
        <v>1.3440860215053764E-2</v>
      </c>
      <c r="G114" s="12">
        <f t="shared" si="13"/>
        <v>1</v>
      </c>
      <c r="H114" s="15" t="str">
        <f t="shared" si="16"/>
        <v/>
      </c>
    </row>
    <row r="115" spans="2:8" ht="15" x14ac:dyDescent="0.2">
      <c r="B115" s="5" t="s">
        <v>27</v>
      </c>
      <c r="C115" s="7">
        <v>1</v>
      </c>
      <c r="D115" s="7">
        <v>16</v>
      </c>
      <c r="E115" s="13">
        <f t="shared" si="14"/>
        <v>7.1839080459770114E-4</v>
      </c>
      <c r="F115" s="13">
        <f t="shared" si="15"/>
        <v>1.0752688172043012E-2</v>
      </c>
      <c r="G115" s="12">
        <f t="shared" si="13"/>
        <v>15</v>
      </c>
      <c r="H115" s="15">
        <f t="shared" si="16"/>
        <v>1.0775862068965518E-2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19</v>
      </c>
      <c r="E118" s="13" t="str">
        <f t="shared" si="14"/>
        <v/>
      </c>
      <c r="F118" s="13">
        <f t="shared" si="15"/>
        <v>1.2768817204301076E-2</v>
      </c>
      <c r="G118" s="12">
        <f t="shared" si="13"/>
        <v>1</v>
      </c>
      <c r="H118" s="15" t="str">
        <f t="shared" si="16"/>
        <v/>
      </c>
    </row>
    <row r="119" spans="2:8" ht="15" x14ac:dyDescent="0.2">
      <c r="B119" s="5" t="s">
        <v>24</v>
      </c>
      <c r="C119" s="7">
        <v>0</v>
      </c>
      <c r="D119" s="7">
        <v>3</v>
      </c>
      <c r="E119" s="13" t="str">
        <f t="shared" si="14"/>
        <v/>
      </c>
      <c r="F119" s="13">
        <f t="shared" si="15"/>
        <v>2.0161290322580645E-3</v>
      </c>
      <c r="G119" s="12">
        <f t="shared" si="13"/>
        <v>1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9</v>
      </c>
      <c r="E121" s="13" t="str">
        <f t="shared" si="14"/>
        <v/>
      </c>
      <c r="F121" s="13">
        <f t="shared" si="15"/>
        <v>6.0483870967741934E-3</v>
      </c>
      <c r="G121" s="12">
        <f t="shared" si="13"/>
        <v>1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51</v>
      </c>
      <c r="E123" s="13" t="str">
        <f t="shared" si="14"/>
        <v/>
      </c>
      <c r="F123" s="13">
        <f t="shared" si="15"/>
        <v>3.4274193548387094E-2</v>
      </c>
      <c r="G123" s="12">
        <f t="shared" si="13"/>
        <v>1</v>
      </c>
      <c r="H123" s="15" t="str">
        <f t="shared" si="16"/>
        <v/>
      </c>
    </row>
    <row r="124" spans="2:8" ht="15" x14ac:dyDescent="0.2">
      <c r="B124" s="5" t="s">
        <v>195</v>
      </c>
      <c r="C124" s="7">
        <v>4</v>
      </c>
      <c r="D124" s="7">
        <v>17</v>
      </c>
      <c r="E124" s="13">
        <f t="shared" si="14"/>
        <v>2.8735632183908046E-3</v>
      </c>
      <c r="F124" s="13">
        <f t="shared" si="15"/>
        <v>1.1424731182795699E-2</v>
      </c>
      <c r="G124" s="12">
        <f t="shared" si="13"/>
        <v>3.25</v>
      </c>
      <c r="H124" s="15">
        <f t="shared" si="16"/>
        <v>9.3390804597701139E-3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24</v>
      </c>
      <c r="D126" s="7">
        <v>81</v>
      </c>
      <c r="E126" s="13">
        <f t="shared" si="14"/>
        <v>1.7241379310344827E-2</v>
      </c>
      <c r="F126" s="13">
        <f t="shared" si="15"/>
        <v>5.4435483870967742E-2</v>
      </c>
      <c r="G126" s="12">
        <f t="shared" si="13"/>
        <v>2.375</v>
      </c>
      <c r="H126" s="15">
        <f t="shared" si="16"/>
        <v>4.0948275862068964E-2</v>
      </c>
    </row>
    <row r="127" spans="2:8" ht="15" x14ac:dyDescent="0.2">
      <c r="B127" s="5" t="s">
        <v>196</v>
      </c>
      <c r="C127" s="7">
        <v>542</v>
      </c>
      <c r="D127" s="7">
        <v>126</v>
      </c>
      <c r="E127" s="13">
        <f t="shared" si="14"/>
        <v>0.38936781609195403</v>
      </c>
      <c r="F127" s="13">
        <f t="shared" si="15"/>
        <v>8.4677419354838704E-2</v>
      </c>
      <c r="G127" s="12">
        <f t="shared" si="13"/>
        <v>-0.76752767527675281</v>
      </c>
      <c r="H127" s="15">
        <f t="shared" si="16"/>
        <v>-0.2988505747126437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289</v>
      </c>
      <c r="D129" s="7">
        <v>364</v>
      </c>
      <c r="E129" s="13">
        <f t="shared" si="14"/>
        <v>0.20761494252873564</v>
      </c>
      <c r="F129" s="13">
        <f t="shared" si="15"/>
        <v>0.2446236559139785</v>
      </c>
      <c r="G129" s="12">
        <f t="shared" si="13"/>
        <v>0.25951557093425603</v>
      </c>
      <c r="H129" s="15">
        <f t="shared" si="16"/>
        <v>5.3879310344827583E-2</v>
      </c>
    </row>
    <row r="130" spans="1:9" ht="15" x14ac:dyDescent="0.2">
      <c r="B130" s="5" t="s">
        <v>197</v>
      </c>
      <c r="C130" s="7">
        <v>53</v>
      </c>
      <c r="D130" s="7">
        <v>4</v>
      </c>
      <c r="E130" s="13">
        <f t="shared" si="14"/>
        <v>3.8074712643678163E-2</v>
      </c>
      <c r="F130" s="13">
        <f t="shared" si="15"/>
        <v>2.6881720430107529E-3</v>
      </c>
      <c r="G130" s="12">
        <f t="shared" si="13"/>
        <v>-0.92452830188679247</v>
      </c>
      <c r="H130" s="15">
        <f t="shared" si="16"/>
        <v>-3.5201149425287362E-2</v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1</v>
      </c>
      <c r="D132" s="7">
        <v>6</v>
      </c>
      <c r="E132" s="13">
        <f t="shared" si="14"/>
        <v>7.1839080459770114E-4</v>
      </c>
      <c r="F132" s="13">
        <f t="shared" si="15"/>
        <v>4.0322580645161289E-3</v>
      </c>
      <c r="G132" s="12">
        <f t="shared" si="13"/>
        <v>5</v>
      </c>
      <c r="H132" s="15">
        <f t="shared" si="16"/>
        <v>3.5919540229885057E-3</v>
      </c>
    </row>
    <row r="133" spans="1:9" ht="15" x14ac:dyDescent="0.2">
      <c r="B133" s="5" t="s">
        <v>32</v>
      </c>
      <c r="C133" s="7">
        <v>38</v>
      </c>
      <c r="D133" s="7">
        <v>1</v>
      </c>
      <c r="E133" s="13">
        <f t="shared" si="14"/>
        <v>2.7298850574712645E-2</v>
      </c>
      <c r="F133" s="13">
        <f t="shared" si="15"/>
        <v>6.7204301075268823E-4</v>
      </c>
      <c r="G133" s="12">
        <f t="shared" si="13"/>
        <v>-0.97368421052631582</v>
      </c>
      <c r="H133" s="15">
        <f t="shared" si="16"/>
        <v>-2.6580459770114945E-2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1</v>
      </c>
      <c r="E134" s="51" t="str">
        <f t="shared" ref="E134" si="35">+IF(C134=0,"",C134/C$74)</f>
        <v/>
      </c>
      <c r="F134" s="51">
        <f t="shared" ref="F134" si="36">+IF(D134=0,"",D134/D$74)</f>
        <v>6.7204301075268823E-4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2</v>
      </c>
      <c r="D135" s="7">
        <v>9</v>
      </c>
      <c r="E135" s="13">
        <f t="shared" si="14"/>
        <v>1.4367816091954023E-3</v>
      </c>
      <c r="F135" s="13">
        <f t="shared" si="15"/>
        <v>6.0483870967741934E-3</v>
      </c>
      <c r="G135" s="12">
        <f t="shared" si="13"/>
        <v>3.5</v>
      </c>
      <c r="H135" s="15">
        <f t="shared" si="16"/>
        <v>5.028735632183908E-3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3</v>
      </c>
      <c r="E137" s="13" t="str">
        <f t="shared" si="14"/>
        <v/>
      </c>
      <c r="F137" s="13">
        <f t="shared" si="15"/>
        <v>2.0161290322580645E-3</v>
      </c>
      <c r="G137" s="12">
        <f t="shared" si="13"/>
        <v>1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2</v>
      </c>
      <c r="E141" s="13" t="str">
        <f t="shared" si="14"/>
        <v/>
      </c>
      <c r="F141" s="13">
        <f t="shared" si="15"/>
        <v>1.3440860215053765E-3</v>
      </c>
      <c r="G141" s="12">
        <f t="shared" si="38"/>
        <v>1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16</v>
      </c>
      <c r="E145" s="13" t="str">
        <f t="shared" si="14"/>
        <v/>
      </c>
      <c r="F145" s="13">
        <f t="shared" si="15"/>
        <v>1.0752688172043012E-2</v>
      </c>
      <c r="G145" s="12">
        <f t="shared" si="38"/>
        <v>1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1</v>
      </c>
      <c r="E146" s="13" t="str">
        <f t="shared" si="14"/>
        <v/>
      </c>
      <c r="F146" s="13">
        <f t="shared" si="15"/>
        <v>6.7204301075268823E-4</v>
      </c>
      <c r="G146" s="12">
        <f t="shared" si="38"/>
        <v>1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6</v>
      </c>
      <c r="D147" s="7">
        <v>0</v>
      </c>
      <c r="E147" s="51">
        <f t="shared" ref="E147" si="42">+IF(C147=0,"",C147/C$74)</f>
        <v>4.3103448275862068E-3</v>
      </c>
      <c r="F147" s="51" t="str">
        <f t="shared" ref="F147" si="43">+IF(D147=0,"",D147/D$74)</f>
        <v/>
      </c>
      <c r="G147" s="12">
        <f t="shared" si="38"/>
        <v>-1</v>
      </c>
      <c r="H147" s="49">
        <f t="shared" ref="H147" si="44">+IF(OR(AND(E147=""),(G147="")),"",E147*G147)</f>
        <v>-4.3103448275862068E-3</v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3</v>
      </c>
      <c r="E149" s="13" t="str">
        <f t="shared" ref="E149:E158" si="45">+IF(C149=0,"",C149/C$74)</f>
        <v/>
      </c>
      <c r="F149" s="13">
        <f t="shared" ref="F149:F158" si="46">+IF(D149=0,"",D149/D$74)</f>
        <v>2.0161290322580645E-3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21</v>
      </c>
      <c r="E150" s="13" t="str">
        <f t="shared" si="45"/>
        <v/>
      </c>
      <c r="F150" s="13">
        <f t="shared" si="46"/>
        <v>1.4112903225806451E-2</v>
      </c>
      <c r="G150" s="12">
        <f t="shared" si="38"/>
        <v>1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18</v>
      </c>
      <c r="E152" s="13">
        <f t="shared" si="45"/>
        <v>7.1839080459770114E-4</v>
      </c>
      <c r="F152" s="13">
        <f t="shared" si="46"/>
        <v>1.2096774193548387E-2</v>
      </c>
      <c r="G152" s="12">
        <f t="shared" si="38"/>
        <v>17</v>
      </c>
      <c r="H152" s="15">
        <f t="shared" si="47"/>
        <v>1.2212643678160919E-2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3</v>
      </c>
      <c r="E155" s="13" t="str">
        <f t="shared" si="45"/>
        <v/>
      </c>
      <c r="F155" s="13">
        <f t="shared" si="46"/>
        <v>2.0161290322580645E-3</v>
      </c>
      <c r="G155" s="12">
        <f t="shared" si="38"/>
        <v>1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2</v>
      </c>
      <c r="E158" s="13" t="str">
        <f t="shared" si="45"/>
        <v/>
      </c>
      <c r="F158" s="13">
        <f t="shared" si="46"/>
        <v>1.3440860215053765E-3</v>
      </c>
      <c r="G158" s="12">
        <f t="shared" si="38"/>
        <v>1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4</v>
      </c>
      <c r="D160" s="7">
        <v>10</v>
      </c>
      <c r="E160" s="51">
        <f t="shared" ref="E160:E163" si="56">+IF(C160=0,"",C160/C$74)</f>
        <v>2.8735632183908046E-3</v>
      </c>
      <c r="F160" s="51">
        <f t="shared" ref="F160:F163" si="57">+IF(D160=0,"",D160/D$74)</f>
        <v>6.7204301075268818E-3</v>
      </c>
      <c r="G160" s="12">
        <f t="shared" si="38"/>
        <v>1.5</v>
      </c>
      <c r="H160" s="49">
        <f t="shared" ref="H160:H163" si="58">+IF(OR(AND(E160=""),(G160="")),"",E160*G160)</f>
        <v>4.3103448275862068E-3</v>
      </c>
      <c r="I160" s="2"/>
    </row>
    <row r="161" spans="1:9" s="50" customFormat="1" ht="30" x14ac:dyDescent="0.2">
      <c r="A161" s="47"/>
      <c r="B161" s="48" t="s">
        <v>545</v>
      </c>
      <c r="C161" s="7">
        <v>4</v>
      </c>
      <c r="D161" s="7">
        <v>0</v>
      </c>
      <c r="E161" s="51">
        <f t="shared" si="56"/>
        <v>2.8735632183908046E-3</v>
      </c>
      <c r="F161" s="51" t="str">
        <f t="shared" si="57"/>
        <v/>
      </c>
      <c r="G161" s="12">
        <f t="shared" si="38"/>
        <v>-1</v>
      </c>
      <c r="H161" s="49">
        <f t="shared" si="58"/>
        <v>-2.8735632183908046E-3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1427</v>
      </c>
      <c r="D169" s="39">
        <f>SUM(D170:D339)</f>
        <v>1306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-8.4793272599859845E-2</v>
      </c>
      <c r="H169" s="40">
        <f>+IF(OR(AND(E169=""),(G169="")),"",E169*G169)</f>
        <v>-8.4793272599859845E-2</v>
      </c>
    </row>
    <row r="170" spans="1:9" s="50" customFormat="1" ht="15" x14ac:dyDescent="0.2">
      <c r="A170" s="52"/>
      <c r="B170" s="53" t="s">
        <v>439</v>
      </c>
      <c r="C170" s="7">
        <v>0</v>
      </c>
      <c r="D170" s="7">
        <v>59</v>
      </c>
      <c r="E170" s="51" t="str">
        <f>+IF(C170=0,"",C170/C$169)</f>
        <v/>
      </c>
      <c r="F170" s="51">
        <f>+IF(D170=0,"",D170/D$169)</f>
        <v>4.5176110260336903E-2</v>
      </c>
      <c r="G170" s="12">
        <f t="shared" ref="G170:G236" si="59">+IF(AND(C170=0,D170=0)," ",IF(C170=0,1,IF(D170=0,-1,(D170-C170)/C170)))</f>
        <v>1</v>
      </c>
      <c r="H170" s="49" t="str">
        <f>+IF(OR(AND(E170=""),(G170="")),"",E170*G170)</f>
        <v/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3</v>
      </c>
      <c r="E171" s="51" t="str">
        <f t="shared" ref="E171:E244" si="60">+IF(C171=0,"",C171/C$169)</f>
        <v/>
      </c>
      <c r="F171" s="51">
        <f t="shared" ref="F171:F244" si="61">+IF(D171=0,"",D171/D$169)</f>
        <v>2.2970903522205209E-3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34</v>
      </c>
      <c r="D172" s="7">
        <v>1</v>
      </c>
      <c r="E172" s="51">
        <f t="shared" si="60"/>
        <v>2.3826208829712685E-2</v>
      </c>
      <c r="F172" s="51">
        <f t="shared" si="61"/>
        <v>7.6569678407350692E-4</v>
      </c>
      <c r="G172" s="12">
        <f t="shared" si="59"/>
        <v>-0.97058823529411764</v>
      </c>
      <c r="H172" s="49">
        <f t="shared" si="62"/>
        <v>-2.3125437981779958E-2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46</v>
      </c>
      <c r="D174" s="7">
        <v>8</v>
      </c>
      <c r="E174" s="51">
        <f t="shared" si="60"/>
        <v>3.2235459004905397E-2</v>
      </c>
      <c r="F174" s="51">
        <f t="shared" si="61"/>
        <v>6.1255742725880554E-3</v>
      </c>
      <c r="G174" s="12">
        <f t="shared" si="59"/>
        <v>-0.82608695652173914</v>
      </c>
      <c r="H174" s="49">
        <f t="shared" si="62"/>
        <v>-2.6629292221443588E-2</v>
      </c>
      <c r="I174" s="2"/>
    </row>
    <row r="175" spans="1:9" s="50" customFormat="1" ht="15" x14ac:dyDescent="0.2">
      <c r="A175" s="52"/>
      <c r="B175" s="53" t="s">
        <v>42</v>
      </c>
      <c r="C175" s="7">
        <v>581</v>
      </c>
      <c r="D175" s="7">
        <v>729</v>
      </c>
      <c r="E175" s="51">
        <f t="shared" si="60"/>
        <v>0.40714786264891378</v>
      </c>
      <c r="F175" s="51">
        <f t="shared" si="61"/>
        <v>0.55819295558958648</v>
      </c>
      <c r="G175" s="12">
        <f t="shared" si="59"/>
        <v>0.25473321858864029</v>
      </c>
      <c r="H175" s="49">
        <f t="shared" si="62"/>
        <v>0.10371408549404344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</v>
      </c>
      <c r="D177" s="7">
        <v>53</v>
      </c>
      <c r="E177" s="51">
        <f t="shared" si="60"/>
        <v>7.0077084793272596E-4</v>
      </c>
      <c r="F177" s="51">
        <f t="shared" si="61"/>
        <v>4.0581929555895867E-2</v>
      </c>
      <c r="G177" s="12">
        <f t="shared" si="59"/>
        <v>52</v>
      </c>
      <c r="H177" s="49">
        <f t="shared" si="62"/>
        <v>3.6440084092501747E-2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3</v>
      </c>
      <c r="E178" s="51" t="str">
        <f t="shared" si="60"/>
        <v/>
      </c>
      <c r="F178" s="51">
        <f t="shared" si="61"/>
        <v>2.2970903522205209E-3</v>
      </c>
      <c r="G178" s="12">
        <f t="shared" si="59"/>
        <v>1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1</v>
      </c>
      <c r="E182" s="51" t="str">
        <f t="shared" si="60"/>
        <v/>
      </c>
      <c r="F182" s="51">
        <f t="shared" si="61"/>
        <v>7.6569678407350692E-4</v>
      </c>
      <c r="G182" s="12">
        <f t="shared" si="59"/>
        <v>1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1</v>
      </c>
      <c r="E183" s="51">
        <f t="shared" ref="E183" si="63">+IF(C183=0,"",C183/C$169)</f>
        <v>7.0077084793272596E-4</v>
      </c>
      <c r="F183" s="51">
        <f t="shared" ref="F183" si="64">+IF(D183=0,"",D183/D$169)</f>
        <v>7.6569678407350692E-4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2</v>
      </c>
      <c r="D184" s="7">
        <v>12</v>
      </c>
      <c r="E184" s="51">
        <f t="shared" si="60"/>
        <v>1.4015416958654519E-3</v>
      </c>
      <c r="F184" s="51">
        <f t="shared" si="61"/>
        <v>9.1883614088820835E-3</v>
      </c>
      <c r="G184" s="12">
        <f t="shared" si="59"/>
        <v>5</v>
      </c>
      <c r="H184" s="49">
        <f t="shared" si="62"/>
        <v>7.0077084793272598E-3</v>
      </c>
      <c r="I184" s="2"/>
    </row>
    <row r="185" spans="1:9" s="50" customFormat="1" ht="15" x14ac:dyDescent="0.2">
      <c r="A185" s="52"/>
      <c r="B185" s="53" t="s">
        <v>573</v>
      </c>
      <c r="C185" s="7">
        <v>24</v>
      </c>
      <c r="D185" s="7">
        <v>0</v>
      </c>
      <c r="E185" s="51">
        <f t="shared" si="60"/>
        <v>1.6818500350385426E-2</v>
      </c>
      <c r="F185" s="51" t="str">
        <f t="shared" si="61"/>
        <v/>
      </c>
      <c r="G185" s="12">
        <f t="shared" si="59"/>
        <v>-1</v>
      </c>
      <c r="H185" s="49">
        <f t="shared" si="62"/>
        <v>-1.6818500350385426E-2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2</v>
      </c>
      <c r="D188" s="7">
        <v>1</v>
      </c>
      <c r="E188" s="51">
        <f t="shared" ref="E188:E189" si="66">+IF(C188=0,"",C188/C$169)</f>
        <v>1.4015416958654519E-3</v>
      </c>
      <c r="F188" s="51">
        <f t="shared" ref="F188:F189" si="67">+IF(D188=0,"",D188/D$169)</f>
        <v>7.6569678407350692E-4</v>
      </c>
      <c r="G188" s="12">
        <f t="shared" si="59"/>
        <v>-0.5</v>
      </c>
      <c r="H188" s="49">
        <f t="shared" ref="H188:H189" si="68">+IF(OR(AND(E188=""),(G188="")),"",E188*G188)</f>
        <v>-7.0077084793272596E-4</v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13</v>
      </c>
      <c r="E191" s="51" t="str">
        <f t="shared" si="60"/>
        <v/>
      </c>
      <c r="F191" s="51">
        <f t="shared" si="61"/>
        <v>9.954058192955589E-3</v>
      </c>
      <c r="G191" s="12">
        <f t="shared" si="59"/>
        <v>1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23</v>
      </c>
      <c r="D196" s="7">
        <v>9</v>
      </c>
      <c r="E196" s="51">
        <f t="shared" si="60"/>
        <v>1.6117729502452698E-2</v>
      </c>
      <c r="F196" s="51">
        <f t="shared" si="61"/>
        <v>6.8912710566615618E-3</v>
      </c>
      <c r="G196" s="12">
        <f t="shared" si="59"/>
        <v>-0.60869565217391308</v>
      </c>
      <c r="H196" s="49">
        <f t="shared" si="62"/>
        <v>-9.8107918710581641E-3</v>
      </c>
      <c r="I196" s="2"/>
    </row>
    <row r="197" spans="1:9" s="50" customFormat="1" ht="15" x14ac:dyDescent="0.2">
      <c r="A197" s="47"/>
      <c r="B197" s="53" t="s">
        <v>522</v>
      </c>
      <c r="C197" s="7">
        <v>0</v>
      </c>
      <c r="D197" s="7">
        <v>4</v>
      </c>
      <c r="E197" s="51" t="str">
        <f t="shared" ref="E197" si="76">+IF(C197=0,"",C197/C$169)</f>
        <v/>
      </c>
      <c r="F197" s="51">
        <f t="shared" ref="F197" si="77">+IF(D197=0,"",D197/D$169)</f>
        <v>3.0627871362940277E-3</v>
      </c>
      <c r="G197" s="12">
        <f t="shared" si="59"/>
        <v>1</v>
      </c>
      <c r="H197" s="49" t="str">
        <f t="shared" ref="H197" si="78">+IF(OR(AND(E197=""),(G197="")),"",E197*G197)</f>
        <v/>
      </c>
      <c r="I197" s="2"/>
    </row>
    <row r="198" spans="1:9" s="50" customFormat="1" ht="15" x14ac:dyDescent="0.2">
      <c r="A198" s="52"/>
      <c r="B198" s="53" t="s">
        <v>213</v>
      </c>
      <c r="C198" s="7">
        <v>4</v>
      </c>
      <c r="D198" s="7">
        <v>5</v>
      </c>
      <c r="E198" s="51">
        <f t="shared" si="60"/>
        <v>2.8030833917309038E-3</v>
      </c>
      <c r="F198" s="51">
        <f t="shared" si="61"/>
        <v>3.8284839203675345E-3</v>
      </c>
      <c r="G198" s="12">
        <f t="shared" si="59"/>
        <v>0.25</v>
      </c>
      <c r="H198" s="49">
        <f t="shared" si="62"/>
        <v>7.0077084793272596E-4</v>
      </c>
      <c r="I198" s="2"/>
    </row>
    <row r="199" spans="1:9" s="50" customFormat="1" ht="15" x14ac:dyDescent="0.2">
      <c r="A199" s="52"/>
      <c r="B199" s="53" t="s">
        <v>214</v>
      </c>
      <c r="C199" s="7">
        <v>3</v>
      </c>
      <c r="D199" s="7">
        <v>25</v>
      </c>
      <c r="E199" s="51">
        <f t="shared" si="60"/>
        <v>2.1023125437981782E-3</v>
      </c>
      <c r="F199" s="51">
        <f t="shared" si="61"/>
        <v>1.9142419601837671E-2</v>
      </c>
      <c r="G199" s="12">
        <f t="shared" si="59"/>
        <v>7.333333333333333</v>
      </c>
      <c r="H199" s="49">
        <f t="shared" si="62"/>
        <v>1.5416958654519973E-2</v>
      </c>
      <c r="I199" s="2"/>
    </row>
    <row r="200" spans="1:9" s="50" customFormat="1" ht="15" x14ac:dyDescent="0.2">
      <c r="A200" s="52"/>
      <c r="B200" s="53" t="s">
        <v>215</v>
      </c>
      <c r="C200" s="7">
        <v>3</v>
      </c>
      <c r="D200" s="7">
        <v>2</v>
      </c>
      <c r="E200" s="51">
        <f t="shared" si="60"/>
        <v>2.1023125437981782E-3</v>
      </c>
      <c r="F200" s="51">
        <f t="shared" si="61"/>
        <v>1.5313935681470138E-3</v>
      </c>
      <c r="G200" s="12">
        <f t="shared" si="59"/>
        <v>-0.33333333333333331</v>
      </c>
      <c r="H200" s="49">
        <f t="shared" si="62"/>
        <v>-7.0077084793272607E-4</v>
      </c>
      <c r="I200" s="2"/>
    </row>
    <row r="201" spans="1:9" s="50" customFormat="1" ht="15" x14ac:dyDescent="0.2">
      <c r="A201" s="52"/>
      <c r="B201" s="53" t="s">
        <v>216</v>
      </c>
      <c r="C201" s="7">
        <v>3</v>
      </c>
      <c r="D201" s="7">
        <v>13</v>
      </c>
      <c r="E201" s="51">
        <f t="shared" si="60"/>
        <v>2.1023125437981782E-3</v>
      </c>
      <c r="F201" s="51">
        <f t="shared" si="61"/>
        <v>9.954058192955589E-3</v>
      </c>
      <c r="G201" s="12">
        <f t="shared" si="59"/>
        <v>3.3333333333333335</v>
      </c>
      <c r="H201" s="49">
        <f t="shared" si="62"/>
        <v>7.0077084793272607E-3</v>
      </c>
      <c r="I201" s="2"/>
    </row>
    <row r="202" spans="1:9" s="50" customFormat="1" ht="15" x14ac:dyDescent="0.2">
      <c r="A202" s="52"/>
      <c r="B202" s="53" t="s">
        <v>444</v>
      </c>
      <c r="C202" s="7">
        <v>1</v>
      </c>
      <c r="D202" s="7">
        <v>4</v>
      </c>
      <c r="E202" s="51">
        <f t="shared" si="60"/>
        <v>7.0077084793272596E-4</v>
      </c>
      <c r="F202" s="51">
        <f t="shared" si="61"/>
        <v>3.0627871362940277E-3</v>
      </c>
      <c r="G202" s="12">
        <f t="shared" si="59"/>
        <v>3</v>
      </c>
      <c r="H202" s="49">
        <f t="shared" si="62"/>
        <v>2.1023125437981778E-3</v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5</v>
      </c>
      <c r="E203" s="51" t="str">
        <f t="shared" si="60"/>
        <v/>
      </c>
      <c r="F203" s="51">
        <f t="shared" si="61"/>
        <v>3.8284839203675345E-3</v>
      </c>
      <c r="G203" s="12">
        <f t="shared" si="59"/>
        <v>1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3</v>
      </c>
      <c r="D205" s="7">
        <v>6</v>
      </c>
      <c r="E205" s="51">
        <f t="shared" ref="E205" si="79">+IF(C205=0,"",C205/C$169)</f>
        <v>2.1023125437981782E-3</v>
      </c>
      <c r="F205" s="51">
        <f t="shared" ref="F205" si="80">+IF(D205=0,"",D205/D$169)</f>
        <v>4.5941807044410417E-3</v>
      </c>
      <c r="G205" s="12">
        <f t="shared" si="59"/>
        <v>1</v>
      </c>
      <c r="H205" s="49">
        <f t="shared" ref="H205" si="81">+IF(OR(AND(E205=""),(G205="")),"",E205*G205)</f>
        <v>2.1023125437981782E-3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1</v>
      </c>
      <c r="D207" s="7">
        <v>11</v>
      </c>
      <c r="E207" s="51">
        <f t="shared" si="60"/>
        <v>7.0077084793272596E-4</v>
      </c>
      <c r="F207" s="51">
        <f t="shared" si="61"/>
        <v>8.4226646248085763E-3</v>
      </c>
      <c r="G207" s="12">
        <f t="shared" si="59"/>
        <v>10</v>
      </c>
      <c r="H207" s="49">
        <f t="shared" si="62"/>
        <v>7.0077084793272598E-3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1</v>
      </c>
      <c r="E208" s="51" t="str">
        <f t="shared" si="60"/>
        <v/>
      </c>
      <c r="F208" s="51">
        <f t="shared" si="61"/>
        <v>7.6569678407350692E-4</v>
      </c>
      <c r="G208" s="12">
        <f t="shared" si="59"/>
        <v>1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13</v>
      </c>
      <c r="D210" s="7">
        <v>92</v>
      </c>
      <c r="E210" s="51">
        <f t="shared" si="60"/>
        <v>9.1100210231254385E-3</v>
      </c>
      <c r="F210" s="51">
        <f t="shared" si="61"/>
        <v>7.0444104134762639E-2</v>
      </c>
      <c r="G210" s="12">
        <f t="shared" si="59"/>
        <v>6.0769230769230766</v>
      </c>
      <c r="H210" s="49">
        <f t="shared" si="62"/>
        <v>5.5360896986685351E-2</v>
      </c>
      <c r="I210" s="2"/>
    </row>
    <row r="211" spans="1:9" s="50" customFormat="1" ht="15" x14ac:dyDescent="0.2">
      <c r="A211" s="52"/>
      <c r="B211" s="53" t="s">
        <v>222</v>
      </c>
      <c r="C211" s="7">
        <v>3</v>
      </c>
      <c r="D211" s="7">
        <v>12</v>
      </c>
      <c r="E211" s="51">
        <f t="shared" si="60"/>
        <v>2.1023125437981782E-3</v>
      </c>
      <c r="F211" s="51">
        <f t="shared" si="61"/>
        <v>9.1883614088820835E-3</v>
      </c>
      <c r="G211" s="12">
        <f t="shared" si="59"/>
        <v>3</v>
      </c>
      <c r="H211" s="49">
        <f t="shared" si="62"/>
        <v>6.3069376313945342E-3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1</v>
      </c>
      <c r="E212" s="51" t="str">
        <f t="shared" si="60"/>
        <v/>
      </c>
      <c r="F212" s="51">
        <f t="shared" si="61"/>
        <v>7.6569678407350692E-4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436</v>
      </c>
      <c r="D222" s="7">
        <v>18</v>
      </c>
      <c r="E222" s="51">
        <f t="shared" si="60"/>
        <v>0.30553608969866852</v>
      </c>
      <c r="F222" s="51">
        <f t="shared" si="61"/>
        <v>1.3782542113323124E-2</v>
      </c>
      <c r="G222" s="12">
        <f t="shared" si="59"/>
        <v>-0.95871559633027525</v>
      </c>
      <c r="H222" s="49">
        <f t="shared" si="62"/>
        <v>-0.29292221443587946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4</v>
      </c>
      <c r="E225" s="51" t="str">
        <f t="shared" si="60"/>
        <v/>
      </c>
      <c r="F225" s="51">
        <f t="shared" si="61"/>
        <v>3.0627871362940277E-3</v>
      </c>
      <c r="G225" s="12">
        <f t="shared" si="59"/>
        <v>1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2</v>
      </c>
      <c r="E227" s="51" t="str">
        <f t="shared" si="60"/>
        <v/>
      </c>
      <c r="F227" s="51">
        <f t="shared" si="61"/>
        <v>1.5313935681470138E-3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</v>
      </c>
      <c r="D236" s="7">
        <v>12</v>
      </c>
      <c r="E236" s="51">
        <f t="shared" si="60"/>
        <v>1.4015416958654519E-3</v>
      </c>
      <c r="F236" s="51">
        <f t="shared" si="61"/>
        <v>9.1883614088820835E-3</v>
      </c>
      <c r="G236" s="12">
        <f t="shared" si="59"/>
        <v>5</v>
      </c>
      <c r="H236" s="49">
        <f t="shared" si="62"/>
        <v>7.0077084793272598E-3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7</v>
      </c>
      <c r="E239" s="51" t="str">
        <f t="shared" si="60"/>
        <v/>
      </c>
      <c r="F239" s="51">
        <f t="shared" si="61"/>
        <v>5.3598774885145481E-3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2</v>
      </c>
      <c r="E244" s="51" t="str">
        <f t="shared" si="60"/>
        <v/>
      </c>
      <c r="F244" s="51">
        <f t="shared" si="61"/>
        <v>1.5313935681470138E-3</v>
      </c>
      <c r="G244" s="12">
        <f t="shared" si="96"/>
        <v>1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1</v>
      </c>
      <c r="E248" s="51" t="str">
        <f t="shared" si="97"/>
        <v/>
      </c>
      <c r="F248" s="51">
        <f t="shared" si="98"/>
        <v>7.6569678407350692E-4</v>
      </c>
      <c r="G248" s="12">
        <f t="shared" si="96"/>
        <v>1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4</v>
      </c>
      <c r="E250" s="51" t="str">
        <f t="shared" si="97"/>
        <v/>
      </c>
      <c r="F250" s="51">
        <f t="shared" si="98"/>
        <v>3.0627871362940277E-3</v>
      </c>
      <c r="G250" s="12">
        <f t="shared" si="96"/>
        <v>1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4</v>
      </c>
      <c r="E258" s="51" t="str">
        <f t="shared" si="97"/>
        <v/>
      </c>
      <c r="F258" s="51">
        <f t="shared" si="98"/>
        <v>3.0627871362940277E-3</v>
      </c>
      <c r="G258" s="12">
        <f t="shared" si="96"/>
        <v>1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3</v>
      </c>
      <c r="E259" s="51" t="str">
        <f t="shared" si="97"/>
        <v/>
      </c>
      <c r="F259" s="51">
        <f t="shared" si="98"/>
        <v>2.2970903522205209E-3</v>
      </c>
      <c r="G259" s="12">
        <f t="shared" si="96"/>
        <v>1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3</v>
      </c>
      <c r="D263" s="7">
        <v>3</v>
      </c>
      <c r="E263" s="51">
        <f t="shared" si="103"/>
        <v>2.1023125437981782E-3</v>
      </c>
      <c r="F263" s="51">
        <f t="shared" si="103"/>
        <v>2.2970903522205209E-3</v>
      </c>
      <c r="G263" s="12">
        <f t="shared" si="96"/>
        <v>0</v>
      </c>
      <c r="H263" s="49">
        <f t="shared" si="99"/>
        <v>0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2</v>
      </c>
      <c r="D265" s="7">
        <v>0</v>
      </c>
      <c r="E265" s="51">
        <f t="shared" ref="E265:E270" si="104">+IF(C265=0,"",C265/C$169)</f>
        <v>1.4015416958654519E-3</v>
      </c>
      <c r="F265" s="51" t="str">
        <f t="shared" ref="F265:F270" si="105">+IF(D265=0,"",D265/D$169)</f>
        <v/>
      </c>
      <c r="G265" s="12">
        <f t="shared" si="96"/>
        <v>-1</v>
      </c>
      <c r="H265" s="49">
        <f t="shared" ref="H265:H270" si="106">+IF(OR(AND(E265=""),(G265="")),"",E265*G265)</f>
        <v>-1.4015416958654519E-3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1</v>
      </c>
      <c r="E268" s="51" t="str">
        <f t="shared" si="104"/>
        <v/>
      </c>
      <c r="F268" s="51">
        <f t="shared" si="105"/>
        <v>7.6569678407350692E-4</v>
      </c>
      <c r="G268" s="12">
        <f t="shared" si="96"/>
        <v>1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15</v>
      </c>
      <c r="E269" s="51" t="str">
        <f t="shared" si="104"/>
        <v/>
      </c>
      <c r="F269" s="51">
        <f t="shared" si="105"/>
        <v>1.1485451761102604E-2</v>
      </c>
      <c r="G269" s="12">
        <f t="shared" si="96"/>
        <v>1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2</v>
      </c>
      <c r="D270" s="7">
        <v>0</v>
      </c>
      <c r="E270" s="51">
        <f t="shared" si="104"/>
        <v>1.4015416958654519E-3</v>
      </c>
      <c r="F270" s="51" t="str">
        <f t="shared" si="105"/>
        <v/>
      </c>
      <c r="G270" s="12">
        <f t="shared" si="96"/>
        <v>-1</v>
      </c>
      <c r="H270" s="49">
        <f t="shared" si="106"/>
        <v>-1.4015416958654519E-3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142</v>
      </c>
      <c r="D274" s="7">
        <v>1</v>
      </c>
      <c r="E274" s="51">
        <f t="shared" si="107"/>
        <v>9.9509460406447092E-2</v>
      </c>
      <c r="F274" s="51">
        <f t="shared" si="108"/>
        <v>7.6569678407350692E-4</v>
      </c>
      <c r="G274" s="12">
        <f t="shared" si="96"/>
        <v>-0.99295774647887325</v>
      </c>
      <c r="H274" s="49">
        <f t="shared" si="109"/>
        <v>-9.8808689558514365E-2</v>
      </c>
      <c r="I274" s="2"/>
    </row>
    <row r="275" spans="1:9" s="50" customFormat="1" ht="15" x14ac:dyDescent="0.2">
      <c r="A275" s="52"/>
      <c r="B275" s="53" t="s">
        <v>64</v>
      </c>
      <c r="C275" s="7">
        <v>48</v>
      </c>
      <c r="D275" s="7">
        <v>11</v>
      </c>
      <c r="E275" s="51">
        <f t="shared" ref="E275:F278" si="110">+IF(C275=0,"",C275/C$169)</f>
        <v>3.3637000700770851E-2</v>
      </c>
      <c r="F275" s="51">
        <f t="shared" si="110"/>
        <v>8.4226646248085763E-3</v>
      </c>
      <c r="G275" s="12">
        <f t="shared" si="96"/>
        <v>-0.77083333333333337</v>
      </c>
      <c r="H275" s="49">
        <f t="shared" si="99"/>
        <v>-2.5928521373510864E-2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1</v>
      </c>
      <c r="E276" s="51" t="str">
        <f t="shared" si="110"/>
        <v/>
      </c>
      <c r="F276" s="51">
        <f t="shared" si="110"/>
        <v>7.6569678407350692E-4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2</v>
      </c>
      <c r="D277" s="7">
        <v>0</v>
      </c>
      <c r="E277" s="51">
        <f t="shared" si="110"/>
        <v>1.4015416958654519E-3</v>
      </c>
      <c r="F277" s="51" t="str">
        <f t="shared" si="110"/>
        <v/>
      </c>
      <c r="G277" s="12">
        <f t="shared" si="96"/>
        <v>-1</v>
      </c>
      <c r="H277" s="49">
        <f t="shared" si="99"/>
        <v>-1.4015416958654519E-3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1</v>
      </c>
      <c r="E279" s="51" t="str">
        <f t="shared" ref="E279" si="111">+IF(C279=0,"",C279/C$169)</f>
        <v/>
      </c>
      <c r="F279" s="51">
        <f t="shared" ref="F279" si="112">+IF(D279=0,"",D279/D$169)</f>
        <v>7.6569678407350692E-4</v>
      </c>
      <c r="G279" s="12">
        <f t="shared" si="96"/>
        <v>1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4</v>
      </c>
      <c r="E282" s="51">
        <f t="shared" si="114"/>
        <v>7.0077084793272596E-4</v>
      </c>
      <c r="F282" s="51">
        <f t="shared" si="114"/>
        <v>3.0627871362940277E-3</v>
      </c>
      <c r="G282" s="12">
        <f t="shared" si="96"/>
        <v>3</v>
      </c>
      <c r="H282" s="49">
        <f t="shared" si="99"/>
        <v>2.1023125437981778E-3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2</v>
      </c>
      <c r="E285" s="51" t="str">
        <f t="shared" si="114"/>
        <v/>
      </c>
      <c r="F285" s="51">
        <f t="shared" si="114"/>
        <v>1.5313935681470138E-3</v>
      </c>
      <c r="G285" s="12">
        <f t="shared" si="96"/>
        <v>1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0</v>
      </c>
      <c r="E286" s="51">
        <f t="shared" si="114"/>
        <v>7.0077084793272596E-4</v>
      </c>
      <c r="F286" s="51" t="str">
        <f t="shared" si="114"/>
        <v/>
      </c>
      <c r="G286" s="12">
        <f t="shared" si="96"/>
        <v>-1</v>
      </c>
      <c r="H286" s="49">
        <f t="shared" si="99"/>
        <v>-7.0077084793272596E-4</v>
      </c>
      <c r="I286" s="2"/>
    </row>
    <row r="287" spans="1:9" s="50" customFormat="1" ht="15" x14ac:dyDescent="0.2">
      <c r="A287" s="52"/>
      <c r="B287" s="53" t="s">
        <v>461</v>
      </c>
      <c r="C287" s="7">
        <v>18</v>
      </c>
      <c r="D287" s="7">
        <v>0</v>
      </c>
      <c r="E287" s="51">
        <f t="shared" si="114"/>
        <v>1.2613875262789068E-2</v>
      </c>
      <c r="F287" s="51" t="str">
        <f t="shared" si="114"/>
        <v/>
      </c>
      <c r="G287" s="12">
        <f t="shared" si="96"/>
        <v>-1</v>
      </c>
      <c r="H287" s="49">
        <f t="shared" si="99"/>
        <v>-1.2613875262789068E-2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38</v>
      </c>
      <c r="E289" s="51" t="str">
        <f t="shared" ref="E289:E290" si="118">+IF(C289=0,"",C289/C$169)</f>
        <v/>
      </c>
      <c r="F289" s="51">
        <f t="shared" ref="F289:F290" si="119">+IF(D289=0,"",D289/D$169)</f>
        <v>2.9096477794793262E-2</v>
      </c>
      <c r="G289" s="12">
        <f t="shared" si="96"/>
        <v>1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</v>
      </c>
      <c r="D291" s="7">
        <v>6</v>
      </c>
      <c r="E291" s="51">
        <f>+IF(C291=0,"",C291/C$169)</f>
        <v>7.0077084793272596E-4</v>
      </c>
      <c r="F291" s="51">
        <f>+IF(D291=0,"",D291/D$169)</f>
        <v>4.5941807044410417E-3</v>
      </c>
      <c r="G291" s="12">
        <f t="shared" si="96"/>
        <v>5</v>
      </c>
      <c r="H291" s="49">
        <f t="shared" si="99"/>
        <v>3.5038542396636299E-3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7</v>
      </c>
      <c r="E295" s="51" t="str">
        <f t="shared" si="121"/>
        <v/>
      </c>
      <c r="F295" s="51">
        <f t="shared" si="122"/>
        <v>5.3598774885145481E-3</v>
      </c>
      <c r="G295" s="12">
        <f t="shared" si="96"/>
        <v>1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2</v>
      </c>
      <c r="D299" s="7">
        <v>6</v>
      </c>
      <c r="E299" s="51">
        <f>+IF(C299=0,"",C299/C$169)</f>
        <v>1.4015416958654519E-3</v>
      </c>
      <c r="F299" s="51">
        <f>+IF(D299=0,"",D299/D$169)</f>
        <v>4.5941807044410417E-3</v>
      </c>
      <c r="G299" s="12">
        <f t="shared" si="96"/>
        <v>2</v>
      </c>
      <c r="H299" s="49">
        <f t="shared" si="99"/>
        <v>2.8030833917309038E-3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9</v>
      </c>
      <c r="E300" s="51" t="str">
        <f t="shared" ref="E300" si="127">+IF(C300=0,"",C300/C$169)</f>
        <v/>
      </c>
      <c r="F300" s="51">
        <f t="shared" ref="F300" si="128">+IF(D300=0,"",D300/D$169)</f>
        <v>6.8912710566615618E-3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2</v>
      </c>
      <c r="E301" s="51" t="str">
        <f t="shared" ref="E301:E323" si="130">+IF(C301=0,"",C301/C$169)</f>
        <v/>
      </c>
      <c r="F301" s="51">
        <f t="shared" ref="F301:F323" si="131">+IF(D301=0,"",D301/D$169)</f>
        <v>1.5313935681470138E-3</v>
      </c>
      <c r="G301" s="12">
        <f t="shared" ref="G301:G339" si="132">+IF(AND(C301=0,D301=0)," ",IF(C301=0,1,IF(D301=0,-1,(D301-C301)/C301)))</f>
        <v>1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2</v>
      </c>
      <c r="E302" s="51" t="str">
        <f t="shared" si="130"/>
        <v/>
      </c>
      <c r="F302" s="51">
        <f t="shared" si="131"/>
        <v>1.5313935681470138E-3</v>
      </c>
      <c r="G302" s="12">
        <f t="shared" si="132"/>
        <v>1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2</v>
      </c>
      <c r="E303" s="51" t="str">
        <f t="shared" si="130"/>
        <v/>
      </c>
      <c r="F303" s="51">
        <f t="shared" si="131"/>
        <v>1.5313935681470138E-3</v>
      </c>
      <c r="G303" s="12">
        <f t="shared" si="132"/>
        <v>1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1</v>
      </c>
      <c r="E304" s="51" t="str">
        <f t="shared" si="130"/>
        <v/>
      </c>
      <c r="F304" s="51">
        <f t="shared" si="131"/>
        <v>7.6569678407350692E-4</v>
      </c>
      <c r="G304" s="12">
        <f t="shared" si="132"/>
        <v>1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9</v>
      </c>
      <c r="E306" s="51" t="str">
        <f t="shared" si="130"/>
        <v/>
      </c>
      <c r="F306" s="51">
        <f t="shared" si="131"/>
        <v>6.8912710566615618E-3</v>
      </c>
      <c r="G306" s="12">
        <f t="shared" si="132"/>
        <v>1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11</v>
      </c>
      <c r="D309" s="7">
        <v>2</v>
      </c>
      <c r="E309" s="51">
        <f t="shared" si="130"/>
        <v>7.7084793272599863E-3</v>
      </c>
      <c r="F309" s="51">
        <f t="shared" si="131"/>
        <v>1.5313935681470138E-3</v>
      </c>
      <c r="G309" s="12">
        <f t="shared" si="132"/>
        <v>-0.81818181818181823</v>
      </c>
      <c r="H309" s="49">
        <f t="shared" si="99"/>
        <v>-6.3069376313945351E-3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1</v>
      </c>
      <c r="E311" s="51" t="str">
        <f t="shared" si="130"/>
        <v/>
      </c>
      <c r="F311" s="51">
        <f t="shared" si="131"/>
        <v>7.6569678407350692E-4</v>
      </c>
      <c r="G311" s="12">
        <f t="shared" si="132"/>
        <v>1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</v>
      </c>
      <c r="D313" s="7">
        <v>1</v>
      </c>
      <c r="E313" s="51">
        <f t="shared" si="130"/>
        <v>7.0077084793272596E-4</v>
      </c>
      <c r="F313" s="51">
        <f t="shared" si="131"/>
        <v>7.6569678407350692E-4</v>
      </c>
      <c r="G313" s="12">
        <f t="shared" si="132"/>
        <v>0</v>
      </c>
      <c r="H313" s="49">
        <f t="shared" si="99"/>
        <v>0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4</v>
      </c>
      <c r="D315" s="7">
        <v>12</v>
      </c>
      <c r="E315" s="51">
        <f t="shared" si="130"/>
        <v>2.8030833917309038E-3</v>
      </c>
      <c r="F315" s="51">
        <f t="shared" si="131"/>
        <v>9.1883614088820835E-3</v>
      </c>
      <c r="G315" s="12">
        <f t="shared" si="132"/>
        <v>2</v>
      </c>
      <c r="H315" s="49">
        <f t="shared" si="99"/>
        <v>5.6061667834618077E-3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2</v>
      </c>
      <c r="D317" s="7">
        <v>23</v>
      </c>
      <c r="E317" s="51">
        <f t="shared" si="130"/>
        <v>1.4015416958654519E-3</v>
      </c>
      <c r="F317" s="51">
        <f t="shared" si="131"/>
        <v>1.761102603369066E-2</v>
      </c>
      <c r="G317" s="12">
        <f t="shared" si="132"/>
        <v>10.5</v>
      </c>
      <c r="H317" s="49">
        <f t="shared" si="99"/>
        <v>1.4716187806587245E-2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1</v>
      </c>
      <c r="E319" s="51" t="str">
        <f t="shared" si="130"/>
        <v/>
      </c>
      <c r="F319" s="51">
        <f t="shared" si="131"/>
        <v>7.6569678407350692E-4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1</v>
      </c>
      <c r="D320" s="7">
        <v>0</v>
      </c>
      <c r="E320" s="51">
        <f t="shared" si="130"/>
        <v>7.0077084793272596E-4</v>
      </c>
      <c r="F320" s="51" t="str">
        <f t="shared" si="131"/>
        <v/>
      </c>
      <c r="G320" s="12">
        <f t="shared" si="132"/>
        <v>-1</v>
      </c>
      <c r="H320" s="49">
        <f t="shared" si="99"/>
        <v>-7.0077084793272596E-4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11</v>
      </c>
      <c r="E324" s="51" t="str">
        <f t="shared" ref="E324" si="133">+IF(C324=0,"",C324/C$169)</f>
        <v/>
      </c>
      <c r="F324" s="51">
        <f t="shared" ref="F324" si="134">+IF(D324=0,"",D324/D$169)</f>
        <v>8.4226646248085763E-3</v>
      </c>
      <c r="G324" s="12">
        <f t="shared" si="132"/>
        <v>1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1</v>
      </c>
      <c r="E325" s="51" t="str">
        <f t="shared" ref="E325:F328" si="136">+IF(C325=0,"",C325/C$169)</f>
        <v/>
      </c>
      <c r="F325" s="51">
        <f t="shared" si="136"/>
        <v>7.6569678407350692E-4</v>
      </c>
      <c r="G325" s="12">
        <f t="shared" si="132"/>
        <v>1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2</v>
      </c>
      <c r="E337" s="51" t="str">
        <f t="shared" ref="E337:E339" si="140">+IF(C337=0,"",C337/C$169)</f>
        <v/>
      </c>
      <c r="F337" s="51">
        <f t="shared" ref="F337:F339" si="141">+IF(D337=0,"",D337/D$169)</f>
        <v>1.5313935681470138E-3</v>
      </c>
      <c r="G337" s="12">
        <f t="shared" si="132"/>
        <v>1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3650</v>
      </c>
      <c r="D345" s="39">
        <f>SUM(D346:D564)</f>
        <v>5841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0.60027397260273974</v>
      </c>
      <c r="H345" s="40">
        <f>+IF(OR(AND(E345=""),(G345="")),"",E345*G345)</f>
        <v>0.60027397260273974</v>
      </c>
    </row>
    <row r="346" spans="1:9" s="50" customFormat="1" ht="15" x14ac:dyDescent="0.2">
      <c r="A346" s="52"/>
      <c r="B346" s="48" t="s">
        <v>74</v>
      </c>
      <c r="C346" s="7">
        <v>5</v>
      </c>
      <c r="D346" s="7">
        <v>7</v>
      </c>
      <c r="E346" s="51">
        <f t="shared" si="143"/>
        <v>1.3698630136986301E-3</v>
      </c>
      <c r="F346" s="51">
        <f t="shared" si="144"/>
        <v>1.1984249272384865E-3</v>
      </c>
      <c r="G346" s="12">
        <f t="shared" ref="G346:G410" si="145">+IF(AND(C346=0,D346=0)," ",IF(C346=0,1,IF(D346=0,-1,(D346-C346)/C346)))</f>
        <v>0.4</v>
      </c>
      <c r="H346" s="49">
        <f>+IF(OR(AND(E346=""),(G346="")),"",E346*G346)</f>
        <v>5.4794520547945212E-4</v>
      </c>
      <c r="I346" s="2"/>
    </row>
    <row r="347" spans="1:9" s="50" customFormat="1" ht="15" x14ac:dyDescent="0.2">
      <c r="A347" s="52"/>
      <c r="B347" s="48" t="s">
        <v>77</v>
      </c>
      <c r="C347" s="7">
        <v>17</v>
      </c>
      <c r="D347" s="7">
        <v>90</v>
      </c>
      <c r="E347" s="51">
        <f t="shared" si="143"/>
        <v>4.6575342465753422E-3</v>
      </c>
      <c r="F347" s="51">
        <f t="shared" si="144"/>
        <v>1.5408320493066256E-2</v>
      </c>
      <c r="G347" s="12">
        <f t="shared" si="145"/>
        <v>4.2941176470588234</v>
      </c>
      <c r="H347" s="49">
        <f t="shared" ref="H347:H414" si="146">+IF(OR(AND(E347=""),(G347="")),"",E347*G347)</f>
        <v>1.9999999999999997E-2</v>
      </c>
      <c r="I347" s="2"/>
    </row>
    <row r="348" spans="1:9" s="50" customFormat="1" ht="15" x14ac:dyDescent="0.2">
      <c r="A348" s="52"/>
      <c r="B348" s="48" t="s">
        <v>70</v>
      </c>
      <c r="C348" s="7">
        <v>73</v>
      </c>
      <c r="D348" s="7">
        <v>414</v>
      </c>
      <c r="E348" s="51">
        <f t="shared" si="143"/>
        <v>0.02</v>
      </c>
      <c r="F348" s="51">
        <f t="shared" si="144"/>
        <v>7.0878274268104779E-2</v>
      </c>
      <c r="G348" s="12">
        <f t="shared" si="145"/>
        <v>4.6712328767123283</v>
      </c>
      <c r="H348" s="49">
        <f t="shared" si="146"/>
        <v>9.3424657534246572E-2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17</v>
      </c>
      <c r="D351" s="7">
        <v>103</v>
      </c>
      <c r="E351" s="51">
        <f t="shared" si="143"/>
        <v>4.6575342465753422E-3</v>
      </c>
      <c r="F351" s="51">
        <f t="shared" si="144"/>
        <v>1.7633966786509161E-2</v>
      </c>
      <c r="G351" s="12">
        <f t="shared" si="145"/>
        <v>5.0588235294117645</v>
      </c>
      <c r="H351" s="49">
        <f t="shared" si="146"/>
        <v>2.3561643835616437E-2</v>
      </c>
      <c r="I351" s="2"/>
    </row>
    <row r="352" spans="1:9" s="50" customFormat="1" ht="15" x14ac:dyDescent="0.2">
      <c r="A352" s="52"/>
      <c r="B352" s="48" t="s">
        <v>80</v>
      </c>
      <c r="C352" s="7">
        <v>7</v>
      </c>
      <c r="D352" s="7">
        <v>1</v>
      </c>
      <c r="E352" s="51">
        <f t="shared" si="143"/>
        <v>1.9178082191780822E-3</v>
      </c>
      <c r="F352" s="51">
        <f t="shared" si="144"/>
        <v>1.712035610340695E-4</v>
      </c>
      <c r="G352" s="12">
        <f t="shared" si="145"/>
        <v>-0.8571428571428571</v>
      </c>
      <c r="H352" s="49">
        <f t="shared" si="146"/>
        <v>-1.643835616438356E-3</v>
      </c>
      <c r="I352" s="2"/>
    </row>
    <row r="353" spans="1:9" s="50" customFormat="1" ht="15" x14ac:dyDescent="0.2">
      <c r="A353" s="52"/>
      <c r="B353" s="48" t="s">
        <v>575</v>
      </c>
      <c r="C353" s="7">
        <v>8</v>
      </c>
      <c r="D353" s="7">
        <v>0</v>
      </c>
      <c r="E353" s="51">
        <f t="shared" si="143"/>
        <v>2.1917808219178081E-3</v>
      </c>
      <c r="F353" s="51" t="str">
        <f t="shared" si="144"/>
        <v/>
      </c>
      <c r="G353" s="12">
        <f t="shared" si="145"/>
        <v>-1</v>
      </c>
      <c r="H353" s="49">
        <f t="shared" si="146"/>
        <v>-2.1917808219178081E-3</v>
      </c>
      <c r="I353" s="2"/>
    </row>
    <row r="354" spans="1:9" s="50" customFormat="1" ht="15" x14ac:dyDescent="0.2">
      <c r="A354" s="52"/>
      <c r="B354" s="48" t="s">
        <v>79</v>
      </c>
      <c r="C354" s="7">
        <v>3</v>
      </c>
      <c r="D354" s="7">
        <v>57</v>
      </c>
      <c r="E354" s="51">
        <f t="shared" si="143"/>
        <v>8.2191780821917813E-4</v>
      </c>
      <c r="F354" s="51">
        <f t="shared" si="144"/>
        <v>9.7586029789419621E-3</v>
      </c>
      <c r="G354" s="12">
        <f t="shared" si="145"/>
        <v>18</v>
      </c>
      <c r="H354" s="49">
        <f t="shared" si="146"/>
        <v>1.4794520547945207E-2</v>
      </c>
      <c r="I354" s="2"/>
    </row>
    <row r="355" spans="1:9" s="50" customFormat="1" ht="15" x14ac:dyDescent="0.2">
      <c r="A355" s="52"/>
      <c r="B355" s="48" t="s">
        <v>248</v>
      </c>
      <c r="C355" s="7">
        <v>11</v>
      </c>
      <c r="D355" s="7">
        <v>1</v>
      </c>
      <c r="E355" s="51">
        <f t="shared" si="143"/>
        <v>3.0136986301369864E-3</v>
      </c>
      <c r="F355" s="51">
        <f t="shared" si="144"/>
        <v>1.712035610340695E-4</v>
      </c>
      <c r="G355" s="12">
        <f t="shared" si="145"/>
        <v>-0.90909090909090906</v>
      </c>
      <c r="H355" s="49">
        <f t="shared" si="146"/>
        <v>-2.7397260273972603E-3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222</v>
      </c>
      <c r="D357" s="7">
        <v>488</v>
      </c>
      <c r="E357" s="51">
        <f t="shared" si="143"/>
        <v>6.0821917808219175E-2</v>
      </c>
      <c r="F357" s="51">
        <f t="shared" si="144"/>
        <v>8.3547337784625919E-2</v>
      </c>
      <c r="G357" s="12">
        <f t="shared" si="145"/>
        <v>1.1981981981981982</v>
      </c>
      <c r="H357" s="49">
        <f t="shared" si="146"/>
        <v>7.2876712328767121E-2</v>
      </c>
      <c r="I357" s="2"/>
    </row>
    <row r="358" spans="1:9" s="50" customFormat="1" ht="15" x14ac:dyDescent="0.2">
      <c r="A358" s="52"/>
      <c r="B358" s="48" t="s">
        <v>576</v>
      </c>
      <c r="C358" s="7">
        <v>11</v>
      </c>
      <c r="D358" s="7">
        <v>18</v>
      </c>
      <c r="E358" s="51">
        <f t="shared" si="143"/>
        <v>3.0136986301369864E-3</v>
      </c>
      <c r="F358" s="51">
        <f t="shared" si="144"/>
        <v>3.0816640986132513E-3</v>
      </c>
      <c r="G358" s="12">
        <f t="shared" si="145"/>
        <v>0.63636363636363635</v>
      </c>
      <c r="H358" s="49">
        <f t="shared" si="146"/>
        <v>1.9178082191780822E-3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</v>
      </c>
      <c r="D360" s="7">
        <v>21</v>
      </c>
      <c r="E360" s="51">
        <f t="shared" si="143"/>
        <v>8.2191780821917813E-4</v>
      </c>
      <c r="F360" s="51">
        <f t="shared" si="144"/>
        <v>3.5952747817154596E-3</v>
      </c>
      <c r="G360" s="12">
        <f t="shared" si="145"/>
        <v>6</v>
      </c>
      <c r="H360" s="49">
        <f t="shared" si="146"/>
        <v>4.9315068493150684E-3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64</v>
      </c>
      <c r="E361" s="51" t="str">
        <f t="shared" si="143"/>
        <v/>
      </c>
      <c r="F361" s="51">
        <f t="shared" si="144"/>
        <v>1.0957027906180448E-2</v>
      </c>
      <c r="G361" s="12">
        <f t="shared" si="145"/>
        <v>1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123</v>
      </c>
      <c r="D365" s="7">
        <v>92</v>
      </c>
      <c r="E365" s="51">
        <f t="shared" si="143"/>
        <v>3.3698630136986304E-2</v>
      </c>
      <c r="F365" s="51">
        <f t="shared" si="144"/>
        <v>1.5750727615134394E-2</v>
      </c>
      <c r="G365" s="12">
        <f t="shared" si="145"/>
        <v>-0.25203252032520324</v>
      </c>
      <c r="H365" s="49">
        <f t="shared" si="146"/>
        <v>-8.493150684931507E-3</v>
      </c>
      <c r="I365" s="2"/>
    </row>
    <row r="366" spans="1:9" s="50" customFormat="1" ht="15" x14ac:dyDescent="0.2">
      <c r="A366" s="52"/>
      <c r="B366" s="48" t="s">
        <v>251</v>
      </c>
      <c r="C366" s="7">
        <v>810</v>
      </c>
      <c r="D366" s="7">
        <v>9</v>
      </c>
      <c r="E366" s="51">
        <f t="shared" si="143"/>
        <v>0.22191780821917809</v>
      </c>
      <c r="F366" s="51">
        <f t="shared" si="144"/>
        <v>1.5408320493066256E-3</v>
      </c>
      <c r="G366" s="12">
        <f t="shared" si="145"/>
        <v>-0.98888888888888893</v>
      </c>
      <c r="H366" s="49">
        <f t="shared" si="146"/>
        <v>-0.21945205479452057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2</v>
      </c>
      <c r="D368" s="7">
        <v>16</v>
      </c>
      <c r="E368" s="51">
        <f t="shared" si="143"/>
        <v>5.4794520547945202E-4</v>
      </c>
      <c r="F368" s="51">
        <f t="shared" si="144"/>
        <v>2.7392569765451119E-3</v>
      </c>
      <c r="G368" s="12">
        <f t="shared" si="145"/>
        <v>7</v>
      </c>
      <c r="H368" s="49">
        <f t="shared" si="146"/>
        <v>3.8356164383561639E-3</v>
      </c>
      <c r="I368" s="2"/>
    </row>
    <row r="369" spans="1:9" s="50" customFormat="1" ht="15" x14ac:dyDescent="0.2">
      <c r="A369" s="52"/>
      <c r="B369" s="48" t="s">
        <v>577</v>
      </c>
      <c r="C369" s="7">
        <v>119</v>
      </c>
      <c r="D369" s="7">
        <v>113</v>
      </c>
      <c r="E369" s="51">
        <f t="shared" si="143"/>
        <v>3.2602739726027397E-2</v>
      </c>
      <c r="F369" s="51">
        <f t="shared" si="144"/>
        <v>1.9346002396849856E-2</v>
      </c>
      <c r="G369" s="12">
        <f t="shared" si="145"/>
        <v>-5.0420168067226892E-2</v>
      </c>
      <c r="H369" s="49">
        <f t="shared" si="146"/>
        <v>-1.6438356164383563E-3</v>
      </c>
      <c r="I369" s="2"/>
    </row>
    <row r="370" spans="1:9" s="50" customFormat="1" ht="15" x14ac:dyDescent="0.2">
      <c r="A370" s="52"/>
      <c r="B370" s="48" t="s">
        <v>85</v>
      </c>
      <c r="C370" s="7">
        <v>1</v>
      </c>
      <c r="D370" s="7">
        <v>212</v>
      </c>
      <c r="E370" s="51">
        <f t="shared" si="143"/>
        <v>2.7397260273972601E-4</v>
      </c>
      <c r="F370" s="51">
        <f t="shared" si="144"/>
        <v>3.6295154939222737E-2</v>
      </c>
      <c r="G370" s="12">
        <f t="shared" si="145"/>
        <v>211</v>
      </c>
      <c r="H370" s="49">
        <f t="shared" si="146"/>
        <v>5.7808219178082189E-2</v>
      </c>
      <c r="I370" s="2"/>
    </row>
    <row r="371" spans="1:9" s="50" customFormat="1" ht="15" x14ac:dyDescent="0.2">
      <c r="A371" s="52"/>
      <c r="B371" s="48" t="s">
        <v>84</v>
      </c>
      <c r="C371" s="7">
        <v>2</v>
      </c>
      <c r="D371" s="7">
        <v>3</v>
      </c>
      <c r="E371" s="51">
        <f t="shared" si="143"/>
        <v>5.4794520547945202E-4</v>
      </c>
      <c r="F371" s="51">
        <f t="shared" si="144"/>
        <v>5.1361068310220854E-4</v>
      </c>
      <c r="G371" s="12">
        <f t="shared" si="145"/>
        <v>0.5</v>
      </c>
      <c r="H371" s="49">
        <f t="shared" si="146"/>
        <v>2.7397260273972601E-4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3</v>
      </c>
      <c r="E374" s="51">
        <f t="shared" si="143"/>
        <v>2.7397260273972601E-4</v>
      </c>
      <c r="F374" s="51">
        <f t="shared" si="144"/>
        <v>5.1361068310220854E-4</v>
      </c>
      <c r="G374" s="12">
        <f t="shared" si="145"/>
        <v>2</v>
      </c>
      <c r="H374" s="49">
        <f t="shared" si="146"/>
        <v>5.4794520547945202E-4</v>
      </c>
      <c r="I374" s="2"/>
    </row>
    <row r="375" spans="1:9" s="50" customFormat="1" ht="15" x14ac:dyDescent="0.2">
      <c r="A375" s="52"/>
      <c r="B375" s="48" t="s">
        <v>337</v>
      </c>
      <c r="C375" s="7">
        <v>3</v>
      </c>
      <c r="D375" s="7">
        <v>52</v>
      </c>
      <c r="E375" s="51">
        <f t="shared" si="143"/>
        <v>8.2191780821917813E-4</v>
      </c>
      <c r="F375" s="51">
        <f t="shared" si="144"/>
        <v>8.9025851737716145E-3</v>
      </c>
      <c r="G375" s="12">
        <f t="shared" si="145"/>
        <v>16.333333333333332</v>
      </c>
      <c r="H375" s="49">
        <f t="shared" si="146"/>
        <v>1.3424657534246575E-2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3</v>
      </c>
      <c r="E377" s="51" t="str">
        <f t="shared" si="143"/>
        <v/>
      </c>
      <c r="F377" s="51">
        <f t="shared" si="144"/>
        <v>5.1361068310220854E-4</v>
      </c>
      <c r="G377" s="86">
        <f t="shared" si="145"/>
        <v>1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2</v>
      </c>
      <c r="E378" s="51" t="str">
        <f t="shared" ref="E378" si="152">+IF(C378=0,"",C378/C$345)</f>
        <v/>
      </c>
      <c r="F378" s="51">
        <f t="shared" ref="F378" si="153">+IF(D378=0,"",D378/D$345)</f>
        <v>3.4240712206813899E-4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114</v>
      </c>
      <c r="D379" s="7">
        <v>289</v>
      </c>
      <c r="E379" s="51">
        <f t="shared" ref="E379:E401" si="155">+IF(C379=0,"",C379/C$345)</f>
        <v>3.1232876712328769E-2</v>
      </c>
      <c r="F379" s="51">
        <f t="shared" ref="F379:F401" si="156">+IF(D379=0,"",D379/D$345)</f>
        <v>4.9477829138846088E-2</v>
      </c>
      <c r="G379" s="12">
        <f t="shared" si="145"/>
        <v>1.5350877192982457</v>
      </c>
      <c r="H379" s="49">
        <f t="shared" si="146"/>
        <v>4.7945205479452059E-2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9</v>
      </c>
      <c r="E380" s="51" t="str">
        <f t="shared" si="155"/>
        <v/>
      </c>
      <c r="F380" s="51">
        <f t="shared" si="156"/>
        <v>1.5408320493066256E-3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824</v>
      </c>
      <c r="E381" s="51" t="str">
        <f t="shared" si="155"/>
        <v/>
      </c>
      <c r="F381" s="51">
        <f t="shared" si="156"/>
        <v>0.14107173429207329</v>
      </c>
      <c r="G381" s="12">
        <f t="shared" si="145"/>
        <v>1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16</v>
      </c>
      <c r="E382" s="51" t="str">
        <f t="shared" si="155"/>
        <v/>
      </c>
      <c r="F382" s="51">
        <f t="shared" si="156"/>
        <v>2.7392569765451119E-3</v>
      </c>
      <c r="G382" s="12">
        <f t="shared" si="145"/>
        <v>1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2</v>
      </c>
      <c r="E383" s="51" t="str">
        <f t="shared" si="155"/>
        <v/>
      </c>
      <c r="F383" s="51">
        <f t="shared" si="156"/>
        <v>3.4240712206813899E-4</v>
      </c>
      <c r="G383" s="12">
        <f t="shared" si="145"/>
        <v>1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0</v>
      </c>
      <c r="E385" s="51" t="str">
        <f t="shared" si="155"/>
        <v/>
      </c>
      <c r="F385" s="51" t="str">
        <f t="shared" si="156"/>
        <v/>
      </c>
      <c r="G385" s="12" t="str">
        <f t="shared" si="145"/>
        <v xml:space="preserve"> 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412</v>
      </c>
      <c r="D386" s="7">
        <v>141</v>
      </c>
      <c r="E386" s="51">
        <f t="shared" si="155"/>
        <v>0.11287671232876713</v>
      </c>
      <c r="F386" s="51">
        <f t="shared" si="156"/>
        <v>2.4139702105803802E-2</v>
      </c>
      <c r="G386" s="12">
        <f t="shared" si="145"/>
        <v>-0.65776699029126218</v>
      </c>
      <c r="H386" s="49">
        <f t="shared" si="146"/>
        <v>-7.4246575342465759E-2</v>
      </c>
      <c r="I386" s="2"/>
    </row>
    <row r="387" spans="1:9" s="50" customFormat="1" ht="15" x14ac:dyDescent="0.2">
      <c r="A387" s="52"/>
      <c r="B387" s="48" t="s">
        <v>93</v>
      </c>
      <c r="C387" s="7">
        <v>9</v>
      </c>
      <c r="D387" s="7">
        <v>76</v>
      </c>
      <c r="E387" s="51">
        <f t="shared" si="155"/>
        <v>2.4657534246575342E-3</v>
      </c>
      <c r="F387" s="51">
        <f t="shared" si="156"/>
        <v>1.3011470638589283E-2</v>
      </c>
      <c r="G387" s="12">
        <f t="shared" si="145"/>
        <v>7.4444444444444446</v>
      </c>
      <c r="H387" s="49">
        <f t="shared" si="146"/>
        <v>1.8356164383561645E-2</v>
      </c>
      <c r="I387" s="2"/>
    </row>
    <row r="388" spans="1:9" s="50" customFormat="1" ht="15" x14ac:dyDescent="0.2">
      <c r="A388" s="52"/>
      <c r="B388" s="48" t="s">
        <v>86</v>
      </c>
      <c r="C388" s="7">
        <v>188</v>
      </c>
      <c r="D388" s="7">
        <v>139</v>
      </c>
      <c r="E388" s="51">
        <f t="shared" si="155"/>
        <v>5.1506849315068493E-2</v>
      </c>
      <c r="F388" s="51">
        <f t="shared" si="156"/>
        <v>2.3797294983735662E-2</v>
      </c>
      <c r="G388" s="12">
        <f t="shared" si="145"/>
        <v>-0.26063829787234044</v>
      </c>
      <c r="H388" s="49">
        <f t="shared" si="146"/>
        <v>-1.3424657534246575E-2</v>
      </c>
      <c r="I388" s="2"/>
    </row>
    <row r="389" spans="1:9" s="50" customFormat="1" ht="15" x14ac:dyDescent="0.2">
      <c r="A389" s="52"/>
      <c r="B389" s="48" t="s">
        <v>92</v>
      </c>
      <c r="C389" s="7">
        <v>190</v>
      </c>
      <c r="D389" s="7">
        <v>16</v>
      </c>
      <c r="E389" s="51">
        <f t="shared" si="155"/>
        <v>5.2054794520547946E-2</v>
      </c>
      <c r="F389" s="51">
        <f t="shared" si="156"/>
        <v>2.7392569765451119E-3</v>
      </c>
      <c r="G389" s="12">
        <f t="shared" si="145"/>
        <v>-0.91578947368421049</v>
      </c>
      <c r="H389" s="49">
        <f t="shared" si="146"/>
        <v>-4.7671232876712329E-2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</v>
      </c>
      <c r="D393" s="7">
        <v>8</v>
      </c>
      <c r="E393" s="51">
        <f t="shared" si="155"/>
        <v>2.7397260273972601E-4</v>
      </c>
      <c r="F393" s="51">
        <f t="shared" si="156"/>
        <v>1.369628488272556E-3</v>
      </c>
      <c r="G393" s="12">
        <f t="shared" si="145"/>
        <v>7</v>
      </c>
      <c r="H393" s="49">
        <f t="shared" si="146"/>
        <v>1.9178082191780819E-3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1</v>
      </c>
      <c r="D397" s="7">
        <v>0</v>
      </c>
      <c r="E397" s="51">
        <f t="shared" si="155"/>
        <v>2.7397260273972601E-4</v>
      </c>
      <c r="F397" s="51" t="str">
        <f t="shared" si="156"/>
        <v/>
      </c>
      <c r="G397" s="12">
        <f t="shared" si="145"/>
        <v>-1</v>
      </c>
      <c r="H397" s="49">
        <f t="shared" si="146"/>
        <v>-2.7397260273972601E-4</v>
      </c>
      <c r="I397" s="2"/>
    </row>
    <row r="398" spans="1:9" s="50" customFormat="1" ht="15" x14ac:dyDescent="0.2">
      <c r="A398" s="52"/>
      <c r="B398" s="48" t="s">
        <v>94</v>
      </c>
      <c r="C398" s="7">
        <v>4</v>
      </c>
      <c r="D398" s="7">
        <v>5</v>
      </c>
      <c r="E398" s="51">
        <f t="shared" si="155"/>
        <v>1.095890410958904E-3</v>
      </c>
      <c r="F398" s="51">
        <f t="shared" si="156"/>
        <v>8.5601780517034754E-4</v>
      </c>
      <c r="G398" s="12">
        <f t="shared" si="145"/>
        <v>0.25</v>
      </c>
      <c r="H398" s="49">
        <f t="shared" si="146"/>
        <v>2.7397260273972601E-4</v>
      </c>
      <c r="I398" s="2"/>
    </row>
    <row r="399" spans="1:9" s="50" customFormat="1" ht="15" x14ac:dyDescent="0.2">
      <c r="A399" s="52"/>
      <c r="B399" s="48" t="s">
        <v>258</v>
      </c>
      <c r="C399" s="7">
        <v>3</v>
      </c>
      <c r="D399" s="7">
        <v>23</v>
      </c>
      <c r="E399" s="51">
        <f t="shared" si="155"/>
        <v>8.2191780821917813E-4</v>
      </c>
      <c r="F399" s="51">
        <f t="shared" si="156"/>
        <v>3.9376819037835985E-3</v>
      </c>
      <c r="G399" s="12">
        <f t="shared" si="145"/>
        <v>6.666666666666667</v>
      </c>
      <c r="H399" s="49">
        <f t="shared" si="146"/>
        <v>5.4794520547945215E-3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2</v>
      </c>
      <c r="E400" s="51">
        <f t="shared" si="155"/>
        <v>2.7397260273972601E-4</v>
      </c>
      <c r="F400" s="51">
        <f t="shared" si="156"/>
        <v>3.4240712206813899E-4</v>
      </c>
      <c r="G400" s="12">
        <f t="shared" si="145"/>
        <v>1</v>
      </c>
      <c r="H400" s="49">
        <f t="shared" si="146"/>
        <v>2.7397260273972601E-4</v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5</v>
      </c>
      <c r="E401" s="51">
        <f t="shared" si="155"/>
        <v>5.4794520547945202E-4</v>
      </c>
      <c r="F401" s="51">
        <f t="shared" si="156"/>
        <v>8.5601780517034754E-4</v>
      </c>
      <c r="G401" s="12">
        <f t="shared" si="145"/>
        <v>1.5</v>
      </c>
      <c r="H401" s="49">
        <f t="shared" si="146"/>
        <v>8.2191780821917802E-4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0</v>
      </c>
      <c r="E402" s="51">
        <f t="shared" ref="E402" si="158">+IF(C402=0,"",C402/C$345)</f>
        <v>2.7397260273972601E-4</v>
      </c>
      <c r="F402" s="51" t="str">
        <f t="shared" ref="F402" si="159">+IF(D402=0,"",D402/D$345)</f>
        <v/>
      </c>
      <c r="G402" s="12">
        <f t="shared" si="145"/>
        <v>-1</v>
      </c>
      <c r="H402" s="49">
        <f t="shared" ref="H402" si="160">+IF(OR(AND(E402=""),(G402="")),"",E402*G402)</f>
        <v>-2.7397260273972601E-4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1</v>
      </c>
      <c r="D404" s="7">
        <v>5</v>
      </c>
      <c r="E404" s="51">
        <f t="shared" si="161"/>
        <v>2.7397260273972601E-4</v>
      </c>
      <c r="F404" s="51">
        <f t="shared" si="162"/>
        <v>8.5601780517034754E-4</v>
      </c>
      <c r="G404" s="12">
        <f t="shared" si="145"/>
        <v>4</v>
      </c>
      <c r="H404" s="49">
        <f t="shared" si="146"/>
        <v>1.095890410958904E-3</v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0</v>
      </c>
      <c r="E405" s="51">
        <f t="shared" si="161"/>
        <v>2.7397260273972601E-4</v>
      </c>
      <c r="F405" s="51" t="str">
        <f t="shared" si="162"/>
        <v/>
      </c>
      <c r="G405" s="12">
        <f t="shared" si="145"/>
        <v>-1</v>
      </c>
      <c r="H405" s="49">
        <f t="shared" si="146"/>
        <v>-2.7397260273972601E-4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130</v>
      </c>
      <c r="D409" s="7">
        <v>262</v>
      </c>
      <c r="E409" s="51">
        <f t="shared" si="161"/>
        <v>3.5616438356164383E-2</v>
      </c>
      <c r="F409" s="51">
        <f t="shared" si="162"/>
        <v>4.4855332990926214E-2</v>
      </c>
      <c r="G409" s="12">
        <f t="shared" si="145"/>
        <v>1.0153846153846153</v>
      </c>
      <c r="H409" s="49">
        <f t="shared" si="146"/>
        <v>3.616438356164383E-2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2</v>
      </c>
      <c r="E413" s="51" t="str">
        <f t="shared" si="161"/>
        <v/>
      </c>
      <c r="F413" s="51">
        <f t="shared" si="162"/>
        <v>3.4240712206813899E-4</v>
      </c>
      <c r="G413" s="12">
        <f t="shared" si="163"/>
        <v>1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1</v>
      </c>
      <c r="E417" s="51" t="str">
        <f t="shared" ref="E417:E419" si="167">+IF(C417=0,"",C417/C$345)</f>
        <v/>
      </c>
      <c r="F417" s="51">
        <f t="shared" ref="F417:F419" si="168">+IF(D417=0,"",D417/D$345)</f>
        <v>1.712035610340695E-4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2</v>
      </c>
      <c r="D421" s="7">
        <v>36</v>
      </c>
      <c r="E421" s="51">
        <f t="shared" si="164"/>
        <v>5.4794520547945202E-4</v>
      </c>
      <c r="F421" s="51">
        <f t="shared" si="165"/>
        <v>6.1633281972265025E-3</v>
      </c>
      <c r="G421" s="12">
        <f t="shared" si="163"/>
        <v>17</v>
      </c>
      <c r="H421" s="49">
        <f t="shared" si="166"/>
        <v>9.3150684931506845E-3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</v>
      </c>
      <c r="D423" s="7">
        <v>7</v>
      </c>
      <c r="E423" s="51">
        <f t="shared" si="164"/>
        <v>2.7397260273972601E-4</v>
      </c>
      <c r="F423" s="51">
        <f t="shared" si="165"/>
        <v>1.1984249272384865E-3</v>
      </c>
      <c r="G423" s="12">
        <f t="shared" si="163"/>
        <v>6</v>
      </c>
      <c r="H423" s="49">
        <f t="shared" si="166"/>
        <v>1.643835616438356E-3</v>
      </c>
      <c r="I423" s="2"/>
    </row>
    <row r="424" spans="1:9" s="50" customFormat="1" ht="15" x14ac:dyDescent="0.2">
      <c r="A424" s="52"/>
      <c r="B424" s="48" t="s">
        <v>499</v>
      </c>
      <c r="C424" s="7">
        <v>1</v>
      </c>
      <c r="D424" s="7">
        <v>0</v>
      </c>
      <c r="E424" s="51">
        <f t="shared" si="164"/>
        <v>2.7397260273972601E-4</v>
      </c>
      <c r="F424" s="51" t="str">
        <f t="shared" si="165"/>
        <v/>
      </c>
      <c r="G424" s="12">
        <f t="shared" si="163"/>
        <v>-1</v>
      </c>
      <c r="H424" s="49">
        <f t="shared" si="166"/>
        <v>-2.7397260273972601E-4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1</v>
      </c>
      <c r="E429" s="51" t="str">
        <f t="shared" si="164"/>
        <v/>
      </c>
      <c r="F429" s="51">
        <f t="shared" si="165"/>
        <v>1.712035610340695E-4</v>
      </c>
      <c r="G429" s="12">
        <f t="shared" si="163"/>
        <v>1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35</v>
      </c>
      <c r="E430" s="51" t="str">
        <f t="shared" si="164"/>
        <v/>
      </c>
      <c r="F430" s="51">
        <f t="shared" si="165"/>
        <v>5.9921246361924327E-3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91</v>
      </c>
      <c r="D432" s="7">
        <v>36</v>
      </c>
      <c r="E432" s="51">
        <f t="shared" si="164"/>
        <v>2.4931506849315069E-2</v>
      </c>
      <c r="F432" s="51">
        <f t="shared" si="165"/>
        <v>6.1633281972265025E-3</v>
      </c>
      <c r="G432" s="12">
        <f t="shared" si="163"/>
        <v>-0.60439560439560436</v>
      </c>
      <c r="H432" s="49">
        <f t="shared" si="166"/>
        <v>-1.506849315068493E-2</v>
      </c>
      <c r="I432" s="2"/>
    </row>
    <row r="433" spans="1:9" s="50" customFormat="1" ht="15" x14ac:dyDescent="0.2">
      <c r="A433" s="52"/>
      <c r="B433" s="48" t="s">
        <v>99</v>
      </c>
      <c r="C433" s="7">
        <v>1</v>
      </c>
      <c r="D433" s="7">
        <v>24</v>
      </c>
      <c r="E433" s="51">
        <f t="shared" si="164"/>
        <v>2.7397260273972601E-4</v>
      </c>
      <c r="F433" s="51">
        <f t="shared" si="165"/>
        <v>4.1088854648176684E-3</v>
      </c>
      <c r="G433" s="12">
        <f t="shared" si="163"/>
        <v>23</v>
      </c>
      <c r="H433" s="49">
        <f t="shared" si="166"/>
        <v>6.3013698630136981E-3</v>
      </c>
      <c r="I433" s="2"/>
    </row>
    <row r="434" spans="1:9" s="50" customFormat="1" ht="15" x14ac:dyDescent="0.2">
      <c r="A434" s="52"/>
      <c r="B434" s="48" t="s">
        <v>100</v>
      </c>
      <c r="C434" s="7">
        <v>1</v>
      </c>
      <c r="D434" s="7">
        <v>85</v>
      </c>
      <c r="E434" s="51">
        <f t="shared" si="164"/>
        <v>2.7397260273972601E-4</v>
      </c>
      <c r="F434" s="51">
        <f t="shared" si="165"/>
        <v>1.4552302687895908E-2</v>
      </c>
      <c r="G434" s="12">
        <f t="shared" si="163"/>
        <v>84</v>
      </c>
      <c r="H434" s="49">
        <f t="shared" si="166"/>
        <v>2.3013698630136983E-2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26</v>
      </c>
      <c r="E436" s="51" t="str">
        <f t="shared" ref="E436:E437" si="174">+IF(C436=0,"",C436/C$345)</f>
        <v/>
      </c>
      <c r="F436" s="51">
        <f t="shared" ref="F436:F437" si="175">+IF(D436=0,"",D436/D$345)</f>
        <v>4.4512925868858072E-3</v>
      </c>
      <c r="G436" s="12">
        <f t="shared" si="163"/>
        <v>1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10</v>
      </c>
      <c r="D439" s="7">
        <v>77</v>
      </c>
      <c r="E439" s="51">
        <f t="shared" ref="E439:E441" si="177">+IF(C439=0,"",C439/C$345)</f>
        <v>2.7397260273972603E-3</v>
      </c>
      <c r="F439" s="51">
        <f t="shared" ref="F439:F441" si="178">+IF(D439=0,"",D439/D$345)</f>
        <v>1.3182674199623353E-2</v>
      </c>
      <c r="G439" s="12">
        <f t="shared" si="163"/>
        <v>6.7</v>
      </c>
      <c r="H439" s="49">
        <f t="shared" ref="H439:H441" si="179">+IF(OR(AND(E439=""),(G439="")),"",E439*G439)</f>
        <v>1.8356164383561645E-2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10</v>
      </c>
      <c r="E444" s="51" t="str">
        <f t="shared" si="164"/>
        <v/>
      </c>
      <c r="F444" s="51">
        <f t="shared" si="165"/>
        <v>1.7120356103406951E-3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12</v>
      </c>
      <c r="D445" s="7">
        <v>84</v>
      </c>
      <c r="E445" s="51">
        <f t="shared" si="164"/>
        <v>3.2876712328767125E-3</v>
      </c>
      <c r="F445" s="51">
        <f t="shared" si="165"/>
        <v>1.4381099126861838E-2</v>
      </c>
      <c r="G445" s="12">
        <f t="shared" si="163"/>
        <v>6</v>
      </c>
      <c r="H445" s="49">
        <f t="shared" si="166"/>
        <v>1.9726027397260273E-2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40</v>
      </c>
      <c r="E446" s="51" t="str">
        <f t="shared" si="164"/>
        <v/>
      </c>
      <c r="F446" s="51">
        <f t="shared" si="165"/>
        <v>6.8481424413627803E-3</v>
      </c>
      <c r="G446" s="12">
        <f t="shared" si="163"/>
        <v>1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1</v>
      </c>
      <c r="D449" s="7">
        <v>0</v>
      </c>
      <c r="E449" s="51">
        <f t="shared" si="164"/>
        <v>2.7397260273972601E-4</v>
      </c>
      <c r="F449" s="51" t="str">
        <f t="shared" si="165"/>
        <v/>
      </c>
      <c r="G449" s="12">
        <f t="shared" si="163"/>
        <v>-1</v>
      </c>
      <c r="H449" s="49">
        <f t="shared" si="166"/>
        <v>-2.7397260273972601E-4</v>
      </c>
      <c r="I449" s="2"/>
    </row>
    <row r="450" spans="1:9" s="50" customFormat="1" ht="15" x14ac:dyDescent="0.2">
      <c r="A450" s="52"/>
      <c r="B450" s="48" t="s">
        <v>108</v>
      </c>
      <c r="C450" s="7">
        <v>2</v>
      </c>
      <c r="D450" s="7">
        <v>2</v>
      </c>
      <c r="E450" s="51">
        <f t="shared" si="164"/>
        <v>5.4794520547945202E-4</v>
      </c>
      <c r="F450" s="51">
        <f t="shared" si="165"/>
        <v>3.4240712206813899E-4</v>
      </c>
      <c r="G450" s="12">
        <f t="shared" si="163"/>
        <v>0</v>
      </c>
      <c r="H450" s="49">
        <f t="shared" si="166"/>
        <v>0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1</v>
      </c>
      <c r="E451" s="51" t="str">
        <f t="shared" si="164"/>
        <v/>
      </c>
      <c r="F451" s="51">
        <f t="shared" si="165"/>
        <v>1.712035610340695E-4</v>
      </c>
      <c r="G451" s="12">
        <f t="shared" si="163"/>
        <v>1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29</v>
      </c>
      <c r="E452" s="51" t="str">
        <f t="shared" si="164"/>
        <v/>
      </c>
      <c r="F452" s="51">
        <f t="shared" si="165"/>
        <v>4.964903269988016E-3</v>
      </c>
      <c r="G452" s="12">
        <f t="shared" si="163"/>
        <v>1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15</v>
      </c>
      <c r="D453" s="7">
        <v>5</v>
      </c>
      <c r="E453" s="51">
        <f t="shared" si="164"/>
        <v>4.10958904109589E-3</v>
      </c>
      <c r="F453" s="51">
        <f t="shared" si="165"/>
        <v>8.5601780517034754E-4</v>
      </c>
      <c r="G453" s="12">
        <f t="shared" si="163"/>
        <v>-0.66666666666666663</v>
      </c>
      <c r="H453" s="49">
        <f t="shared" si="166"/>
        <v>-2.7397260273972599E-3</v>
      </c>
      <c r="I453" s="2"/>
    </row>
    <row r="454" spans="1:9" s="50" customFormat="1" ht="15" x14ac:dyDescent="0.2">
      <c r="A454" s="52"/>
      <c r="B454" s="48" t="s">
        <v>107</v>
      </c>
      <c r="C454" s="7">
        <v>22</v>
      </c>
      <c r="D454" s="7">
        <v>29</v>
      </c>
      <c r="E454" s="51">
        <f t="shared" si="164"/>
        <v>6.0273972602739728E-3</v>
      </c>
      <c r="F454" s="51">
        <f t="shared" si="165"/>
        <v>4.964903269988016E-3</v>
      </c>
      <c r="G454" s="12">
        <f t="shared" si="163"/>
        <v>0.31818181818181818</v>
      </c>
      <c r="H454" s="49">
        <f t="shared" si="166"/>
        <v>1.9178082191780822E-3</v>
      </c>
      <c r="I454" s="2"/>
    </row>
    <row r="455" spans="1:9" s="50" customFormat="1" ht="15" x14ac:dyDescent="0.2">
      <c r="A455" s="52"/>
      <c r="B455" s="48" t="s">
        <v>273</v>
      </c>
      <c r="C455" s="7">
        <v>31</v>
      </c>
      <c r="D455" s="7">
        <v>4</v>
      </c>
      <c r="E455" s="51">
        <f t="shared" si="164"/>
        <v>8.493150684931507E-3</v>
      </c>
      <c r="F455" s="51">
        <f t="shared" si="165"/>
        <v>6.8481424413627799E-4</v>
      </c>
      <c r="G455" s="12">
        <f t="shared" si="163"/>
        <v>-0.87096774193548387</v>
      </c>
      <c r="H455" s="49">
        <f t="shared" si="166"/>
        <v>-7.3972602739726025E-3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4</v>
      </c>
      <c r="D457" s="7">
        <v>6</v>
      </c>
      <c r="E457" s="51">
        <f t="shared" si="164"/>
        <v>1.095890410958904E-3</v>
      </c>
      <c r="F457" s="51">
        <f t="shared" si="165"/>
        <v>1.0272213662044171E-3</v>
      </c>
      <c r="G457" s="12">
        <f t="shared" si="163"/>
        <v>0.5</v>
      </c>
      <c r="H457" s="49">
        <f t="shared" si="166"/>
        <v>5.4794520547945202E-4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73</v>
      </c>
      <c r="D460" s="7">
        <v>31</v>
      </c>
      <c r="E460" s="51">
        <f t="shared" si="164"/>
        <v>0.02</v>
      </c>
      <c r="F460" s="51">
        <f t="shared" si="165"/>
        <v>5.3073103920561549E-3</v>
      </c>
      <c r="G460" s="12">
        <f t="shared" si="163"/>
        <v>-0.57534246575342463</v>
      </c>
      <c r="H460" s="49">
        <f t="shared" si="166"/>
        <v>-1.1506849315068493E-2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1</v>
      </c>
      <c r="D463" s="7">
        <v>0</v>
      </c>
      <c r="E463" s="51">
        <f t="shared" si="164"/>
        <v>2.7397260273972601E-4</v>
      </c>
      <c r="F463" s="51" t="str">
        <f t="shared" si="165"/>
        <v/>
      </c>
      <c r="G463" s="12">
        <f t="shared" si="163"/>
        <v>-1</v>
      </c>
      <c r="H463" s="49">
        <f t="shared" si="166"/>
        <v>-2.7397260273972601E-4</v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</v>
      </c>
      <c r="D468" s="7">
        <v>21</v>
      </c>
      <c r="E468" s="51">
        <f t="shared" si="164"/>
        <v>5.4794520547945202E-4</v>
      </c>
      <c r="F468" s="51">
        <f t="shared" si="165"/>
        <v>3.5952747817154596E-3</v>
      </c>
      <c r="G468" s="12">
        <f t="shared" si="163"/>
        <v>9.5</v>
      </c>
      <c r="H468" s="49">
        <f t="shared" si="166"/>
        <v>5.2054794520547945E-3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1</v>
      </c>
      <c r="E470" s="51" t="str">
        <f t="shared" si="164"/>
        <v/>
      </c>
      <c r="F470" s="51">
        <f t="shared" si="165"/>
        <v>1.712035610340695E-4</v>
      </c>
      <c r="G470" s="12">
        <f t="shared" si="163"/>
        <v>1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7</v>
      </c>
      <c r="E472" s="51" t="str">
        <f t="shared" si="164"/>
        <v/>
      </c>
      <c r="F472" s="51">
        <f t="shared" si="165"/>
        <v>1.1984249272384865E-3</v>
      </c>
      <c r="G472" s="12">
        <f t="shared" si="163"/>
        <v>1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71</v>
      </c>
      <c r="D473" s="7">
        <v>14</v>
      </c>
      <c r="E473" s="51">
        <f t="shared" si="164"/>
        <v>1.9452054794520546E-2</v>
      </c>
      <c r="F473" s="51">
        <f t="shared" si="165"/>
        <v>2.3968498544769731E-3</v>
      </c>
      <c r="G473" s="12">
        <f t="shared" si="163"/>
        <v>-0.80281690140845074</v>
      </c>
      <c r="H473" s="49">
        <f t="shared" si="166"/>
        <v>-1.5616438356164383E-2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1</v>
      </c>
      <c r="E474" s="51" t="str">
        <f t="shared" si="164"/>
        <v/>
      </c>
      <c r="F474" s="51">
        <f t="shared" si="165"/>
        <v>1.712035610340695E-4</v>
      </c>
      <c r="G474" s="12">
        <f t="shared" si="163"/>
        <v>1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3</v>
      </c>
      <c r="D475" s="7">
        <v>14</v>
      </c>
      <c r="E475" s="51">
        <f t="shared" si="164"/>
        <v>8.2191780821917813E-4</v>
      </c>
      <c r="F475" s="51">
        <f t="shared" si="165"/>
        <v>2.3968498544769731E-3</v>
      </c>
      <c r="G475" s="12">
        <f t="shared" si="163"/>
        <v>3.6666666666666665</v>
      </c>
      <c r="H475" s="49">
        <f t="shared" si="166"/>
        <v>3.0136986301369864E-3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10</v>
      </c>
      <c r="D478" s="7">
        <v>11</v>
      </c>
      <c r="E478" s="51">
        <f t="shared" si="164"/>
        <v>2.7397260273972603E-3</v>
      </c>
      <c r="F478" s="51">
        <f t="shared" si="165"/>
        <v>1.8832391713747645E-3</v>
      </c>
      <c r="G478" s="12">
        <f t="shared" ref="G478:G541" si="180">+IF(AND(C478=0,D478=0)," ",IF(C478=0,1,IF(D478=0,-1,(D478-C478)/C478)))</f>
        <v>0.1</v>
      </c>
      <c r="H478" s="49">
        <f t="shared" si="166"/>
        <v>2.7397260273972606E-4</v>
      </c>
      <c r="I478" s="2"/>
    </row>
    <row r="479" spans="1:9" s="50" customFormat="1" ht="15" x14ac:dyDescent="0.2">
      <c r="A479" s="52"/>
      <c r="B479" s="48" t="s">
        <v>507</v>
      </c>
      <c r="C479" s="7">
        <v>3</v>
      </c>
      <c r="D479" s="7">
        <v>7</v>
      </c>
      <c r="E479" s="51">
        <f t="shared" si="164"/>
        <v>8.2191780821917813E-4</v>
      </c>
      <c r="F479" s="51">
        <f t="shared" si="165"/>
        <v>1.1984249272384865E-3</v>
      </c>
      <c r="G479" s="12">
        <f t="shared" si="180"/>
        <v>1.3333333333333333</v>
      </c>
      <c r="H479" s="49">
        <f t="shared" si="166"/>
        <v>1.095890410958904E-3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1</v>
      </c>
      <c r="D481" s="7">
        <v>0</v>
      </c>
      <c r="E481" s="51">
        <f t="shared" si="164"/>
        <v>2.7397260273972601E-4</v>
      </c>
      <c r="F481" s="51" t="str">
        <f t="shared" si="165"/>
        <v/>
      </c>
      <c r="G481" s="12">
        <f t="shared" si="180"/>
        <v>-1</v>
      </c>
      <c r="H481" s="49">
        <f t="shared" si="166"/>
        <v>-2.7397260273972601E-4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106</v>
      </c>
      <c r="E484" s="51" t="str">
        <f t="shared" si="164"/>
        <v/>
      </c>
      <c r="F484" s="51">
        <f t="shared" si="165"/>
        <v>1.8147577469611369E-2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2</v>
      </c>
      <c r="E489" s="51" t="str">
        <f t="shared" si="164"/>
        <v/>
      </c>
      <c r="F489" s="51">
        <f t="shared" si="165"/>
        <v>3.4240712206813899E-4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2</v>
      </c>
      <c r="D499" s="7">
        <v>18</v>
      </c>
      <c r="E499" s="51">
        <f t="shared" si="181"/>
        <v>5.4794520547945202E-4</v>
      </c>
      <c r="F499" s="51">
        <f t="shared" si="182"/>
        <v>3.0816640986132513E-3</v>
      </c>
      <c r="G499" s="12">
        <f t="shared" si="180"/>
        <v>8</v>
      </c>
      <c r="H499" s="49">
        <f t="shared" si="183"/>
        <v>4.3835616438356161E-3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</v>
      </c>
      <c r="E500" s="51" t="str">
        <f t="shared" si="181"/>
        <v/>
      </c>
      <c r="F500" s="51">
        <f t="shared" si="182"/>
        <v>1.712035610340695E-4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1</v>
      </c>
      <c r="E503" s="51" t="str">
        <f t="shared" si="181"/>
        <v/>
      </c>
      <c r="F503" s="51">
        <f t="shared" si="182"/>
        <v>1.712035610340695E-4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4</v>
      </c>
      <c r="D504" s="7">
        <v>8</v>
      </c>
      <c r="E504" s="51">
        <f t="shared" si="181"/>
        <v>1.095890410958904E-3</v>
      </c>
      <c r="F504" s="51">
        <f t="shared" si="182"/>
        <v>1.369628488272556E-3</v>
      </c>
      <c r="G504" s="12">
        <f t="shared" si="180"/>
        <v>1</v>
      </c>
      <c r="H504" s="49">
        <f t="shared" si="183"/>
        <v>1.095890410958904E-3</v>
      </c>
      <c r="I504" s="2"/>
    </row>
    <row r="505" spans="1:9" s="50" customFormat="1" ht="15" x14ac:dyDescent="0.2">
      <c r="A505" s="52"/>
      <c r="B505" s="48" t="s">
        <v>117</v>
      </c>
      <c r="C505" s="7">
        <v>72</v>
      </c>
      <c r="D505" s="7">
        <v>7</v>
      </c>
      <c r="E505" s="51">
        <f t="shared" si="181"/>
        <v>1.9726027397260273E-2</v>
      </c>
      <c r="F505" s="51">
        <f t="shared" si="182"/>
        <v>1.1984249272384865E-3</v>
      </c>
      <c r="G505" s="12">
        <f t="shared" si="180"/>
        <v>-0.90277777777777779</v>
      </c>
      <c r="H505" s="49">
        <f t="shared" si="183"/>
        <v>-1.7808219178082191E-2</v>
      </c>
      <c r="I505" s="2"/>
    </row>
    <row r="506" spans="1:9" s="50" customFormat="1" ht="15" x14ac:dyDescent="0.2">
      <c r="A506" s="52"/>
      <c r="B506" s="48" t="s">
        <v>510</v>
      </c>
      <c r="C506" s="7">
        <v>50</v>
      </c>
      <c r="D506" s="7">
        <v>1</v>
      </c>
      <c r="E506" s="51">
        <f t="shared" si="181"/>
        <v>1.3698630136986301E-2</v>
      </c>
      <c r="F506" s="51">
        <f t="shared" si="182"/>
        <v>1.712035610340695E-4</v>
      </c>
      <c r="G506" s="12">
        <f t="shared" si="180"/>
        <v>-0.98</v>
      </c>
      <c r="H506" s="49">
        <f t="shared" si="183"/>
        <v>-1.3424657534246574E-2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4</v>
      </c>
      <c r="D521" s="7">
        <v>13</v>
      </c>
      <c r="E521" s="51">
        <f t="shared" si="181"/>
        <v>1.095890410958904E-3</v>
      </c>
      <c r="F521" s="51">
        <f t="shared" si="182"/>
        <v>2.2256462934429036E-3</v>
      </c>
      <c r="G521" s="12">
        <f t="shared" si="180"/>
        <v>2.25</v>
      </c>
      <c r="H521" s="49">
        <f t="shared" si="183"/>
        <v>2.4657534246575342E-3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2</v>
      </c>
      <c r="D524" s="7">
        <v>32</v>
      </c>
      <c r="E524" s="51">
        <f t="shared" ref="E524:E549" si="187">+IF(C524=0,"",C524/C$345)</f>
        <v>5.4794520547945202E-4</v>
      </c>
      <c r="F524" s="51">
        <f t="shared" ref="F524:F549" si="188">+IF(D524=0,"",D524/D$345)</f>
        <v>5.4785139530902239E-3</v>
      </c>
      <c r="G524" s="12">
        <f t="shared" si="180"/>
        <v>15</v>
      </c>
      <c r="H524" s="49">
        <f t="shared" si="183"/>
        <v>8.21917808219178E-3</v>
      </c>
      <c r="I524" s="2"/>
    </row>
    <row r="525" spans="1:9" s="50" customFormat="1" ht="15" x14ac:dyDescent="0.2">
      <c r="A525" s="52"/>
      <c r="B525" s="48" t="s">
        <v>514</v>
      </c>
      <c r="C525" s="7">
        <v>24</v>
      </c>
      <c r="D525" s="7">
        <v>54</v>
      </c>
      <c r="E525" s="51">
        <f t="shared" si="187"/>
        <v>6.5753424657534251E-3</v>
      </c>
      <c r="F525" s="51">
        <f t="shared" si="188"/>
        <v>9.2449922958397542E-3</v>
      </c>
      <c r="G525" s="12">
        <f t="shared" si="180"/>
        <v>1.25</v>
      </c>
      <c r="H525" s="49">
        <f t="shared" si="183"/>
        <v>8.2191780821917818E-3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109</v>
      </c>
      <c r="D527" s="7">
        <v>110</v>
      </c>
      <c r="E527" s="51">
        <f t="shared" si="187"/>
        <v>2.9863013698630137E-2</v>
      </c>
      <c r="F527" s="51">
        <f t="shared" si="188"/>
        <v>1.8832391713747645E-2</v>
      </c>
      <c r="G527" s="12">
        <f t="shared" si="180"/>
        <v>9.1743119266055051E-3</v>
      </c>
      <c r="H527" s="49">
        <f t="shared" si="183"/>
        <v>2.7397260273972606E-4</v>
      </c>
      <c r="I527" s="2"/>
    </row>
    <row r="528" spans="1:9" s="50" customFormat="1" ht="15" x14ac:dyDescent="0.2">
      <c r="A528" s="52"/>
      <c r="B528" s="48" t="s">
        <v>340</v>
      </c>
      <c r="C528" s="7">
        <v>3</v>
      </c>
      <c r="D528" s="7">
        <v>93</v>
      </c>
      <c r="E528" s="51">
        <f t="shared" si="187"/>
        <v>8.2191780821917813E-4</v>
      </c>
      <c r="F528" s="51">
        <f t="shared" si="188"/>
        <v>1.5921931176168466E-2</v>
      </c>
      <c r="G528" s="12">
        <f t="shared" si="180"/>
        <v>30</v>
      </c>
      <c r="H528" s="49">
        <f t="shared" si="183"/>
        <v>2.4657534246575345E-2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1</v>
      </c>
      <c r="D532" s="7">
        <v>1</v>
      </c>
      <c r="E532" s="51">
        <f t="shared" si="187"/>
        <v>2.7397260273972601E-4</v>
      </c>
      <c r="F532" s="51">
        <f t="shared" si="188"/>
        <v>1.712035610340695E-4</v>
      </c>
      <c r="G532" s="12">
        <f t="shared" si="180"/>
        <v>0</v>
      </c>
      <c r="H532" s="49">
        <f t="shared" si="183"/>
        <v>0</v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79</v>
      </c>
      <c r="E537" s="51" t="str">
        <f t="shared" si="187"/>
        <v/>
      </c>
      <c r="F537" s="51">
        <f t="shared" si="188"/>
        <v>1.3525081321691491E-2</v>
      </c>
      <c r="G537" s="12">
        <f t="shared" si="180"/>
        <v>1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</v>
      </c>
      <c r="D539" s="7">
        <v>5</v>
      </c>
      <c r="E539" s="51">
        <f t="shared" si="187"/>
        <v>2.7397260273972601E-4</v>
      </c>
      <c r="F539" s="51">
        <f t="shared" si="188"/>
        <v>8.5601780517034754E-4</v>
      </c>
      <c r="G539" s="12">
        <f t="shared" si="180"/>
        <v>4</v>
      </c>
      <c r="H539" s="49">
        <f t="shared" si="183"/>
        <v>1.095890410958904E-3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95</v>
      </c>
      <c r="D542" s="7">
        <v>59</v>
      </c>
      <c r="E542" s="51">
        <f t="shared" si="187"/>
        <v>2.6027397260273973E-2</v>
      </c>
      <c r="F542" s="51">
        <f t="shared" si="188"/>
        <v>1.0101010101010102E-2</v>
      </c>
      <c r="G542" s="12">
        <f t="shared" ref="G542:G564" si="189">+IF(AND(C542=0,D542=0)," ",IF(C542=0,1,IF(D542=0,-1,(D542-C542)/C542)))</f>
        <v>-0.37894736842105264</v>
      </c>
      <c r="H542" s="49">
        <f t="shared" si="183"/>
        <v>-9.8630136986301367E-3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15</v>
      </c>
      <c r="D547" s="7">
        <v>12</v>
      </c>
      <c r="E547" s="51">
        <f t="shared" si="187"/>
        <v>4.10958904109589E-3</v>
      </c>
      <c r="F547" s="51">
        <f t="shared" si="188"/>
        <v>2.0544427324088342E-3</v>
      </c>
      <c r="G547" s="12">
        <f t="shared" si="189"/>
        <v>-0.2</v>
      </c>
      <c r="H547" s="49">
        <f t="shared" si="183"/>
        <v>-8.2191780821917802E-4</v>
      </c>
      <c r="I547" s="2"/>
    </row>
    <row r="548" spans="1:9" s="50" customFormat="1" ht="15" x14ac:dyDescent="0.2">
      <c r="A548" s="52"/>
      <c r="B548" s="48" t="s">
        <v>142</v>
      </c>
      <c r="C548" s="7">
        <v>244</v>
      </c>
      <c r="D548" s="7">
        <v>798</v>
      </c>
      <c r="E548" s="51">
        <f t="shared" si="187"/>
        <v>6.6849315068493148E-2</v>
      </c>
      <c r="F548" s="51">
        <f t="shared" si="188"/>
        <v>0.13662044170518747</v>
      </c>
      <c r="G548" s="12">
        <f t="shared" si="189"/>
        <v>2.2704918032786887</v>
      </c>
      <c r="H548" s="49">
        <f t="shared" si="183"/>
        <v>0.15178082191780823</v>
      </c>
      <c r="I548" s="2"/>
    </row>
    <row r="549" spans="1:9" s="50" customFormat="1" ht="15" x14ac:dyDescent="0.2">
      <c r="A549" s="52"/>
      <c r="B549" s="48" t="s">
        <v>315</v>
      </c>
      <c r="C549" s="7">
        <v>101</v>
      </c>
      <c r="D549" s="7">
        <v>160</v>
      </c>
      <c r="E549" s="51">
        <f t="shared" si="187"/>
        <v>2.7671232876712328E-2</v>
      </c>
      <c r="F549" s="51">
        <f t="shared" si="188"/>
        <v>2.7392569765451121E-2</v>
      </c>
      <c r="G549" s="12">
        <f t="shared" si="189"/>
        <v>0.58415841584158412</v>
      </c>
      <c r="H549" s="49">
        <f t="shared" si="183"/>
        <v>1.6164383561643833E-2</v>
      </c>
      <c r="I549" s="2"/>
    </row>
    <row r="550" spans="1:9" s="50" customFormat="1" ht="15" x14ac:dyDescent="0.2">
      <c r="A550" s="47"/>
      <c r="B550" s="48" t="s">
        <v>552</v>
      </c>
      <c r="C550" s="7">
        <v>3</v>
      </c>
      <c r="D550" s="7">
        <v>20</v>
      </c>
      <c r="E550" s="51">
        <f t="shared" ref="E550" si="190">+IF(C550=0,"",C550/C$345)</f>
        <v>8.2191780821917813E-4</v>
      </c>
      <c r="F550" s="51">
        <f t="shared" ref="F550" si="191">+IF(D550=0,"",D550/D$345)</f>
        <v>3.4240712206813901E-3</v>
      </c>
      <c r="G550" s="12">
        <f t="shared" si="189"/>
        <v>5.666666666666667</v>
      </c>
      <c r="H550" s="49">
        <f t="shared" ref="H550" si="192">+IF(OR(AND(E550=""),(G550="")),"",E550*G550)</f>
        <v>4.6575342465753431E-3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66</v>
      </c>
      <c r="D556" s="7">
        <v>13</v>
      </c>
      <c r="E556" s="51">
        <f t="shared" si="193"/>
        <v>1.8082191780821918E-2</v>
      </c>
      <c r="F556" s="51">
        <f t="shared" si="194"/>
        <v>2.2256462934429036E-3</v>
      </c>
      <c r="G556" s="12">
        <f t="shared" si="189"/>
        <v>-0.80303030303030298</v>
      </c>
      <c r="H556" s="49">
        <f t="shared" si="195"/>
        <v>-1.452054794520548E-2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7</v>
      </c>
      <c r="E557" s="51" t="str">
        <f t="shared" si="193"/>
        <v/>
      </c>
      <c r="F557" s="51">
        <f t="shared" si="194"/>
        <v>1.1984249272384865E-3</v>
      </c>
      <c r="G557" s="12">
        <f t="shared" si="189"/>
        <v>1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1</v>
      </c>
      <c r="E558" s="51" t="str">
        <f t="shared" si="193"/>
        <v/>
      </c>
      <c r="F558" s="51">
        <f t="shared" si="194"/>
        <v>1.712035610340695E-4</v>
      </c>
      <c r="G558" s="12">
        <f t="shared" si="189"/>
        <v>1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2</v>
      </c>
      <c r="E560" s="51" t="str">
        <f t="shared" si="193"/>
        <v/>
      </c>
      <c r="F560" s="51">
        <f t="shared" si="194"/>
        <v>3.4240712206813899E-4</v>
      </c>
      <c r="G560" s="12">
        <f t="shared" si="189"/>
        <v>1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804</v>
      </c>
      <c r="D570" s="39">
        <f>SUM(D571:D596)</f>
        <v>1127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0.40174129353233828</v>
      </c>
      <c r="H570" s="40">
        <f>+IF(OR(AND(E570=""),(G570="")),"",E570*G570)</f>
        <v>0.40174129353233828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1</v>
      </c>
      <c r="E571" s="51" t="str">
        <f t="shared" si="196"/>
        <v/>
      </c>
      <c r="F571" s="51">
        <f t="shared" si="197"/>
        <v>8.8731144631765753E-4</v>
      </c>
      <c r="G571" s="12">
        <f t="shared" ref="G571:G596" si="198">+IF(AND(C571=0,D571=0)," ",IF(C571=0,1,IF(D571=0,-1,(D571-C571)/C571)))</f>
        <v>1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4</v>
      </c>
      <c r="D572" s="7">
        <v>6</v>
      </c>
      <c r="E572" s="51">
        <f t="shared" si="196"/>
        <v>4.9751243781094526E-3</v>
      </c>
      <c r="F572" s="51">
        <f t="shared" si="197"/>
        <v>5.3238686779059448E-3</v>
      </c>
      <c r="G572" s="12">
        <f t="shared" si="198"/>
        <v>0.5</v>
      </c>
      <c r="H572" s="49">
        <f t="shared" ref="H572:H596" si="199">+IF(OR(AND(E572=""),(G572="")),"",E572*G572)</f>
        <v>2.4875621890547263E-3</v>
      </c>
      <c r="I572" s="2"/>
    </row>
    <row r="573" spans="1:9" s="50" customFormat="1" ht="15" x14ac:dyDescent="0.2">
      <c r="A573" s="52"/>
      <c r="B573" s="48" t="s">
        <v>583</v>
      </c>
      <c r="C573" s="7">
        <v>45</v>
      </c>
      <c r="D573" s="7">
        <v>37</v>
      </c>
      <c r="E573" s="51">
        <f t="shared" si="196"/>
        <v>5.5970149253731345E-2</v>
      </c>
      <c r="F573" s="51">
        <f t="shared" si="197"/>
        <v>3.2830523513753325E-2</v>
      </c>
      <c r="G573" s="12">
        <f t="shared" si="198"/>
        <v>-0.17777777777777778</v>
      </c>
      <c r="H573" s="49">
        <f t="shared" si="199"/>
        <v>-9.950248756218907E-3</v>
      </c>
      <c r="I573" s="2"/>
    </row>
    <row r="574" spans="1:9" s="50" customFormat="1" ht="15" x14ac:dyDescent="0.2">
      <c r="A574" s="52"/>
      <c r="B574" s="48" t="s">
        <v>324</v>
      </c>
      <c r="C574" s="7">
        <v>13</v>
      </c>
      <c r="D574" s="7">
        <v>196</v>
      </c>
      <c r="E574" s="51">
        <f t="shared" si="196"/>
        <v>1.6169154228855721E-2</v>
      </c>
      <c r="F574" s="51">
        <f t="shared" si="197"/>
        <v>0.17391304347826086</v>
      </c>
      <c r="G574" s="12">
        <f t="shared" si="198"/>
        <v>14.076923076923077</v>
      </c>
      <c r="H574" s="49">
        <f t="shared" si="199"/>
        <v>0.22761194029850745</v>
      </c>
      <c r="I574" s="2"/>
    </row>
    <row r="575" spans="1:9" s="50" customFormat="1" ht="15" x14ac:dyDescent="0.2">
      <c r="A575" s="52"/>
      <c r="B575" s="48" t="s">
        <v>145</v>
      </c>
      <c r="C575" s="7">
        <v>10</v>
      </c>
      <c r="D575" s="7">
        <v>32</v>
      </c>
      <c r="E575" s="51">
        <f t="shared" si="196"/>
        <v>1.2437810945273632E-2</v>
      </c>
      <c r="F575" s="51">
        <f t="shared" si="197"/>
        <v>2.8393966282165041E-2</v>
      </c>
      <c r="G575" s="12">
        <f t="shared" si="198"/>
        <v>2.2000000000000002</v>
      </c>
      <c r="H575" s="49">
        <f t="shared" si="199"/>
        <v>2.7363184079601994E-2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1</v>
      </c>
      <c r="E579" s="51" t="str">
        <f t="shared" si="196"/>
        <v/>
      </c>
      <c r="F579" s="51">
        <f t="shared" si="197"/>
        <v>8.8731144631765753E-4</v>
      </c>
      <c r="G579" s="12">
        <f t="shared" si="198"/>
        <v>1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10</v>
      </c>
      <c r="E580" s="51" t="str">
        <f t="shared" si="196"/>
        <v/>
      </c>
      <c r="F580" s="51">
        <f t="shared" si="197"/>
        <v>8.8731144631765749E-3</v>
      </c>
      <c r="G580" s="12">
        <f t="shared" si="198"/>
        <v>1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3</v>
      </c>
      <c r="D581" s="7">
        <v>21</v>
      </c>
      <c r="E581" s="51">
        <f t="shared" ref="E581" si="200">+IF(C581=0,"",C581/C$570)</f>
        <v>3.7313432835820895E-3</v>
      </c>
      <c r="F581" s="51">
        <f t="shared" ref="F581" si="201">+IF(D581=0,"",D581/D$570)</f>
        <v>1.8633540372670808E-2</v>
      </c>
      <c r="G581" s="12">
        <f t="shared" si="198"/>
        <v>6</v>
      </c>
      <c r="H581" s="49">
        <f t="shared" ref="H581" si="202">+IF(OR(AND(E581=""),(G581="")),"",E581*G581)</f>
        <v>2.2388059701492536E-2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27</v>
      </c>
      <c r="D584" s="7">
        <v>73</v>
      </c>
      <c r="E584" s="51">
        <f t="shared" si="206"/>
        <v>3.3582089552238806E-2</v>
      </c>
      <c r="F584" s="51">
        <f t="shared" si="207"/>
        <v>6.4773735581188999E-2</v>
      </c>
      <c r="G584" s="12">
        <f t="shared" si="198"/>
        <v>1.7037037037037037</v>
      </c>
      <c r="H584" s="49">
        <f t="shared" si="199"/>
        <v>5.721393034825871E-2</v>
      </c>
      <c r="I584" s="2"/>
    </row>
    <row r="585" spans="1:9" s="50" customFormat="1" ht="15" x14ac:dyDescent="0.2">
      <c r="A585" s="52"/>
      <c r="B585" s="48" t="s">
        <v>147</v>
      </c>
      <c r="C585" s="7">
        <v>112</v>
      </c>
      <c r="D585" s="7">
        <v>5</v>
      </c>
      <c r="E585" s="51">
        <f t="shared" si="206"/>
        <v>0.13930348258706468</v>
      </c>
      <c r="F585" s="51">
        <f t="shared" si="207"/>
        <v>4.4365572315882874E-3</v>
      </c>
      <c r="G585" s="12">
        <f t="shared" si="198"/>
        <v>-0.9553571428571429</v>
      </c>
      <c r="H585" s="49">
        <f t="shared" si="199"/>
        <v>-0.13308457711442787</v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18</v>
      </c>
      <c r="E586" s="51" t="str">
        <f t="shared" si="206"/>
        <v/>
      </c>
      <c r="F586" s="51">
        <f t="shared" si="207"/>
        <v>1.5971606033717833E-2</v>
      </c>
      <c r="G586" s="12">
        <f t="shared" si="198"/>
        <v>1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374</v>
      </c>
      <c r="D587" s="7">
        <v>437</v>
      </c>
      <c r="E587" s="51">
        <f t="shared" si="206"/>
        <v>0.46517412935323382</v>
      </c>
      <c r="F587" s="51">
        <f t="shared" si="207"/>
        <v>0.38775510204081631</v>
      </c>
      <c r="G587" s="12">
        <f t="shared" si="198"/>
        <v>0.16844919786096257</v>
      </c>
      <c r="H587" s="49">
        <f t="shared" si="199"/>
        <v>7.8358208955223885E-2</v>
      </c>
      <c r="I587" s="2"/>
    </row>
    <row r="588" spans="1:9" s="50" customFormat="1" ht="15" x14ac:dyDescent="0.2">
      <c r="A588" s="52"/>
      <c r="B588" s="48" t="s">
        <v>149</v>
      </c>
      <c r="C588" s="7">
        <v>26</v>
      </c>
      <c r="D588" s="7">
        <v>24</v>
      </c>
      <c r="E588" s="51">
        <f t="shared" si="206"/>
        <v>3.2338308457711441E-2</v>
      </c>
      <c r="F588" s="51">
        <f t="shared" si="207"/>
        <v>2.1295474711623779E-2</v>
      </c>
      <c r="G588" s="12">
        <f t="shared" si="198"/>
        <v>-7.6923076923076927E-2</v>
      </c>
      <c r="H588" s="49">
        <f t="shared" si="199"/>
        <v>-2.4875621890547263E-3</v>
      </c>
      <c r="I588" s="2"/>
    </row>
    <row r="589" spans="1:9" s="50" customFormat="1" ht="15" x14ac:dyDescent="0.2">
      <c r="A589" s="52"/>
      <c r="B589" s="48" t="s">
        <v>330</v>
      </c>
      <c r="C589" s="7">
        <v>88</v>
      </c>
      <c r="D589" s="7">
        <v>0</v>
      </c>
      <c r="E589" s="51">
        <f t="shared" si="206"/>
        <v>0.10945273631840796</v>
      </c>
      <c r="F589" s="51" t="str">
        <f t="shared" si="207"/>
        <v/>
      </c>
      <c r="G589" s="12">
        <f t="shared" si="198"/>
        <v>-1</v>
      </c>
      <c r="H589" s="49">
        <f t="shared" si="199"/>
        <v>-0.10945273631840796</v>
      </c>
      <c r="I589" s="2"/>
    </row>
    <row r="590" spans="1:9" s="50" customFormat="1" ht="15" x14ac:dyDescent="0.2">
      <c r="A590" s="52"/>
      <c r="B590" s="48" t="s">
        <v>150</v>
      </c>
      <c r="C590" s="7">
        <v>9</v>
      </c>
      <c r="D590" s="7">
        <v>53</v>
      </c>
      <c r="E590" s="51">
        <f t="shared" si="206"/>
        <v>1.1194029850746268E-2</v>
      </c>
      <c r="F590" s="51">
        <f t="shared" si="207"/>
        <v>4.7027506654835849E-2</v>
      </c>
      <c r="G590" s="12">
        <f t="shared" si="198"/>
        <v>4.8888888888888893</v>
      </c>
      <c r="H590" s="49">
        <f t="shared" si="199"/>
        <v>5.4726368159203981E-2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4</v>
      </c>
      <c r="D592" s="7">
        <v>12</v>
      </c>
      <c r="E592" s="51">
        <f t="shared" si="206"/>
        <v>4.9751243781094526E-3</v>
      </c>
      <c r="F592" s="51">
        <f t="shared" si="207"/>
        <v>1.064773735581189E-2</v>
      </c>
      <c r="G592" s="12">
        <f t="shared" si="198"/>
        <v>2</v>
      </c>
      <c r="H592" s="49">
        <f t="shared" si="199"/>
        <v>9.9502487562189053E-3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15</v>
      </c>
      <c r="E593" s="51" t="str">
        <f t="shared" si="206"/>
        <v/>
      </c>
      <c r="F593" s="51">
        <f t="shared" si="207"/>
        <v>1.3309671694764862E-2</v>
      </c>
      <c r="G593" s="12">
        <f t="shared" si="198"/>
        <v>1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82</v>
      </c>
      <c r="D595" s="7">
        <v>61</v>
      </c>
      <c r="E595" s="51">
        <f t="shared" si="206"/>
        <v>0.10199004975124377</v>
      </c>
      <c r="F595" s="51">
        <f t="shared" si="207"/>
        <v>5.4125998225377107E-2</v>
      </c>
      <c r="G595" s="12">
        <f t="shared" si="198"/>
        <v>-0.25609756097560976</v>
      </c>
      <c r="H595" s="49">
        <f t="shared" si="199"/>
        <v>-2.6119402985074626E-2</v>
      </c>
      <c r="I595" s="2"/>
    </row>
    <row r="596" spans="1:9" s="50" customFormat="1" ht="15" x14ac:dyDescent="0.2">
      <c r="A596" s="52"/>
      <c r="B596" s="48" t="s">
        <v>521</v>
      </c>
      <c r="C596" s="7">
        <v>7</v>
      </c>
      <c r="D596" s="7">
        <v>125</v>
      </c>
      <c r="E596" s="51">
        <f t="shared" si="206"/>
        <v>8.7064676616915426E-3</v>
      </c>
      <c r="F596" s="51">
        <f t="shared" si="207"/>
        <v>0.11091393078970718</v>
      </c>
      <c r="G596" s="12">
        <f t="shared" si="198"/>
        <v>16.857142857142858</v>
      </c>
      <c r="H596" s="49">
        <f t="shared" si="199"/>
        <v>0.14676616915422885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403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359</v>
      </c>
      <c r="C8" s="38">
        <f>+C18+C74+C169+C345+C570</f>
        <v>34651</v>
      </c>
      <c r="D8" s="39">
        <f>+D18+D74+D169+D345+D570</f>
        <v>53512</v>
      </c>
      <c r="E8" s="40">
        <f>+C8/C$8</f>
        <v>1</v>
      </c>
      <c r="F8" s="40">
        <f>+D8/D$8</f>
        <v>1</v>
      </c>
      <c r="G8" s="40">
        <f>+(D8-C8)/C8</f>
        <v>0.54431329543158924</v>
      </c>
      <c r="H8" s="40">
        <f>+E8*G8</f>
        <v>0.54431329543158924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162</v>
      </c>
      <c r="D9" s="41">
        <f>+D18</f>
        <v>248</v>
      </c>
      <c r="E9" s="27">
        <f>C9/$C$8</f>
        <v>4.6751897492135867E-3</v>
      </c>
      <c r="F9" s="27">
        <f>D9/$D$8</f>
        <v>4.6344745103901932E-3</v>
      </c>
      <c r="G9" s="12">
        <f>+IF(OR(AND(D9=0),(C9=0)),"0",((D9-C9)/C9))</f>
        <v>0.53086419753086422</v>
      </c>
      <c r="H9" s="11">
        <f>+IF(OR(AND(E9=""),(G9="")),"",E9*G9)</f>
        <v>2.4818908545207932E-3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3901</v>
      </c>
      <c r="D10" s="41">
        <f>+D74</f>
        <v>5500</v>
      </c>
      <c r="E10" s="27">
        <f>C10/$C$8</f>
        <v>0.11257972352890248</v>
      </c>
      <c r="F10" s="27">
        <f>D10/$D$8</f>
        <v>0.10278068470623411</v>
      </c>
      <c r="G10" s="12">
        <f>+IF(OR(AND(D10=0),(C10=0)),"0",((D10-C10)/C10))</f>
        <v>0.40989489874391183</v>
      </c>
      <c r="H10" s="11">
        <f>+IF(OR(AND(E10=""),(G10="")),"",E10*G10)</f>
        <v>4.614585437649707E-2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5316</v>
      </c>
      <c r="D11" s="41">
        <f>+D169</f>
        <v>6856</v>
      </c>
      <c r="E11" s="27">
        <f>C11/$C$8</f>
        <v>0.15341548584456438</v>
      </c>
      <c r="F11" s="27">
        <f>D11/$D$8</f>
        <v>0.12812079533562565</v>
      </c>
      <c r="G11" s="12">
        <f>+IF(OR(AND(D11=0),(C11=0)),"0",((D11-C11)/C11))</f>
        <v>0.28969149736644095</v>
      </c>
      <c r="H11" s="11">
        <f>+IF(OR(AND(E11=""),(G11="")),"",E11*G11)</f>
        <v>4.4443161813511885E-2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18485</v>
      </c>
      <c r="D12" s="41">
        <f>+D345</f>
        <v>31809</v>
      </c>
      <c r="E12" s="27">
        <f>C12/$C$8</f>
        <v>0.53346223774205648</v>
      </c>
      <c r="F12" s="27">
        <f>D12/$D$8</f>
        <v>0.59442741814920019</v>
      </c>
      <c r="G12" s="12">
        <f>+IF(OR(AND(D12=0),(C12=0)),"0",((D12-C12)/C12))</f>
        <v>0.72080064917500675</v>
      </c>
      <c r="H12" s="11">
        <f>+IF(OR(AND(E12=""),(G12="")),"",E12*G12)</f>
        <v>0.38451992727482609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6787</v>
      </c>
      <c r="D13" s="29">
        <f>+D570</f>
        <v>9099</v>
      </c>
      <c r="E13" s="27">
        <f>C13/$C$8</f>
        <v>0.19586736313526304</v>
      </c>
      <c r="F13" s="27">
        <f>D13/$D$8</f>
        <v>0.17003662729854985</v>
      </c>
      <c r="G13" s="12">
        <f>+IF(OR(AND(D13=0),(C13=0)),"0",((D13-C13)/C13))</f>
        <v>0.34065124502725802</v>
      </c>
      <c r="H13" s="11">
        <f>+IF(OR(AND(E13=""),(G13="")),"",E13*G13)</f>
        <v>6.6722461112233414E-2</v>
      </c>
      <c r="I13" s="62"/>
    </row>
    <row r="14" spans="2:9" ht="17.25" customHeight="1" x14ac:dyDescent="0.2"/>
    <row r="15" spans="2:9" ht="18.7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162</v>
      </c>
      <c r="D18" s="39">
        <f>SUM(D19:D68)</f>
        <v>248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0.53086419753086422</v>
      </c>
      <c r="H18" s="40">
        <f>+IF(OR(AND(E18=""),(G18="")),"",E18*G18)</f>
        <v>0.53086419753086422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1</v>
      </c>
      <c r="E20" s="11" t="str">
        <f t="shared" ref="E20:E68" si="0">+IF(C20=0,"",C20/C$18)</f>
        <v/>
      </c>
      <c r="F20" s="11">
        <f t="shared" ref="F20:F68" si="1">+IF(D20=0,"",D20/D$18)</f>
        <v>4.0322580645161289E-3</v>
      </c>
      <c r="G20" s="12">
        <f t="shared" ref="G20:G68" si="2">+IF(AND(C20=0,D20=0)," ",IF(C20=0,1,IF(D20=0,-1,(D20-C20)/C20)))</f>
        <v>1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3</v>
      </c>
      <c r="E22" s="11" t="str">
        <f t="shared" si="0"/>
        <v/>
      </c>
      <c r="F22" s="11">
        <f t="shared" si="1"/>
        <v>1.2096774193548387E-2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1</v>
      </c>
      <c r="D23" s="7">
        <v>1</v>
      </c>
      <c r="E23" s="11">
        <f t="shared" si="0"/>
        <v>6.1728395061728392E-3</v>
      </c>
      <c r="F23" s="11">
        <f t="shared" si="1"/>
        <v>4.0322580645161289E-3</v>
      </c>
      <c r="G23" s="12">
        <f t="shared" si="2"/>
        <v>0</v>
      </c>
      <c r="H23" s="15">
        <f t="shared" si="3"/>
        <v>0</v>
      </c>
    </row>
    <row r="24" spans="1:9" ht="30" x14ac:dyDescent="0.2">
      <c r="B24" s="5" t="s">
        <v>154</v>
      </c>
      <c r="C24" s="7">
        <v>2</v>
      </c>
      <c r="D24" s="7">
        <v>0</v>
      </c>
      <c r="E24" s="11">
        <f t="shared" si="0"/>
        <v>1.2345679012345678E-2</v>
      </c>
      <c r="F24" s="11" t="str">
        <f t="shared" si="1"/>
        <v/>
      </c>
      <c r="G24" s="12">
        <f t="shared" si="2"/>
        <v>-1</v>
      </c>
      <c r="H24" s="15">
        <f t="shared" si="3"/>
        <v>-1.2345679012345678E-2</v>
      </c>
    </row>
    <row r="25" spans="1:9" s="50" customFormat="1" ht="15" x14ac:dyDescent="0.2">
      <c r="A25" s="47"/>
      <c r="B25" s="48" t="s">
        <v>420</v>
      </c>
      <c r="C25" s="7">
        <v>1</v>
      </c>
      <c r="D25" s="7">
        <v>2</v>
      </c>
      <c r="E25" s="27">
        <f t="shared" ref="E25" si="4">+IF(C25=0,"",C25/C$18)</f>
        <v>6.1728395061728392E-3</v>
      </c>
      <c r="F25" s="27">
        <f t="shared" ref="F25" si="5">+IF(D25=0,"",D25/D$18)</f>
        <v>8.0645161290322578E-3</v>
      </c>
      <c r="G25" s="12">
        <f t="shared" si="2"/>
        <v>1</v>
      </c>
      <c r="H25" s="49">
        <f t="shared" ref="H25" si="6">+IF(OR(AND(E25=""),(G25="")),"",E25*G25)</f>
        <v>6.1728395061728392E-3</v>
      </c>
      <c r="I25" s="2"/>
    </row>
    <row r="26" spans="1:9" ht="15" x14ac:dyDescent="0.2">
      <c r="B26" s="5" t="s">
        <v>2</v>
      </c>
      <c r="C26" s="7">
        <v>11</v>
      </c>
      <c r="D26" s="7">
        <v>4</v>
      </c>
      <c r="E26" s="11">
        <f t="shared" si="0"/>
        <v>6.7901234567901231E-2</v>
      </c>
      <c r="F26" s="11">
        <f t="shared" si="1"/>
        <v>1.6129032258064516E-2</v>
      </c>
      <c r="G26" s="12">
        <f t="shared" si="2"/>
        <v>-0.63636363636363635</v>
      </c>
      <c r="H26" s="15">
        <f t="shared" si="3"/>
        <v>-4.3209876543209874E-2</v>
      </c>
    </row>
    <row r="27" spans="1:9" ht="15" x14ac:dyDescent="0.2">
      <c r="B27" s="5" t="s">
        <v>559</v>
      </c>
      <c r="C27" s="7">
        <v>10</v>
      </c>
      <c r="D27" s="7">
        <v>6</v>
      </c>
      <c r="E27" s="11">
        <f t="shared" si="0"/>
        <v>6.1728395061728392E-2</v>
      </c>
      <c r="F27" s="11">
        <f t="shared" si="1"/>
        <v>2.4193548387096774E-2</v>
      </c>
      <c r="G27" s="12">
        <f t="shared" si="2"/>
        <v>-0.4</v>
      </c>
      <c r="H27" s="15">
        <f t="shared" si="3"/>
        <v>-2.4691358024691357E-2</v>
      </c>
    </row>
    <row r="28" spans="1:9" ht="15" x14ac:dyDescent="0.2">
      <c r="B28" s="5" t="s">
        <v>3</v>
      </c>
      <c r="C28" s="7">
        <v>3</v>
      </c>
      <c r="D28" s="7">
        <v>4</v>
      </c>
      <c r="E28" s="11">
        <f t="shared" si="0"/>
        <v>1.8518518518518517E-2</v>
      </c>
      <c r="F28" s="11">
        <f t="shared" si="1"/>
        <v>1.6129032258064516E-2</v>
      </c>
      <c r="G28" s="12">
        <f t="shared" si="2"/>
        <v>0.33333333333333331</v>
      </c>
      <c r="H28" s="15">
        <f t="shared" si="3"/>
        <v>6.1728395061728392E-3</v>
      </c>
    </row>
    <row r="29" spans="1:9" ht="15" x14ac:dyDescent="0.2">
      <c r="B29" s="5" t="s">
        <v>5</v>
      </c>
      <c r="C29" s="7">
        <v>41</v>
      </c>
      <c r="D29" s="7">
        <v>43</v>
      </c>
      <c r="E29" s="11">
        <f t="shared" si="0"/>
        <v>0.25308641975308643</v>
      </c>
      <c r="F29" s="11">
        <f t="shared" si="1"/>
        <v>0.17338709677419356</v>
      </c>
      <c r="G29" s="12">
        <f t="shared" si="2"/>
        <v>4.878048780487805E-2</v>
      </c>
      <c r="H29" s="15">
        <f t="shared" si="3"/>
        <v>1.234567901234568E-2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4.0322580645161289E-3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1</v>
      </c>
      <c r="D34" s="7">
        <v>0</v>
      </c>
      <c r="E34" s="11">
        <f t="shared" si="0"/>
        <v>6.1728395061728392E-3</v>
      </c>
      <c r="F34" s="11" t="str">
        <f t="shared" si="1"/>
        <v/>
      </c>
      <c r="G34" s="12">
        <f t="shared" si="2"/>
        <v>-1</v>
      </c>
      <c r="H34" s="15">
        <f t="shared" si="3"/>
        <v>-6.1728395061728392E-3</v>
      </c>
    </row>
    <row r="35" spans="2:8" ht="15" x14ac:dyDescent="0.2">
      <c r="B35" s="5" t="s">
        <v>158</v>
      </c>
      <c r="C35" s="7">
        <v>4</v>
      </c>
      <c r="D35" s="7">
        <v>17</v>
      </c>
      <c r="E35" s="11">
        <f t="shared" si="0"/>
        <v>2.4691358024691357E-2</v>
      </c>
      <c r="F35" s="11">
        <f t="shared" si="1"/>
        <v>6.8548387096774188E-2</v>
      </c>
      <c r="G35" s="12">
        <f t="shared" si="2"/>
        <v>3.25</v>
      </c>
      <c r="H35" s="15">
        <f t="shared" si="3"/>
        <v>8.0246913580246909E-2</v>
      </c>
    </row>
    <row r="36" spans="2:8" ht="15" x14ac:dyDescent="0.2">
      <c r="B36" s="5" t="s">
        <v>159</v>
      </c>
      <c r="C36" s="7">
        <v>0</v>
      </c>
      <c r="D36" s="7">
        <v>1</v>
      </c>
      <c r="E36" s="11" t="str">
        <f t="shared" si="0"/>
        <v/>
      </c>
      <c r="F36" s="11">
        <f t="shared" si="1"/>
        <v>4.0322580645161289E-3</v>
      </c>
      <c r="G36" s="12">
        <f t="shared" si="2"/>
        <v>1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3</v>
      </c>
      <c r="D38" s="7">
        <v>1</v>
      </c>
      <c r="E38" s="11">
        <f t="shared" si="0"/>
        <v>1.8518518518518517E-2</v>
      </c>
      <c r="F38" s="11">
        <f t="shared" si="1"/>
        <v>4.0322580645161289E-3</v>
      </c>
      <c r="G38" s="12">
        <f t="shared" si="2"/>
        <v>-0.66666666666666663</v>
      </c>
      <c r="H38" s="15">
        <f t="shared" si="3"/>
        <v>-1.2345679012345678E-2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7</v>
      </c>
      <c r="D41" s="7">
        <v>27</v>
      </c>
      <c r="E41" s="11">
        <f t="shared" si="0"/>
        <v>4.3209876543209874E-2</v>
      </c>
      <c r="F41" s="11">
        <f t="shared" si="1"/>
        <v>0.10887096774193548</v>
      </c>
      <c r="G41" s="12">
        <f t="shared" si="2"/>
        <v>2.8571428571428572</v>
      </c>
      <c r="H41" s="15">
        <f t="shared" si="3"/>
        <v>0.12345679012345678</v>
      </c>
    </row>
    <row r="42" spans="2:8" ht="15" x14ac:dyDescent="0.2">
      <c r="B42" s="5" t="s">
        <v>164</v>
      </c>
      <c r="C42" s="7">
        <v>0</v>
      </c>
      <c r="D42" s="7">
        <v>1</v>
      </c>
      <c r="E42" s="11" t="str">
        <f t="shared" si="0"/>
        <v/>
      </c>
      <c r="F42" s="11">
        <f t="shared" si="1"/>
        <v>4.0322580645161289E-3</v>
      </c>
      <c r="G42" s="12">
        <f t="shared" si="2"/>
        <v>1</v>
      </c>
      <c r="H42" s="15" t="str">
        <f t="shared" si="3"/>
        <v/>
      </c>
    </row>
    <row r="43" spans="2:8" ht="15" x14ac:dyDescent="0.2">
      <c r="B43" s="5" t="s">
        <v>165</v>
      </c>
      <c r="C43" s="7">
        <v>7</v>
      </c>
      <c r="D43" s="7">
        <v>13</v>
      </c>
      <c r="E43" s="11">
        <f t="shared" si="0"/>
        <v>4.3209876543209874E-2</v>
      </c>
      <c r="F43" s="11">
        <f t="shared" si="1"/>
        <v>5.2419354838709679E-2</v>
      </c>
      <c r="G43" s="12">
        <f t="shared" si="2"/>
        <v>0.8571428571428571</v>
      </c>
      <c r="H43" s="15">
        <f t="shared" si="3"/>
        <v>3.7037037037037035E-2</v>
      </c>
    </row>
    <row r="44" spans="2:8" ht="15" x14ac:dyDescent="0.2">
      <c r="B44" s="5" t="s">
        <v>166</v>
      </c>
      <c r="C44" s="7">
        <v>4</v>
      </c>
      <c r="D44" s="7">
        <v>3</v>
      </c>
      <c r="E44" s="11">
        <f t="shared" si="0"/>
        <v>2.4691358024691357E-2</v>
      </c>
      <c r="F44" s="11">
        <f t="shared" si="1"/>
        <v>1.2096774193548387E-2</v>
      </c>
      <c r="G44" s="12">
        <f t="shared" si="2"/>
        <v>-0.25</v>
      </c>
      <c r="H44" s="15">
        <f t="shared" si="3"/>
        <v>-6.1728395061728392E-3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3</v>
      </c>
      <c r="D47" s="7">
        <v>1</v>
      </c>
      <c r="E47" s="11">
        <f t="shared" si="0"/>
        <v>1.8518518518518517E-2</v>
      </c>
      <c r="F47" s="11">
        <f t="shared" si="1"/>
        <v>4.0322580645161289E-3</v>
      </c>
      <c r="G47" s="12">
        <f t="shared" si="2"/>
        <v>-0.66666666666666663</v>
      </c>
      <c r="H47" s="15">
        <f t="shared" si="3"/>
        <v>-1.2345679012345678E-2</v>
      </c>
    </row>
    <row r="48" spans="2:8" ht="15" x14ac:dyDescent="0.2">
      <c r="B48" s="5" t="s">
        <v>560</v>
      </c>
      <c r="C48" s="7">
        <v>6</v>
      </c>
      <c r="D48" s="7">
        <v>2</v>
      </c>
      <c r="E48" s="11">
        <f t="shared" si="0"/>
        <v>3.7037037037037035E-2</v>
      </c>
      <c r="F48" s="11">
        <f t="shared" si="1"/>
        <v>8.0645161290322578E-3</v>
      </c>
      <c r="G48" s="12">
        <f t="shared" si="2"/>
        <v>-0.66666666666666663</v>
      </c>
      <c r="H48" s="15">
        <f t="shared" si="3"/>
        <v>-2.4691358024691357E-2</v>
      </c>
    </row>
    <row r="49" spans="1:9" ht="15" x14ac:dyDescent="0.2">
      <c r="B49" s="5" t="s">
        <v>9</v>
      </c>
      <c r="C49" s="7">
        <v>17</v>
      </c>
      <c r="D49" s="7">
        <v>51</v>
      </c>
      <c r="E49" s="11">
        <f t="shared" si="0"/>
        <v>0.10493827160493827</v>
      </c>
      <c r="F49" s="11">
        <f t="shared" si="1"/>
        <v>0.20564516129032259</v>
      </c>
      <c r="G49" s="12">
        <f t="shared" si="2"/>
        <v>2</v>
      </c>
      <c r="H49" s="15">
        <f t="shared" si="3"/>
        <v>0.20987654320987653</v>
      </c>
    </row>
    <row r="50" spans="1:9" ht="15" x14ac:dyDescent="0.2">
      <c r="B50" s="5" t="s">
        <v>561</v>
      </c>
      <c r="C50" s="7">
        <v>1</v>
      </c>
      <c r="D50" s="7">
        <v>0</v>
      </c>
      <c r="E50" s="11">
        <f t="shared" si="0"/>
        <v>6.1728395061728392E-3</v>
      </c>
      <c r="F50" s="11" t="str">
        <f t="shared" si="1"/>
        <v/>
      </c>
      <c r="G50" s="12">
        <f t="shared" si="2"/>
        <v>-1</v>
      </c>
      <c r="H50" s="15">
        <f t="shared" si="3"/>
        <v>-6.1728395061728392E-3</v>
      </c>
    </row>
    <row r="51" spans="1:9" ht="15" x14ac:dyDescent="0.2">
      <c r="B51" s="5" t="s">
        <v>12</v>
      </c>
      <c r="C51" s="7">
        <v>0</v>
      </c>
      <c r="D51" s="7">
        <v>9</v>
      </c>
      <c r="E51" s="11" t="str">
        <f t="shared" si="0"/>
        <v/>
      </c>
      <c r="F51" s="11">
        <f t="shared" si="1"/>
        <v>3.6290322580645164E-2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2</v>
      </c>
      <c r="E52" s="11" t="str">
        <f t="shared" si="0"/>
        <v/>
      </c>
      <c r="F52" s="11">
        <f t="shared" si="1"/>
        <v>8.0645161290322578E-3</v>
      </c>
      <c r="G52" s="12">
        <f t="shared" si="2"/>
        <v>1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18</v>
      </c>
      <c r="E53" s="11">
        <f t="shared" si="0"/>
        <v>6.1728395061728392E-3</v>
      </c>
      <c r="F53" s="11">
        <f t="shared" si="1"/>
        <v>7.2580645161290328E-2</v>
      </c>
      <c r="G53" s="12">
        <f t="shared" si="2"/>
        <v>17</v>
      </c>
      <c r="H53" s="15">
        <f t="shared" si="3"/>
        <v>0.10493827160493827</v>
      </c>
    </row>
    <row r="54" spans="1:9" ht="15" x14ac:dyDescent="0.2">
      <c r="B54" s="5" t="s">
        <v>10</v>
      </c>
      <c r="C54" s="7">
        <v>3</v>
      </c>
      <c r="D54" s="7">
        <v>0</v>
      </c>
      <c r="E54" s="11">
        <f t="shared" si="0"/>
        <v>1.8518518518518517E-2</v>
      </c>
      <c r="F54" s="11" t="str">
        <f t="shared" si="1"/>
        <v/>
      </c>
      <c r="G54" s="12">
        <f t="shared" si="2"/>
        <v>-1</v>
      </c>
      <c r="H54" s="15">
        <f t="shared" si="3"/>
        <v>-1.8518518518518517E-2</v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1</v>
      </c>
      <c r="D56" s="7">
        <v>0</v>
      </c>
      <c r="E56" s="11">
        <f t="shared" si="0"/>
        <v>6.1728395061728392E-3</v>
      </c>
      <c r="F56" s="11" t="str">
        <f t="shared" si="1"/>
        <v/>
      </c>
      <c r="G56" s="12">
        <f t="shared" si="2"/>
        <v>-1</v>
      </c>
      <c r="H56" s="15">
        <f t="shared" si="3"/>
        <v>-6.1728395061728392E-3</v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3</v>
      </c>
      <c r="E58" s="11" t="str">
        <f t="shared" si="7"/>
        <v/>
      </c>
      <c r="F58" s="11">
        <f t="shared" si="8"/>
        <v>1.2096774193548387E-2</v>
      </c>
      <c r="G58" s="12">
        <f t="shared" si="2"/>
        <v>1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1</v>
      </c>
      <c r="E59" s="11" t="str">
        <f t="shared" si="0"/>
        <v/>
      </c>
      <c r="F59" s="11">
        <f t="shared" si="1"/>
        <v>4.0322580645161289E-3</v>
      </c>
      <c r="G59" s="12">
        <f t="shared" si="2"/>
        <v>1</v>
      </c>
      <c r="H59" s="15" t="str">
        <f t="shared" si="3"/>
        <v/>
      </c>
    </row>
    <row r="60" spans="1:9" ht="15" x14ac:dyDescent="0.2">
      <c r="B60" s="5" t="s">
        <v>429</v>
      </c>
      <c r="C60" s="7">
        <v>1</v>
      </c>
      <c r="D60" s="7">
        <v>0</v>
      </c>
      <c r="E60" s="11">
        <f t="shared" si="0"/>
        <v>6.1728395061728392E-3</v>
      </c>
      <c r="F60" s="11" t="str">
        <f t="shared" si="1"/>
        <v/>
      </c>
      <c r="G60" s="12">
        <f t="shared" si="2"/>
        <v>-1</v>
      </c>
      <c r="H60" s="15">
        <f t="shared" si="3"/>
        <v>-6.1728395061728392E-3</v>
      </c>
    </row>
    <row r="61" spans="1:9" ht="15" x14ac:dyDescent="0.2">
      <c r="B61" s="5" t="s">
        <v>170</v>
      </c>
      <c r="C61" s="7">
        <v>0</v>
      </c>
      <c r="D61" s="7">
        <v>2</v>
      </c>
      <c r="E61" s="11" t="str">
        <f t="shared" si="0"/>
        <v/>
      </c>
      <c r="F61" s="11">
        <f t="shared" si="1"/>
        <v>8.0645161290322578E-3</v>
      </c>
      <c r="G61" s="12">
        <f t="shared" si="2"/>
        <v>1</v>
      </c>
      <c r="H61" s="15" t="str">
        <f t="shared" si="3"/>
        <v/>
      </c>
    </row>
    <row r="62" spans="1:9" ht="15" x14ac:dyDescent="0.2">
      <c r="B62" s="5" t="s">
        <v>171</v>
      </c>
      <c r="C62" s="7">
        <v>2</v>
      </c>
      <c r="D62" s="7">
        <v>2</v>
      </c>
      <c r="E62" s="11">
        <f t="shared" si="0"/>
        <v>1.2345679012345678E-2</v>
      </c>
      <c r="F62" s="11">
        <f t="shared" si="1"/>
        <v>8.0645161290322578E-3</v>
      </c>
      <c r="G62" s="12">
        <f t="shared" si="2"/>
        <v>0</v>
      </c>
      <c r="H62" s="15">
        <f t="shared" si="3"/>
        <v>0</v>
      </c>
    </row>
    <row r="63" spans="1:9" s="50" customFormat="1" ht="15" x14ac:dyDescent="0.2">
      <c r="A63" s="47"/>
      <c r="B63" s="48" t="s">
        <v>584</v>
      </c>
      <c r="C63" s="42">
        <v>19</v>
      </c>
      <c r="D63" s="7">
        <v>13</v>
      </c>
      <c r="E63" s="27">
        <f t="shared" ref="E63:E64" si="10">+IF(C63=0,"",C63/C$18)</f>
        <v>0.11728395061728394</v>
      </c>
      <c r="F63" s="27">
        <f t="shared" ref="F63:F64" si="11">+IF(D63=0,"",D63/D$18)</f>
        <v>5.2419354838709679E-2</v>
      </c>
      <c r="G63" s="12">
        <f t="shared" si="2"/>
        <v>-0.31578947368421051</v>
      </c>
      <c r="H63" s="49">
        <f t="shared" ref="H63:H64" si="12">+IF(OR(AND(E63=""),(G63="")),"",E63*G63)</f>
        <v>-3.7037037037037035E-2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3</v>
      </c>
      <c r="E65" s="11" t="str">
        <f t="shared" si="0"/>
        <v/>
      </c>
      <c r="F65" s="11">
        <f t="shared" si="1"/>
        <v>1.2096774193548387E-2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8</v>
      </c>
      <c r="D66" s="7">
        <v>4</v>
      </c>
      <c r="E66" s="11">
        <f t="shared" si="0"/>
        <v>4.9382716049382713E-2</v>
      </c>
      <c r="F66" s="11">
        <f t="shared" si="1"/>
        <v>1.6129032258064516E-2</v>
      </c>
      <c r="G66" s="12">
        <f t="shared" si="2"/>
        <v>-0.5</v>
      </c>
      <c r="H66" s="15">
        <f t="shared" si="3"/>
        <v>-2.4691358024691357E-2</v>
      </c>
    </row>
    <row r="67" spans="1:9" ht="15" x14ac:dyDescent="0.2">
      <c r="B67" s="5" t="s">
        <v>173</v>
      </c>
      <c r="C67" s="7">
        <v>1</v>
      </c>
      <c r="D67" s="7">
        <v>9</v>
      </c>
      <c r="E67" s="11">
        <f t="shared" si="0"/>
        <v>6.1728395061728392E-3</v>
      </c>
      <c r="F67" s="11">
        <f t="shared" si="1"/>
        <v>3.6290322580645164E-2</v>
      </c>
      <c r="G67" s="12">
        <f t="shared" si="2"/>
        <v>8</v>
      </c>
      <c r="H67" s="15">
        <f t="shared" si="3"/>
        <v>4.9382716049382713E-2</v>
      </c>
    </row>
    <row r="68" spans="1:9" ht="15" x14ac:dyDescent="0.2">
      <c r="B68" s="5" t="s">
        <v>174</v>
      </c>
      <c r="C68" s="7">
        <v>4</v>
      </c>
      <c r="D68" s="7">
        <v>0</v>
      </c>
      <c r="E68" s="11">
        <f t="shared" si="0"/>
        <v>2.4691358024691357E-2</v>
      </c>
      <c r="F68" s="11" t="str">
        <f t="shared" si="1"/>
        <v/>
      </c>
      <c r="G68" s="12">
        <f t="shared" si="2"/>
        <v>-1</v>
      </c>
      <c r="H68" s="15">
        <f t="shared" si="3"/>
        <v>-2.4691358024691357E-2</v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3901</v>
      </c>
      <c r="D74" s="39">
        <f>SUM(D75:D163)</f>
        <v>5500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0.40989489874391183</v>
      </c>
      <c r="H74" s="40">
        <f>+IF(OR(AND(E74=""),(G74="")),"",E74*G74)</f>
        <v>0.40989489874391183</v>
      </c>
    </row>
    <row r="75" spans="1:9" ht="15" x14ac:dyDescent="0.2">
      <c r="B75" s="5" t="s">
        <v>430</v>
      </c>
      <c r="C75" s="7">
        <v>26</v>
      </c>
      <c r="D75" s="7">
        <v>53</v>
      </c>
      <c r="E75" s="13">
        <f>+IF(C75=0,"",C75/C$74)</f>
        <v>6.6649577031530375E-3</v>
      </c>
      <c r="F75" s="13">
        <f>+IF(D75=0,"",D75/D$74)</f>
        <v>9.6363636363636356E-3</v>
      </c>
      <c r="G75" s="12">
        <f t="shared" ref="G75:G138" si="13">+IF(AND(C75=0,D75=0)," ",IF(C75=0,1,IF(D75=0,-1,(D75-C75)/C75)))</f>
        <v>1.0384615384615385</v>
      </c>
      <c r="H75" s="15">
        <f>+IF(OR(AND(E75=""),(G75="")),"",E75*G75)</f>
        <v>6.9213022301973853E-3</v>
      </c>
    </row>
    <row r="76" spans="1:9" ht="15" x14ac:dyDescent="0.2">
      <c r="B76" s="5" t="s">
        <v>562</v>
      </c>
      <c r="C76" s="7">
        <v>231</v>
      </c>
      <c r="D76" s="7">
        <v>39</v>
      </c>
      <c r="E76" s="13">
        <f t="shared" ref="E76:E148" si="14">+IF(C76=0,"",C76/C$74)</f>
        <v>5.9215585747244295E-2</v>
      </c>
      <c r="F76" s="13">
        <f t="shared" ref="F76:F148" si="15">+IF(D76=0,"",D76/D$74)</f>
        <v>7.0909090909090913E-3</v>
      </c>
      <c r="G76" s="12">
        <f t="shared" si="13"/>
        <v>-0.83116883116883122</v>
      </c>
      <c r="H76" s="15">
        <f t="shared" ref="H76:H148" si="16">+IF(OR(AND(E76=""),(G76="")),"",E76*G76)</f>
        <v>-4.9218149192514743E-2</v>
      </c>
    </row>
    <row r="77" spans="1:9" s="50" customFormat="1" ht="15" x14ac:dyDescent="0.2">
      <c r="A77" s="47"/>
      <c r="B77" s="48" t="s">
        <v>421</v>
      </c>
      <c r="C77" s="7">
        <v>3</v>
      </c>
      <c r="D77" s="7">
        <v>5</v>
      </c>
      <c r="E77" s="51">
        <f t="shared" ref="E77" si="17">+IF(C77=0,"",C77/C$74)</f>
        <v>7.6903358113304286E-4</v>
      </c>
      <c r="F77" s="51">
        <f t="shared" ref="F77" si="18">+IF(D77=0,"",D77/D$74)</f>
        <v>9.0909090909090909E-4</v>
      </c>
      <c r="G77" s="12">
        <f t="shared" si="13"/>
        <v>0.66666666666666663</v>
      </c>
      <c r="H77" s="49">
        <f t="shared" ref="H77" si="19">+IF(OR(AND(E77=""),(G77="")),"",E77*G77)</f>
        <v>5.126890540886952E-4</v>
      </c>
      <c r="I77" s="2"/>
    </row>
    <row r="78" spans="1:9" s="50" customFormat="1" ht="15" x14ac:dyDescent="0.2">
      <c r="A78" s="52"/>
      <c r="B78" s="48" t="s">
        <v>563</v>
      </c>
      <c r="C78" s="7">
        <v>157</v>
      </c>
      <c r="D78" s="7">
        <v>264</v>
      </c>
      <c r="E78" s="51">
        <f t="shared" si="14"/>
        <v>4.0246090745962575E-2</v>
      </c>
      <c r="F78" s="51">
        <f t="shared" si="15"/>
        <v>4.8000000000000001E-2</v>
      </c>
      <c r="G78" s="12">
        <f t="shared" si="13"/>
        <v>0.68152866242038213</v>
      </c>
      <c r="H78" s="49">
        <f t="shared" si="16"/>
        <v>2.7428864393745193E-2</v>
      </c>
      <c r="I78" s="2"/>
    </row>
    <row r="79" spans="1:9" s="50" customFormat="1" ht="15" x14ac:dyDescent="0.2">
      <c r="A79" s="52"/>
      <c r="B79" s="48" t="s">
        <v>175</v>
      </c>
      <c r="C79" s="7">
        <v>839</v>
      </c>
      <c r="D79" s="7">
        <v>1735</v>
      </c>
      <c r="E79" s="51">
        <f t="shared" si="14"/>
        <v>0.21507305819020764</v>
      </c>
      <c r="F79" s="51">
        <f t="shared" si="15"/>
        <v>0.31545454545454543</v>
      </c>
      <c r="G79" s="12">
        <f t="shared" si="13"/>
        <v>1.0679380214541121</v>
      </c>
      <c r="H79" s="49">
        <f t="shared" si="16"/>
        <v>0.22968469623173546</v>
      </c>
      <c r="I79" s="2"/>
    </row>
    <row r="80" spans="1:9" s="50" customFormat="1" ht="15" x14ac:dyDescent="0.2">
      <c r="A80" s="52"/>
      <c r="B80" s="48" t="s">
        <v>16</v>
      </c>
      <c r="C80" s="7">
        <v>21</v>
      </c>
      <c r="D80" s="7">
        <v>23</v>
      </c>
      <c r="E80" s="51">
        <f t="shared" si="14"/>
        <v>5.3832350679312996E-3</v>
      </c>
      <c r="F80" s="51">
        <f t="shared" si="15"/>
        <v>4.1818181818181815E-3</v>
      </c>
      <c r="G80" s="12">
        <f t="shared" si="13"/>
        <v>9.5238095238095233E-2</v>
      </c>
      <c r="H80" s="49">
        <f t="shared" si="16"/>
        <v>5.126890540886952E-4</v>
      </c>
      <c r="I80" s="2"/>
    </row>
    <row r="81" spans="1:9" s="50" customFormat="1" ht="15" x14ac:dyDescent="0.2">
      <c r="A81" s="47"/>
      <c r="B81" s="48" t="s">
        <v>35</v>
      </c>
      <c r="C81" s="7">
        <v>28</v>
      </c>
      <c r="D81" s="7">
        <v>2</v>
      </c>
      <c r="E81" s="51">
        <f t="shared" ref="E81" si="20">+IF(C81=0,"",C81/C$74)</f>
        <v>7.1776467572417331E-3</v>
      </c>
      <c r="F81" s="51">
        <f t="shared" ref="F81" si="21">+IF(D81=0,"",D81/D$74)</f>
        <v>3.6363636363636361E-4</v>
      </c>
      <c r="G81" s="12">
        <f t="shared" si="13"/>
        <v>-0.9285714285714286</v>
      </c>
      <c r="H81" s="49">
        <f t="shared" ref="H81" si="22">+IF(OR(AND(E81=""),(G81="")),"",E81*G81)</f>
        <v>-6.6649577031530384E-3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4</v>
      </c>
      <c r="D83" s="7">
        <v>10</v>
      </c>
      <c r="E83" s="51">
        <f t="shared" si="14"/>
        <v>1.0253781081773904E-3</v>
      </c>
      <c r="F83" s="51">
        <f t="shared" si="15"/>
        <v>1.8181818181818182E-3</v>
      </c>
      <c r="G83" s="12">
        <f t="shared" si="13"/>
        <v>1.5</v>
      </c>
      <c r="H83" s="49">
        <f t="shared" si="16"/>
        <v>1.5380671622660857E-3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7</v>
      </c>
      <c r="D86" s="7">
        <v>10</v>
      </c>
      <c r="E86" s="51">
        <f t="shared" si="14"/>
        <v>1.7944116893104333E-3</v>
      </c>
      <c r="F86" s="51">
        <f t="shared" si="15"/>
        <v>1.8181818181818182E-3</v>
      </c>
      <c r="G86" s="12">
        <f t="shared" si="13"/>
        <v>0.42857142857142855</v>
      </c>
      <c r="H86" s="49">
        <f t="shared" si="16"/>
        <v>7.6903358113304275E-4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19</v>
      </c>
      <c r="E87" s="51" t="str">
        <f t="shared" si="14"/>
        <v/>
      </c>
      <c r="F87" s="51">
        <f t="shared" si="15"/>
        <v>3.4545454545454545E-3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20</v>
      </c>
      <c r="D88" s="7">
        <v>9</v>
      </c>
      <c r="E88" s="51">
        <f t="shared" si="14"/>
        <v>5.1268905408869518E-3</v>
      </c>
      <c r="F88" s="51">
        <f t="shared" si="15"/>
        <v>1.6363636363636363E-3</v>
      </c>
      <c r="G88" s="12">
        <f t="shared" si="13"/>
        <v>-0.55000000000000004</v>
      </c>
      <c r="H88" s="49">
        <f t="shared" si="16"/>
        <v>-2.8197897974878237E-3</v>
      </c>
      <c r="I88" s="2"/>
    </row>
    <row r="89" spans="1:9" s="50" customFormat="1" ht="15" x14ac:dyDescent="0.2">
      <c r="A89" s="47"/>
      <c r="B89" s="48" t="s">
        <v>564</v>
      </c>
      <c r="C89" s="7">
        <v>26</v>
      </c>
      <c r="D89" s="7">
        <v>14</v>
      </c>
      <c r="E89" s="51">
        <f t="shared" ref="E89" si="23">+IF(C89=0,"",C89/C$74)</f>
        <v>6.6649577031530375E-3</v>
      </c>
      <c r="F89" s="51">
        <f t="shared" ref="F89" si="24">+IF(D89=0,"",D89/D$74)</f>
        <v>2.5454545454545456E-3</v>
      </c>
      <c r="G89" s="12">
        <f t="shared" si="13"/>
        <v>-0.46153846153846156</v>
      </c>
      <c r="H89" s="49">
        <f t="shared" ref="H89" si="25">+IF(OR(AND(E89=""),(G89="")),"",E89*G89)</f>
        <v>-3.0761343245321714E-3</v>
      </c>
      <c r="I89" s="2"/>
    </row>
    <row r="90" spans="1:9" ht="15" x14ac:dyDescent="0.2">
      <c r="B90" s="5" t="s">
        <v>181</v>
      </c>
      <c r="C90" s="7">
        <v>19</v>
      </c>
      <c r="D90" s="7">
        <v>17</v>
      </c>
      <c r="E90" s="13">
        <f t="shared" si="14"/>
        <v>4.870546013842604E-3</v>
      </c>
      <c r="F90" s="13">
        <f t="shared" si="15"/>
        <v>3.0909090909090908E-3</v>
      </c>
      <c r="G90" s="12">
        <f t="shared" si="13"/>
        <v>-0.10526315789473684</v>
      </c>
      <c r="H90" s="15">
        <f t="shared" si="16"/>
        <v>-5.1268905408869509E-4</v>
      </c>
    </row>
    <row r="91" spans="1:9" ht="15" x14ac:dyDescent="0.2">
      <c r="B91" s="5" t="s">
        <v>182</v>
      </c>
      <c r="C91" s="7">
        <v>32</v>
      </c>
      <c r="D91" s="7">
        <v>13</v>
      </c>
      <c r="E91" s="13">
        <f t="shared" si="14"/>
        <v>8.2030248654191232E-3</v>
      </c>
      <c r="F91" s="13">
        <f t="shared" si="15"/>
        <v>2.3636363636363638E-3</v>
      </c>
      <c r="G91" s="12">
        <f t="shared" si="13"/>
        <v>-0.59375</v>
      </c>
      <c r="H91" s="15">
        <f t="shared" si="16"/>
        <v>-4.870546013842604E-3</v>
      </c>
    </row>
    <row r="92" spans="1:9" ht="15" x14ac:dyDescent="0.2">
      <c r="B92" s="5" t="s">
        <v>21</v>
      </c>
      <c r="C92" s="7">
        <v>1</v>
      </c>
      <c r="D92" s="7">
        <v>6</v>
      </c>
      <c r="E92" s="13">
        <f t="shared" si="14"/>
        <v>2.563445270443476E-4</v>
      </c>
      <c r="F92" s="13">
        <f t="shared" si="15"/>
        <v>1.090909090909091E-3</v>
      </c>
      <c r="G92" s="12">
        <f t="shared" si="13"/>
        <v>5</v>
      </c>
      <c r="H92" s="15">
        <f t="shared" si="16"/>
        <v>1.281722635221738E-3</v>
      </c>
    </row>
    <row r="93" spans="1:9" ht="15" x14ac:dyDescent="0.2">
      <c r="B93" s="5" t="s">
        <v>432</v>
      </c>
      <c r="C93" s="7">
        <v>1</v>
      </c>
      <c r="D93" s="7">
        <v>62</v>
      </c>
      <c r="E93" s="13">
        <f t="shared" si="14"/>
        <v>2.563445270443476E-4</v>
      </c>
      <c r="F93" s="13">
        <f t="shared" si="15"/>
        <v>1.1272727272727273E-2</v>
      </c>
      <c r="G93" s="12">
        <f t="shared" si="13"/>
        <v>61</v>
      </c>
      <c r="H93" s="15">
        <f t="shared" si="16"/>
        <v>1.5637016149705203E-2</v>
      </c>
    </row>
    <row r="94" spans="1:9" ht="15" x14ac:dyDescent="0.2">
      <c r="B94" s="5" t="s">
        <v>183</v>
      </c>
      <c r="C94" s="7">
        <v>0</v>
      </c>
      <c r="D94" s="7">
        <v>7</v>
      </c>
      <c r="E94" s="13" t="str">
        <f t="shared" si="14"/>
        <v/>
      </c>
      <c r="F94" s="13">
        <f t="shared" si="15"/>
        <v>1.2727272727272728E-3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3</v>
      </c>
      <c r="E95" s="51">
        <f t="shared" ref="E95:E96" si="26">+IF(C95=0,"",C95/C$74)</f>
        <v>2.563445270443476E-4</v>
      </c>
      <c r="F95" s="51">
        <f t="shared" ref="F95:F96" si="27">+IF(D95=0,"",D95/D$74)</f>
        <v>5.4545454545454548E-4</v>
      </c>
      <c r="G95" s="12">
        <f t="shared" si="13"/>
        <v>2</v>
      </c>
      <c r="H95" s="49">
        <f t="shared" ref="H95:H96" si="28">+IF(OR(AND(E95=""),(G95="")),"",E95*G95)</f>
        <v>5.126890540886952E-4</v>
      </c>
      <c r="I95" s="2"/>
    </row>
    <row r="96" spans="1:9" s="50" customFormat="1" ht="15" x14ac:dyDescent="0.2">
      <c r="A96" s="47"/>
      <c r="B96" s="48" t="s">
        <v>600</v>
      </c>
      <c r="C96" s="7">
        <v>1</v>
      </c>
      <c r="D96" s="7">
        <v>2</v>
      </c>
      <c r="E96" s="51">
        <f t="shared" si="26"/>
        <v>2.563445270443476E-4</v>
      </c>
      <c r="F96" s="51">
        <f t="shared" si="27"/>
        <v>3.6363636363636361E-4</v>
      </c>
      <c r="G96" s="12">
        <f t="shared" si="13"/>
        <v>1</v>
      </c>
      <c r="H96" s="49">
        <f t="shared" si="28"/>
        <v>2.563445270443476E-4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377</v>
      </c>
      <c r="D98" s="7">
        <v>630</v>
      </c>
      <c r="E98" s="51">
        <f t="shared" si="14"/>
        <v>9.6641886695719048E-2</v>
      </c>
      <c r="F98" s="51">
        <f t="shared" si="15"/>
        <v>0.11454545454545455</v>
      </c>
      <c r="G98" s="12">
        <f t="shared" si="13"/>
        <v>0.67108753315649872</v>
      </c>
      <c r="H98" s="49">
        <f t="shared" si="16"/>
        <v>6.4855165342219953E-2</v>
      </c>
      <c r="I98" s="2"/>
    </row>
    <row r="99" spans="1:9" s="50" customFormat="1" ht="15" x14ac:dyDescent="0.2">
      <c r="A99" s="52"/>
      <c r="B99" s="48" t="s">
        <v>19</v>
      </c>
      <c r="C99" s="7">
        <v>4</v>
      </c>
      <c r="D99" s="7">
        <v>0</v>
      </c>
      <c r="E99" s="51">
        <f t="shared" si="14"/>
        <v>1.0253781081773904E-3</v>
      </c>
      <c r="F99" s="51" t="str">
        <f t="shared" si="15"/>
        <v/>
      </c>
      <c r="G99" s="12">
        <f t="shared" si="13"/>
        <v>-1</v>
      </c>
      <c r="H99" s="49">
        <f t="shared" si="16"/>
        <v>-1.0253781081773904E-3</v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1</v>
      </c>
      <c r="E100" s="51" t="str">
        <f t="shared" si="14"/>
        <v/>
      </c>
      <c r="F100" s="51">
        <f t="shared" si="15"/>
        <v>1.8181818181818181E-4</v>
      </c>
      <c r="G100" s="12">
        <f t="shared" si="13"/>
        <v>1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4</v>
      </c>
      <c r="D101" s="7">
        <v>4</v>
      </c>
      <c r="E101" s="51">
        <f t="shared" si="14"/>
        <v>1.0253781081773904E-3</v>
      </c>
      <c r="F101" s="51">
        <f t="shared" si="15"/>
        <v>7.2727272727272723E-4</v>
      </c>
      <c r="G101" s="12">
        <f t="shared" si="13"/>
        <v>0</v>
      </c>
      <c r="H101" s="49">
        <f t="shared" si="16"/>
        <v>0</v>
      </c>
      <c r="I101" s="2"/>
    </row>
    <row r="102" spans="1:9" s="50" customFormat="1" ht="15" x14ac:dyDescent="0.2">
      <c r="A102" s="52"/>
      <c r="B102" s="48" t="s">
        <v>601</v>
      </c>
      <c r="C102" s="7">
        <v>18</v>
      </c>
      <c r="D102" s="7">
        <v>9</v>
      </c>
      <c r="E102" s="51">
        <f t="shared" si="14"/>
        <v>4.6142014867982572E-3</v>
      </c>
      <c r="F102" s="51">
        <f t="shared" si="15"/>
        <v>1.6363636363636363E-3</v>
      </c>
      <c r="G102" s="12">
        <f t="shared" si="13"/>
        <v>-0.5</v>
      </c>
      <c r="H102" s="49">
        <f t="shared" si="16"/>
        <v>-2.3071007433991286E-3</v>
      </c>
      <c r="I102" s="2"/>
    </row>
    <row r="103" spans="1:9" s="50" customFormat="1" ht="15" x14ac:dyDescent="0.2">
      <c r="A103" s="52"/>
      <c r="B103" s="48" t="s">
        <v>433</v>
      </c>
      <c r="C103" s="7">
        <v>10</v>
      </c>
      <c r="D103" s="7">
        <v>22</v>
      </c>
      <c r="E103" s="51">
        <f t="shared" si="14"/>
        <v>2.5634452704434759E-3</v>
      </c>
      <c r="F103" s="51">
        <f t="shared" si="15"/>
        <v>4.0000000000000001E-3</v>
      </c>
      <c r="G103" s="12">
        <f t="shared" si="13"/>
        <v>1.2</v>
      </c>
      <c r="H103" s="49">
        <f t="shared" si="16"/>
        <v>3.076134324532171E-3</v>
      </c>
      <c r="I103" s="2"/>
    </row>
    <row r="104" spans="1:9" s="50" customFormat="1" ht="15" x14ac:dyDescent="0.2">
      <c r="A104" s="52"/>
      <c r="B104" s="48" t="s">
        <v>18</v>
      </c>
      <c r="C104" s="7">
        <v>2</v>
      </c>
      <c r="D104" s="7">
        <v>2</v>
      </c>
      <c r="E104" s="51">
        <f t="shared" si="14"/>
        <v>5.126890540886952E-4</v>
      </c>
      <c r="F104" s="51">
        <f t="shared" si="15"/>
        <v>3.6363636363636361E-4</v>
      </c>
      <c r="G104" s="12">
        <f t="shared" si="13"/>
        <v>0</v>
      </c>
      <c r="H104" s="49">
        <f t="shared" si="16"/>
        <v>0</v>
      </c>
      <c r="I104" s="2"/>
    </row>
    <row r="105" spans="1:9" s="50" customFormat="1" ht="15" x14ac:dyDescent="0.2">
      <c r="A105" s="52"/>
      <c r="B105" s="48" t="s">
        <v>20</v>
      </c>
      <c r="C105" s="7">
        <v>3</v>
      </c>
      <c r="D105" s="7">
        <v>0</v>
      </c>
      <c r="E105" s="51">
        <f t="shared" si="14"/>
        <v>7.6903358113304286E-4</v>
      </c>
      <c r="F105" s="51" t="str">
        <f t="shared" si="15"/>
        <v/>
      </c>
      <c r="G105" s="12">
        <f t="shared" si="13"/>
        <v>-1</v>
      </c>
      <c r="H105" s="49">
        <f t="shared" si="16"/>
        <v>-7.6903358113304286E-4</v>
      </c>
      <c r="I105" s="2"/>
    </row>
    <row r="106" spans="1:9" s="50" customFormat="1" ht="15" x14ac:dyDescent="0.2">
      <c r="A106" s="52"/>
      <c r="B106" s="48" t="s">
        <v>186</v>
      </c>
      <c r="C106" s="7">
        <v>2</v>
      </c>
      <c r="D106" s="7">
        <v>5</v>
      </c>
      <c r="E106" s="51">
        <f t="shared" si="14"/>
        <v>5.126890540886952E-4</v>
      </c>
      <c r="F106" s="51">
        <f t="shared" si="15"/>
        <v>9.0909090909090909E-4</v>
      </c>
      <c r="G106" s="12">
        <f t="shared" si="13"/>
        <v>1.5</v>
      </c>
      <c r="H106" s="49">
        <f t="shared" si="16"/>
        <v>7.6903358113304286E-4</v>
      </c>
      <c r="I106" s="2"/>
    </row>
    <row r="107" spans="1:9" s="50" customFormat="1" ht="15" x14ac:dyDescent="0.2">
      <c r="A107" s="47"/>
      <c r="B107" s="48" t="s">
        <v>218</v>
      </c>
      <c r="C107" s="7">
        <v>6</v>
      </c>
      <c r="D107" s="7">
        <v>7</v>
      </c>
      <c r="E107" s="51">
        <f t="shared" ref="E107" si="32">+IF(C107=0,"",C107/C$74)</f>
        <v>1.5380671622660857E-3</v>
      </c>
      <c r="F107" s="51">
        <f t="shared" ref="F107" si="33">+IF(D107=0,"",D107/D$74)</f>
        <v>1.2727272727272728E-3</v>
      </c>
      <c r="G107" s="12">
        <f t="shared" si="13"/>
        <v>0.16666666666666666</v>
      </c>
      <c r="H107" s="49">
        <f t="shared" ref="H107" si="34">+IF(OR(AND(E107=""),(G107="")),"",E107*G107)</f>
        <v>2.563445270443476E-4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57</v>
      </c>
      <c r="D109" s="7">
        <v>183</v>
      </c>
      <c r="E109" s="13">
        <f t="shared" si="14"/>
        <v>1.4611638041527814E-2</v>
      </c>
      <c r="F109" s="13">
        <f t="shared" si="15"/>
        <v>3.3272727272727273E-2</v>
      </c>
      <c r="G109" s="12">
        <f t="shared" si="13"/>
        <v>2.2105263157894739</v>
      </c>
      <c r="H109" s="15">
        <f t="shared" si="16"/>
        <v>3.2299410407587804E-2</v>
      </c>
    </row>
    <row r="110" spans="1:9" ht="15" x14ac:dyDescent="0.2">
      <c r="B110" s="5" t="s">
        <v>602</v>
      </c>
      <c r="C110" s="7">
        <v>8</v>
      </c>
      <c r="D110" s="7">
        <v>19</v>
      </c>
      <c r="E110" s="13">
        <f t="shared" si="14"/>
        <v>2.0507562163547808E-3</v>
      </c>
      <c r="F110" s="13">
        <f t="shared" si="15"/>
        <v>3.4545454545454545E-3</v>
      </c>
      <c r="G110" s="12">
        <f t="shared" si="13"/>
        <v>1.375</v>
      </c>
      <c r="H110" s="15">
        <f t="shared" si="16"/>
        <v>2.8197897974878237E-3</v>
      </c>
    </row>
    <row r="111" spans="1:9" ht="15" x14ac:dyDescent="0.2">
      <c r="B111" s="5" t="s">
        <v>603</v>
      </c>
      <c r="C111" s="7">
        <v>22</v>
      </c>
      <c r="D111" s="7">
        <v>17</v>
      </c>
      <c r="E111" s="13">
        <f t="shared" si="14"/>
        <v>5.6395795949756473E-3</v>
      </c>
      <c r="F111" s="13">
        <f t="shared" si="15"/>
        <v>3.0909090909090908E-3</v>
      </c>
      <c r="G111" s="12">
        <f t="shared" si="13"/>
        <v>-0.22727272727272727</v>
      </c>
      <c r="H111" s="15">
        <f t="shared" si="16"/>
        <v>-1.281722635221738E-3</v>
      </c>
    </row>
    <row r="112" spans="1:9" ht="15" x14ac:dyDescent="0.2">
      <c r="B112" s="5" t="s">
        <v>189</v>
      </c>
      <c r="C112" s="7">
        <v>3</v>
      </c>
      <c r="D112" s="7">
        <v>1</v>
      </c>
      <c r="E112" s="13">
        <f t="shared" si="14"/>
        <v>7.6903358113304286E-4</v>
      </c>
      <c r="F112" s="13">
        <f t="shared" si="15"/>
        <v>1.8181818181818181E-4</v>
      </c>
      <c r="G112" s="12">
        <f t="shared" si="13"/>
        <v>-0.66666666666666663</v>
      </c>
      <c r="H112" s="15">
        <f t="shared" si="16"/>
        <v>-5.126890540886952E-4</v>
      </c>
    </row>
    <row r="113" spans="2:8" ht="15" x14ac:dyDescent="0.2">
      <c r="B113" s="5" t="s">
        <v>190</v>
      </c>
      <c r="C113" s="7">
        <v>7</v>
      </c>
      <c r="D113" s="7">
        <v>11</v>
      </c>
      <c r="E113" s="13">
        <f t="shared" si="14"/>
        <v>1.7944116893104333E-3</v>
      </c>
      <c r="F113" s="13">
        <f t="shared" si="15"/>
        <v>2E-3</v>
      </c>
      <c r="G113" s="12">
        <f t="shared" si="13"/>
        <v>0.5714285714285714</v>
      </c>
      <c r="H113" s="15">
        <f t="shared" si="16"/>
        <v>1.0253781081773904E-3</v>
      </c>
    </row>
    <row r="114" spans="2:8" ht="15" x14ac:dyDescent="0.2">
      <c r="B114" s="5" t="s">
        <v>191</v>
      </c>
      <c r="C114" s="7">
        <v>5</v>
      </c>
      <c r="D114" s="7">
        <v>10</v>
      </c>
      <c r="E114" s="13">
        <f t="shared" si="14"/>
        <v>1.281722635221738E-3</v>
      </c>
      <c r="F114" s="13">
        <f t="shared" si="15"/>
        <v>1.8181818181818182E-3</v>
      </c>
      <c r="G114" s="12">
        <f t="shared" si="13"/>
        <v>1</v>
      </c>
      <c r="H114" s="15">
        <f t="shared" si="16"/>
        <v>1.281722635221738E-3</v>
      </c>
    </row>
    <row r="115" spans="2:8" ht="15" x14ac:dyDescent="0.2">
      <c r="B115" s="5" t="s">
        <v>27</v>
      </c>
      <c r="C115" s="7">
        <v>3</v>
      </c>
      <c r="D115" s="7">
        <v>43</v>
      </c>
      <c r="E115" s="13">
        <f t="shared" si="14"/>
        <v>7.6903358113304286E-4</v>
      </c>
      <c r="F115" s="13">
        <f t="shared" si="15"/>
        <v>7.8181818181818179E-3</v>
      </c>
      <c r="G115" s="12">
        <f t="shared" si="13"/>
        <v>13.333333333333334</v>
      </c>
      <c r="H115" s="15">
        <f t="shared" si="16"/>
        <v>1.0253781081773905E-2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11</v>
      </c>
      <c r="D118" s="7">
        <v>12</v>
      </c>
      <c r="E118" s="13">
        <f t="shared" si="14"/>
        <v>2.8197897974878237E-3</v>
      </c>
      <c r="F118" s="13">
        <f t="shared" si="15"/>
        <v>2.1818181818181819E-3</v>
      </c>
      <c r="G118" s="12">
        <f t="shared" si="13"/>
        <v>9.0909090909090912E-2</v>
      </c>
      <c r="H118" s="15">
        <f t="shared" si="16"/>
        <v>2.563445270443476E-4</v>
      </c>
    </row>
    <row r="119" spans="2:8" ht="15" x14ac:dyDescent="0.2">
      <c r="B119" s="5" t="s">
        <v>24</v>
      </c>
      <c r="C119" s="7">
        <v>5</v>
      </c>
      <c r="D119" s="7">
        <v>3</v>
      </c>
      <c r="E119" s="13">
        <f t="shared" si="14"/>
        <v>1.281722635221738E-3</v>
      </c>
      <c r="F119" s="13">
        <f t="shared" si="15"/>
        <v>5.4545454545454548E-4</v>
      </c>
      <c r="G119" s="12">
        <f t="shared" si="13"/>
        <v>-0.4</v>
      </c>
      <c r="H119" s="15">
        <f t="shared" si="16"/>
        <v>-5.126890540886952E-4</v>
      </c>
    </row>
    <row r="120" spans="2:8" ht="15" x14ac:dyDescent="0.2">
      <c r="B120" s="5" t="s">
        <v>194</v>
      </c>
      <c r="C120" s="7">
        <v>2</v>
      </c>
      <c r="D120" s="7">
        <v>27</v>
      </c>
      <c r="E120" s="13">
        <f t="shared" si="14"/>
        <v>5.126890540886952E-4</v>
      </c>
      <c r="F120" s="13">
        <f t="shared" si="15"/>
        <v>4.909090909090909E-3</v>
      </c>
      <c r="G120" s="12">
        <f t="shared" si="13"/>
        <v>12.5</v>
      </c>
      <c r="H120" s="15">
        <f t="shared" si="16"/>
        <v>6.4086131761086898E-3</v>
      </c>
    </row>
    <row r="121" spans="2:8" ht="15" x14ac:dyDescent="0.2">
      <c r="B121" s="5" t="s">
        <v>25</v>
      </c>
      <c r="C121" s="7">
        <v>3</v>
      </c>
      <c r="D121" s="7">
        <v>5</v>
      </c>
      <c r="E121" s="13">
        <f t="shared" si="14"/>
        <v>7.6903358113304286E-4</v>
      </c>
      <c r="F121" s="13">
        <f t="shared" si="15"/>
        <v>9.0909090909090909E-4</v>
      </c>
      <c r="G121" s="12">
        <f t="shared" si="13"/>
        <v>0.66666666666666663</v>
      </c>
      <c r="H121" s="15">
        <f t="shared" si="16"/>
        <v>5.126890540886952E-4</v>
      </c>
    </row>
    <row r="122" spans="2:8" ht="15" x14ac:dyDescent="0.2">
      <c r="B122" s="5" t="s">
        <v>23</v>
      </c>
      <c r="C122" s="7">
        <v>7</v>
      </c>
      <c r="D122" s="7">
        <v>118</v>
      </c>
      <c r="E122" s="13">
        <f t="shared" si="14"/>
        <v>1.7944116893104333E-3</v>
      </c>
      <c r="F122" s="13">
        <f t="shared" si="15"/>
        <v>2.1454545454545455E-2</v>
      </c>
      <c r="G122" s="12">
        <f t="shared" si="13"/>
        <v>15.857142857142858</v>
      </c>
      <c r="H122" s="15">
        <f t="shared" si="16"/>
        <v>2.8454242501922584E-2</v>
      </c>
    </row>
    <row r="123" spans="2:8" ht="15" x14ac:dyDescent="0.2">
      <c r="B123" s="5" t="s">
        <v>26</v>
      </c>
      <c r="C123" s="7">
        <v>19</v>
      </c>
      <c r="D123" s="7">
        <v>210</v>
      </c>
      <c r="E123" s="13">
        <f t="shared" si="14"/>
        <v>4.870546013842604E-3</v>
      </c>
      <c r="F123" s="13">
        <f t="shared" si="15"/>
        <v>3.8181818181818185E-2</v>
      </c>
      <c r="G123" s="12">
        <f t="shared" si="13"/>
        <v>10.052631578947368</v>
      </c>
      <c r="H123" s="15">
        <f t="shared" si="16"/>
        <v>4.8961804665470385E-2</v>
      </c>
    </row>
    <row r="124" spans="2:8" ht="15" x14ac:dyDescent="0.2">
      <c r="B124" s="5" t="s">
        <v>195</v>
      </c>
      <c r="C124" s="7">
        <v>30</v>
      </c>
      <c r="D124" s="7">
        <v>13</v>
      </c>
      <c r="E124" s="13">
        <f t="shared" si="14"/>
        <v>7.6903358113304277E-3</v>
      </c>
      <c r="F124" s="13">
        <f t="shared" si="15"/>
        <v>2.3636363636363638E-3</v>
      </c>
      <c r="G124" s="12">
        <f t="shared" si="13"/>
        <v>-0.56666666666666665</v>
      </c>
      <c r="H124" s="15">
        <f t="shared" si="16"/>
        <v>-4.3578569597539085E-3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35</v>
      </c>
      <c r="D126" s="7">
        <v>21</v>
      </c>
      <c r="E126" s="13">
        <f t="shared" si="14"/>
        <v>8.9720584465521665E-3</v>
      </c>
      <c r="F126" s="13">
        <f t="shared" si="15"/>
        <v>3.8181818181818182E-3</v>
      </c>
      <c r="G126" s="12">
        <f t="shared" si="13"/>
        <v>-0.4</v>
      </c>
      <c r="H126" s="15">
        <f t="shared" si="16"/>
        <v>-3.588823378620867E-3</v>
      </c>
    </row>
    <row r="127" spans="2:8" ht="15" x14ac:dyDescent="0.2">
      <c r="B127" s="5" t="s">
        <v>196</v>
      </c>
      <c r="C127" s="7">
        <v>51</v>
      </c>
      <c r="D127" s="7">
        <v>26</v>
      </c>
      <c r="E127" s="13">
        <f t="shared" si="14"/>
        <v>1.3073570879261727E-2</v>
      </c>
      <c r="F127" s="13">
        <f t="shared" si="15"/>
        <v>4.7272727272727275E-3</v>
      </c>
      <c r="G127" s="12">
        <f t="shared" si="13"/>
        <v>-0.49019607843137253</v>
      </c>
      <c r="H127" s="15">
        <f t="shared" si="16"/>
        <v>-6.4086131761086898E-3</v>
      </c>
    </row>
    <row r="128" spans="2:8" ht="15" x14ac:dyDescent="0.2">
      <c r="B128" s="5" t="s">
        <v>435</v>
      </c>
      <c r="C128" s="7">
        <v>5</v>
      </c>
      <c r="D128" s="7">
        <v>1</v>
      </c>
      <c r="E128" s="13">
        <f t="shared" si="14"/>
        <v>1.281722635221738E-3</v>
      </c>
      <c r="F128" s="13">
        <f t="shared" si="15"/>
        <v>1.8181818181818181E-4</v>
      </c>
      <c r="G128" s="12">
        <f t="shared" si="13"/>
        <v>-0.8</v>
      </c>
      <c r="H128" s="15">
        <f t="shared" si="16"/>
        <v>-1.0253781081773904E-3</v>
      </c>
    </row>
    <row r="129" spans="1:9" ht="15" x14ac:dyDescent="0.2">
      <c r="B129" s="5" t="s">
        <v>436</v>
      </c>
      <c r="C129" s="7">
        <v>1462</v>
      </c>
      <c r="D129" s="7">
        <v>1273</v>
      </c>
      <c r="E129" s="13">
        <f t="shared" si="14"/>
        <v>0.37477569853883619</v>
      </c>
      <c r="F129" s="13">
        <f t="shared" si="15"/>
        <v>0.23145454545454547</v>
      </c>
      <c r="G129" s="12">
        <f t="shared" si="13"/>
        <v>-0.12927496580027359</v>
      </c>
      <c r="H129" s="15">
        <f t="shared" si="16"/>
        <v>-4.8449115611381696E-2</v>
      </c>
    </row>
    <row r="130" spans="1:9" ht="15" x14ac:dyDescent="0.2">
      <c r="B130" s="5" t="s">
        <v>197</v>
      </c>
      <c r="C130" s="7">
        <v>82</v>
      </c>
      <c r="D130" s="7">
        <v>20</v>
      </c>
      <c r="E130" s="13">
        <f t="shared" si="14"/>
        <v>2.1020251217636503E-2</v>
      </c>
      <c r="F130" s="13">
        <f t="shared" si="15"/>
        <v>3.6363636363636364E-3</v>
      </c>
      <c r="G130" s="12">
        <f t="shared" si="13"/>
        <v>-0.75609756097560976</v>
      </c>
      <c r="H130" s="15">
        <f t="shared" si="16"/>
        <v>-1.5893360676749551E-2</v>
      </c>
    </row>
    <row r="131" spans="1:9" ht="15" x14ac:dyDescent="0.2">
      <c r="B131" s="5" t="s">
        <v>198</v>
      </c>
      <c r="C131" s="7">
        <v>25</v>
      </c>
      <c r="D131" s="7">
        <v>6</v>
      </c>
      <c r="E131" s="13">
        <f t="shared" si="14"/>
        <v>6.4086131761086898E-3</v>
      </c>
      <c r="F131" s="13">
        <f t="shared" si="15"/>
        <v>1.090909090909091E-3</v>
      </c>
      <c r="G131" s="12">
        <f t="shared" si="13"/>
        <v>-0.76</v>
      </c>
      <c r="H131" s="15">
        <f t="shared" si="16"/>
        <v>-4.870546013842604E-3</v>
      </c>
    </row>
    <row r="132" spans="1:9" ht="15" x14ac:dyDescent="0.2">
      <c r="B132" s="5" t="s">
        <v>28</v>
      </c>
      <c r="C132" s="7">
        <v>16</v>
      </c>
      <c r="D132" s="7">
        <v>13</v>
      </c>
      <c r="E132" s="13">
        <f t="shared" si="14"/>
        <v>4.1015124327095616E-3</v>
      </c>
      <c r="F132" s="13">
        <f t="shared" si="15"/>
        <v>2.3636363636363638E-3</v>
      </c>
      <c r="G132" s="12">
        <f t="shared" si="13"/>
        <v>-0.1875</v>
      </c>
      <c r="H132" s="15">
        <f t="shared" si="16"/>
        <v>-7.6903358113304286E-4</v>
      </c>
    </row>
    <row r="133" spans="1:9" ht="15" x14ac:dyDescent="0.2">
      <c r="B133" s="5" t="s">
        <v>32</v>
      </c>
      <c r="C133" s="7">
        <v>11</v>
      </c>
      <c r="D133" s="7">
        <v>75</v>
      </c>
      <c r="E133" s="13">
        <f t="shared" si="14"/>
        <v>2.8197897974878237E-3</v>
      </c>
      <c r="F133" s="13">
        <f t="shared" si="15"/>
        <v>1.3636363636363636E-2</v>
      </c>
      <c r="G133" s="12">
        <f t="shared" si="13"/>
        <v>5.8181818181818183</v>
      </c>
      <c r="H133" s="15">
        <f t="shared" si="16"/>
        <v>1.6406049730838246E-2</v>
      </c>
    </row>
    <row r="134" spans="1:9" s="50" customFormat="1" ht="15" x14ac:dyDescent="0.2">
      <c r="A134" s="47"/>
      <c r="B134" s="48" t="s">
        <v>525</v>
      </c>
      <c r="C134" s="7">
        <v>22</v>
      </c>
      <c r="D134" s="7">
        <v>10</v>
      </c>
      <c r="E134" s="51">
        <f t="shared" ref="E134" si="35">+IF(C134=0,"",C134/C$74)</f>
        <v>5.6395795949756473E-3</v>
      </c>
      <c r="F134" s="51">
        <f t="shared" ref="F134" si="36">+IF(D134=0,"",D134/D$74)</f>
        <v>1.8181818181818182E-3</v>
      </c>
      <c r="G134" s="12">
        <f t="shared" si="13"/>
        <v>-0.54545454545454541</v>
      </c>
      <c r="H134" s="49">
        <f t="shared" ref="H134" si="37">+IF(OR(AND(E134=""),(G134="")),"",E134*G134)</f>
        <v>-3.076134324532171E-3</v>
      </c>
      <c r="I134" s="2"/>
    </row>
    <row r="135" spans="1:9" ht="15" x14ac:dyDescent="0.2">
      <c r="B135" s="5" t="s">
        <v>30</v>
      </c>
      <c r="C135" s="7">
        <v>10</v>
      </c>
      <c r="D135" s="7">
        <v>5</v>
      </c>
      <c r="E135" s="13">
        <f t="shared" si="14"/>
        <v>2.5634452704434759E-3</v>
      </c>
      <c r="F135" s="13">
        <f t="shared" si="15"/>
        <v>9.0909090909090909E-4</v>
      </c>
      <c r="G135" s="12">
        <f t="shared" si="13"/>
        <v>-0.5</v>
      </c>
      <c r="H135" s="15">
        <f t="shared" si="16"/>
        <v>-1.281722635221738E-3</v>
      </c>
    </row>
    <row r="136" spans="1:9" ht="15" x14ac:dyDescent="0.2">
      <c r="B136" s="5" t="s">
        <v>29</v>
      </c>
      <c r="C136" s="7">
        <v>0</v>
      </c>
      <c r="D136" s="7">
        <v>1</v>
      </c>
      <c r="E136" s="13" t="str">
        <f t="shared" si="14"/>
        <v/>
      </c>
      <c r="F136" s="13">
        <f t="shared" si="15"/>
        <v>1.8181818181818181E-4</v>
      </c>
      <c r="G136" s="12">
        <f t="shared" si="13"/>
        <v>1</v>
      </c>
      <c r="H136" s="15" t="str">
        <f t="shared" si="16"/>
        <v/>
      </c>
    </row>
    <row r="137" spans="1:9" ht="15" x14ac:dyDescent="0.2">
      <c r="B137" s="5" t="s">
        <v>199</v>
      </c>
      <c r="C137" s="7">
        <v>3</v>
      </c>
      <c r="D137" s="7">
        <v>1</v>
      </c>
      <c r="E137" s="13">
        <f t="shared" si="14"/>
        <v>7.6903358113304286E-4</v>
      </c>
      <c r="F137" s="13">
        <f t="shared" si="15"/>
        <v>1.8181818181818181E-4</v>
      </c>
      <c r="G137" s="12">
        <f t="shared" si="13"/>
        <v>-0.66666666666666663</v>
      </c>
      <c r="H137" s="15">
        <f t="shared" si="16"/>
        <v>-5.126890540886952E-4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4</v>
      </c>
      <c r="D139" s="7">
        <v>14</v>
      </c>
      <c r="E139" s="13">
        <f t="shared" si="14"/>
        <v>1.0253781081773904E-3</v>
      </c>
      <c r="F139" s="13">
        <f t="shared" si="15"/>
        <v>2.5454545454545456E-3</v>
      </c>
      <c r="G139" s="12">
        <f t="shared" ref="G139:G163" si="38">+IF(AND(C139=0,D139=0)," ",IF(C139=0,1,IF(D139=0,-1,(D139-C139)/C139)))</f>
        <v>2.5</v>
      </c>
      <c r="H139" s="15">
        <f t="shared" si="16"/>
        <v>2.5634452704434759E-3</v>
      </c>
    </row>
    <row r="140" spans="1:9" ht="15" x14ac:dyDescent="0.2">
      <c r="B140" s="5" t="s">
        <v>202</v>
      </c>
      <c r="C140" s="7">
        <v>28</v>
      </c>
      <c r="D140" s="7">
        <v>3</v>
      </c>
      <c r="E140" s="13">
        <f t="shared" si="14"/>
        <v>7.1776467572417331E-3</v>
      </c>
      <c r="F140" s="13">
        <f t="shared" si="15"/>
        <v>5.4545454545454548E-4</v>
      </c>
      <c r="G140" s="12">
        <f t="shared" si="38"/>
        <v>-0.8928571428571429</v>
      </c>
      <c r="H140" s="15">
        <f t="shared" si="16"/>
        <v>-6.4086131761086906E-3</v>
      </c>
    </row>
    <row r="141" spans="1:9" ht="15" x14ac:dyDescent="0.2">
      <c r="B141" s="5" t="s">
        <v>437</v>
      </c>
      <c r="C141" s="7">
        <v>37</v>
      </c>
      <c r="D141" s="7">
        <v>16</v>
      </c>
      <c r="E141" s="13">
        <f t="shared" si="14"/>
        <v>9.4847475006408621E-3</v>
      </c>
      <c r="F141" s="13">
        <f t="shared" si="15"/>
        <v>2.9090909090909089E-3</v>
      </c>
      <c r="G141" s="12">
        <f t="shared" si="38"/>
        <v>-0.56756756756756754</v>
      </c>
      <c r="H141" s="15">
        <f t="shared" si="16"/>
        <v>-5.3832350679312996E-3</v>
      </c>
    </row>
    <row r="142" spans="1:9" ht="15" x14ac:dyDescent="0.2">
      <c r="B142" s="5" t="s">
        <v>203</v>
      </c>
      <c r="C142" s="7">
        <v>2</v>
      </c>
      <c r="D142" s="7">
        <v>1</v>
      </c>
      <c r="E142" s="13">
        <f t="shared" si="14"/>
        <v>5.126890540886952E-4</v>
      </c>
      <c r="F142" s="13">
        <f t="shared" si="15"/>
        <v>1.8181818181818181E-4</v>
      </c>
      <c r="G142" s="12">
        <f t="shared" si="38"/>
        <v>-0.5</v>
      </c>
      <c r="H142" s="15">
        <f t="shared" si="16"/>
        <v>-2.563445270443476E-4</v>
      </c>
    </row>
    <row r="143" spans="1:9" ht="15" x14ac:dyDescent="0.2">
      <c r="B143" s="5" t="s">
        <v>204</v>
      </c>
      <c r="C143" s="7">
        <v>0</v>
      </c>
      <c r="D143" s="7">
        <v>10</v>
      </c>
      <c r="E143" s="13" t="str">
        <f t="shared" si="14"/>
        <v/>
      </c>
      <c r="F143" s="13">
        <f t="shared" si="15"/>
        <v>1.8181818181818182E-3</v>
      </c>
      <c r="G143" s="12">
        <f t="shared" si="38"/>
        <v>1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11</v>
      </c>
      <c r="D145" s="7">
        <v>1</v>
      </c>
      <c r="E145" s="13">
        <f t="shared" si="14"/>
        <v>2.8197897974878237E-3</v>
      </c>
      <c r="F145" s="13">
        <f t="shared" si="15"/>
        <v>1.8181818181818181E-4</v>
      </c>
      <c r="G145" s="12">
        <f t="shared" si="38"/>
        <v>-0.90909090909090906</v>
      </c>
      <c r="H145" s="15">
        <f t="shared" si="16"/>
        <v>-2.5634452704434759E-3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9</v>
      </c>
      <c r="D150" s="7">
        <v>7</v>
      </c>
      <c r="E150" s="13">
        <f t="shared" si="45"/>
        <v>2.3071007433991286E-3</v>
      </c>
      <c r="F150" s="13">
        <f t="shared" si="46"/>
        <v>1.2727272727272728E-3</v>
      </c>
      <c r="G150" s="12">
        <f t="shared" si="38"/>
        <v>-0.22222222222222221</v>
      </c>
      <c r="H150" s="15">
        <f t="shared" si="47"/>
        <v>-5.126890540886952E-4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8</v>
      </c>
      <c r="D152" s="7">
        <v>3</v>
      </c>
      <c r="E152" s="13">
        <f t="shared" si="45"/>
        <v>2.0507562163547808E-3</v>
      </c>
      <c r="F152" s="13">
        <f t="shared" si="46"/>
        <v>5.4545454545454548E-4</v>
      </c>
      <c r="G152" s="12">
        <f t="shared" si="38"/>
        <v>-0.625</v>
      </c>
      <c r="H152" s="15">
        <f t="shared" si="47"/>
        <v>-1.281722635221738E-3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3</v>
      </c>
      <c r="D154" s="7">
        <v>0</v>
      </c>
      <c r="E154" s="13">
        <f t="shared" si="45"/>
        <v>7.6903358113304286E-4</v>
      </c>
      <c r="F154" s="13" t="str">
        <f t="shared" si="46"/>
        <v/>
      </c>
      <c r="G154" s="12">
        <f t="shared" si="38"/>
        <v>-1</v>
      </c>
      <c r="H154" s="15">
        <f t="shared" si="47"/>
        <v>-7.6903358113304286E-4</v>
      </c>
    </row>
    <row r="155" spans="1:9" ht="15" x14ac:dyDescent="0.2">
      <c r="B155" s="5" t="s">
        <v>604</v>
      </c>
      <c r="C155" s="7">
        <v>1</v>
      </c>
      <c r="D155" s="7">
        <v>27</v>
      </c>
      <c r="E155" s="13">
        <f t="shared" si="45"/>
        <v>2.563445270443476E-4</v>
      </c>
      <c r="F155" s="13">
        <f t="shared" si="46"/>
        <v>4.909090909090909E-3</v>
      </c>
      <c r="G155" s="12">
        <f t="shared" si="38"/>
        <v>26</v>
      </c>
      <c r="H155" s="15">
        <f t="shared" si="47"/>
        <v>6.6649577031530375E-3</v>
      </c>
    </row>
    <row r="156" spans="1:9" ht="15" x14ac:dyDescent="0.2">
      <c r="B156" s="5" t="s">
        <v>39</v>
      </c>
      <c r="C156" s="7">
        <v>6</v>
      </c>
      <c r="D156" s="7">
        <v>3</v>
      </c>
      <c r="E156" s="13">
        <f t="shared" si="45"/>
        <v>1.5380671622660857E-3</v>
      </c>
      <c r="F156" s="13">
        <f t="shared" si="46"/>
        <v>5.4545454545454548E-4</v>
      </c>
      <c r="G156" s="12">
        <f t="shared" si="38"/>
        <v>-0.5</v>
      </c>
      <c r="H156" s="15">
        <f t="shared" si="47"/>
        <v>-7.6903358113304286E-4</v>
      </c>
    </row>
    <row r="157" spans="1:9" ht="15" x14ac:dyDescent="0.2">
      <c r="B157" s="5" t="s">
        <v>37</v>
      </c>
      <c r="C157" s="7">
        <v>15</v>
      </c>
      <c r="D157" s="7">
        <v>291</v>
      </c>
      <c r="E157" s="13">
        <f t="shared" si="45"/>
        <v>3.8451679056652139E-3</v>
      </c>
      <c r="F157" s="13">
        <f t="shared" si="46"/>
        <v>5.2909090909090913E-2</v>
      </c>
      <c r="G157" s="12">
        <f t="shared" si="38"/>
        <v>18.399999999999999</v>
      </c>
      <c r="H157" s="15">
        <f t="shared" si="47"/>
        <v>7.0751089464239927E-2</v>
      </c>
    </row>
    <row r="158" spans="1:9" ht="15" x14ac:dyDescent="0.2">
      <c r="B158" s="5" t="s">
        <v>38</v>
      </c>
      <c r="C158" s="7">
        <v>2</v>
      </c>
      <c r="D158" s="7">
        <v>1</v>
      </c>
      <c r="E158" s="13">
        <f t="shared" si="45"/>
        <v>5.126890540886952E-4</v>
      </c>
      <c r="F158" s="13">
        <f t="shared" si="46"/>
        <v>1.8181818181818181E-4</v>
      </c>
      <c r="G158" s="12">
        <f t="shared" si="38"/>
        <v>-0.5</v>
      </c>
      <c r="H158" s="15">
        <f t="shared" si="47"/>
        <v>-2.563445270443476E-4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27</v>
      </c>
      <c r="D160" s="7">
        <v>26</v>
      </c>
      <c r="E160" s="51">
        <f t="shared" ref="E160:E163" si="56">+IF(C160=0,"",C160/C$74)</f>
        <v>6.9213022301973853E-3</v>
      </c>
      <c r="F160" s="51">
        <f t="shared" ref="F160:F163" si="57">+IF(D160=0,"",D160/D$74)</f>
        <v>4.7272727272727275E-3</v>
      </c>
      <c r="G160" s="12">
        <f t="shared" si="38"/>
        <v>-3.7037037037037035E-2</v>
      </c>
      <c r="H160" s="49">
        <f t="shared" ref="H160:H163" si="58">+IF(OR(AND(E160=""),(G160="")),"",E160*G160)</f>
        <v>-2.563445270443476E-4</v>
      </c>
      <c r="I160" s="2"/>
    </row>
    <row r="161" spans="1:9" s="50" customFormat="1" ht="30" x14ac:dyDescent="0.2">
      <c r="A161" s="47"/>
      <c r="B161" s="48" t="s">
        <v>545</v>
      </c>
      <c r="C161" s="7">
        <v>1</v>
      </c>
      <c r="D161" s="7">
        <v>0</v>
      </c>
      <c r="E161" s="51">
        <f t="shared" si="56"/>
        <v>2.563445270443476E-4</v>
      </c>
      <c r="F161" s="51" t="str">
        <f t="shared" si="57"/>
        <v/>
      </c>
      <c r="G161" s="12">
        <f t="shared" si="38"/>
        <v>-1</v>
      </c>
      <c r="H161" s="49">
        <f t="shared" si="58"/>
        <v>-2.563445270443476E-4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5316</v>
      </c>
      <c r="D169" s="39">
        <f>SUM(D170:D339)</f>
        <v>6856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0.28969149736644095</v>
      </c>
      <c r="H169" s="40">
        <f>+IF(OR(AND(E169=""),(G169="")),"",E169*G169)</f>
        <v>0.28969149736644095</v>
      </c>
    </row>
    <row r="170" spans="1:9" s="50" customFormat="1" ht="15" x14ac:dyDescent="0.2">
      <c r="A170" s="52"/>
      <c r="B170" s="53" t="s">
        <v>439</v>
      </c>
      <c r="C170" s="7">
        <v>33</v>
      </c>
      <c r="D170" s="7">
        <v>572</v>
      </c>
      <c r="E170" s="51">
        <f>+IF(C170=0,"",C170/C$169)</f>
        <v>6.207674943566591E-3</v>
      </c>
      <c r="F170" s="51">
        <f>+IF(D170=0,"",D170/D$169)</f>
        <v>8.3430571761960323E-2</v>
      </c>
      <c r="G170" s="12">
        <f t="shared" ref="G170:G236" si="59">+IF(AND(C170=0,D170=0)," ",IF(C170=0,1,IF(D170=0,-1,(D170-C170)/C170)))</f>
        <v>16.333333333333332</v>
      </c>
      <c r="H170" s="49">
        <f>+IF(OR(AND(E170=""),(G170="")),"",E170*G170)</f>
        <v>0.10139202407825432</v>
      </c>
      <c r="I170" s="2"/>
    </row>
    <row r="171" spans="1:9" s="50" customFormat="1" ht="15" x14ac:dyDescent="0.2">
      <c r="A171" s="52"/>
      <c r="B171" s="53" t="s">
        <v>568</v>
      </c>
      <c r="C171" s="7">
        <v>8</v>
      </c>
      <c r="D171" s="7">
        <v>8</v>
      </c>
      <c r="E171" s="51">
        <f t="shared" ref="E171:E244" si="60">+IF(C171=0,"",C171/C$169)</f>
        <v>1.5048908954100827E-3</v>
      </c>
      <c r="F171" s="51">
        <f t="shared" ref="F171:F244" si="61">+IF(D171=0,"",D171/D$169)</f>
        <v>1.1668611435239206E-3</v>
      </c>
      <c r="G171" s="12">
        <f t="shared" si="59"/>
        <v>0</v>
      </c>
      <c r="H171" s="49">
        <f t="shared" ref="H171:H244" si="62">+IF(OR(AND(E171=""),(G171="")),"",E171*G171)</f>
        <v>0</v>
      </c>
      <c r="I171" s="2"/>
    </row>
    <row r="172" spans="1:9" s="50" customFormat="1" ht="30" x14ac:dyDescent="0.2">
      <c r="A172" s="52"/>
      <c r="B172" s="53" t="s">
        <v>440</v>
      </c>
      <c r="C172" s="7">
        <v>13</v>
      </c>
      <c r="D172" s="7">
        <v>13</v>
      </c>
      <c r="E172" s="51">
        <f t="shared" si="60"/>
        <v>2.4454477050413845E-3</v>
      </c>
      <c r="F172" s="51">
        <f t="shared" si="61"/>
        <v>1.8961493582263711E-3</v>
      </c>
      <c r="G172" s="12">
        <f t="shared" si="59"/>
        <v>0</v>
      </c>
      <c r="H172" s="49">
        <f t="shared" si="62"/>
        <v>0</v>
      </c>
      <c r="I172" s="2"/>
    </row>
    <row r="173" spans="1:9" s="50" customFormat="1" ht="15" x14ac:dyDescent="0.2">
      <c r="A173" s="52"/>
      <c r="B173" s="53" t="s">
        <v>441</v>
      </c>
      <c r="C173" s="7">
        <v>1</v>
      </c>
      <c r="D173" s="7">
        <v>0</v>
      </c>
      <c r="E173" s="51">
        <f t="shared" si="60"/>
        <v>1.8811136192626034E-4</v>
      </c>
      <c r="F173" s="51" t="str">
        <f t="shared" si="61"/>
        <v/>
      </c>
      <c r="G173" s="12">
        <f t="shared" si="59"/>
        <v>-1</v>
      </c>
      <c r="H173" s="49">
        <f t="shared" si="62"/>
        <v>-1.8811136192626034E-4</v>
      </c>
      <c r="I173" s="2"/>
    </row>
    <row r="174" spans="1:9" s="50" customFormat="1" ht="15" x14ac:dyDescent="0.2">
      <c r="A174" s="52"/>
      <c r="B174" s="53" t="s">
        <v>569</v>
      </c>
      <c r="C174" s="7">
        <v>113</v>
      </c>
      <c r="D174" s="7">
        <v>39</v>
      </c>
      <c r="E174" s="51">
        <f t="shared" si="60"/>
        <v>2.1256583897667419E-2</v>
      </c>
      <c r="F174" s="51">
        <f t="shared" si="61"/>
        <v>5.6884480746791132E-3</v>
      </c>
      <c r="G174" s="12">
        <f t="shared" si="59"/>
        <v>-0.65486725663716816</v>
      </c>
      <c r="H174" s="49">
        <f t="shared" si="62"/>
        <v>-1.3920240782543265E-2</v>
      </c>
      <c r="I174" s="2"/>
    </row>
    <row r="175" spans="1:9" s="50" customFormat="1" ht="15" x14ac:dyDescent="0.2">
      <c r="A175" s="52"/>
      <c r="B175" s="53" t="s">
        <v>42</v>
      </c>
      <c r="C175" s="7">
        <v>1796</v>
      </c>
      <c r="D175" s="7">
        <v>1587</v>
      </c>
      <c r="E175" s="51">
        <f t="shared" si="60"/>
        <v>0.33784800601956361</v>
      </c>
      <c r="F175" s="51">
        <f t="shared" si="61"/>
        <v>0.23147607934655776</v>
      </c>
      <c r="G175" s="12">
        <f t="shared" si="59"/>
        <v>-0.11636971046770601</v>
      </c>
      <c r="H175" s="49">
        <f t="shared" si="62"/>
        <v>-3.9315274642588417E-2</v>
      </c>
      <c r="I175" s="2"/>
    </row>
    <row r="176" spans="1:9" s="50" customFormat="1" ht="15" x14ac:dyDescent="0.2">
      <c r="A176" s="52"/>
      <c r="B176" s="53" t="s">
        <v>570</v>
      </c>
      <c r="C176" s="7">
        <v>4</v>
      </c>
      <c r="D176" s="7">
        <v>6</v>
      </c>
      <c r="E176" s="51">
        <f t="shared" si="60"/>
        <v>7.5244544770504136E-4</v>
      </c>
      <c r="F176" s="51">
        <f t="shared" si="61"/>
        <v>8.7514585764294052E-4</v>
      </c>
      <c r="G176" s="12">
        <f t="shared" si="59"/>
        <v>0.5</v>
      </c>
      <c r="H176" s="49">
        <f t="shared" si="62"/>
        <v>3.7622272385252068E-4</v>
      </c>
      <c r="I176" s="2"/>
    </row>
    <row r="177" spans="1:9" s="50" customFormat="1" ht="15" x14ac:dyDescent="0.2">
      <c r="A177" s="52"/>
      <c r="B177" s="53" t="s">
        <v>571</v>
      </c>
      <c r="C177" s="7">
        <v>79</v>
      </c>
      <c r="D177" s="7">
        <v>136</v>
      </c>
      <c r="E177" s="51">
        <f t="shared" si="60"/>
        <v>1.4860797592174567E-2</v>
      </c>
      <c r="F177" s="51">
        <f t="shared" si="61"/>
        <v>1.9836639439906652E-2</v>
      </c>
      <c r="G177" s="12">
        <f t="shared" si="59"/>
        <v>0.72151898734177211</v>
      </c>
      <c r="H177" s="49">
        <f t="shared" si="62"/>
        <v>1.0722347629796838E-2</v>
      </c>
      <c r="I177" s="2"/>
    </row>
    <row r="178" spans="1:9" s="50" customFormat="1" ht="15" x14ac:dyDescent="0.2">
      <c r="A178" s="52"/>
      <c r="B178" s="53" t="s">
        <v>572</v>
      </c>
      <c r="C178" s="7">
        <v>16</v>
      </c>
      <c r="D178" s="7">
        <v>12</v>
      </c>
      <c r="E178" s="51">
        <f t="shared" si="60"/>
        <v>3.0097817908201654E-3</v>
      </c>
      <c r="F178" s="51">
        <f t="shared" si="61"/>
        <v>1.750291715285881E-3</v>
      </c>
      <c r="G178" s="12">
        <f t="shared" si="59"/>
        <v>-0.25</v>
      </c>
      <c r="H178" s="49">
        <f t="shared" si="62"/>
        <v>-7.5244544770504136E-4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7</v>
      </c>
      <c r="D180" s="7">
        <v>0</v>
      </c>
      <c r="E180" s="51">
        <f t="shared" si="60"/>
        <v>1.3167795334838223E-3</v>
      </c>
      <c r="F180" s="51" t="str">
        <f t="shared" si="61"/>
        <v/>
      </c>
      <c r="G180" s="12">
        <f t="shared" si="59"/>
        <v>-1</v>
      </c>
      <c r="H180" s="49">
        <f t="shared" si="62"/>
        <v>-1.3167795334838223E-3</v>
      </c>
      <c r="I180" s="2"/>
    </row>
    <row r="181" spans="1:9" s="50" customFormat="1" ht="15" x14ac:dyDescent="0.2">
      <c r="A181" s="52"/>
      <c r="B181" s="53" t="s">
        <v>45</v>
      </c>
      <c r="C181" s="7">
        <v>12</v>
      </c>
      <c r="D181" s="7">
        <v>21</v>
      </c>
      <c r="E181" s="51">
        <f t="shared" si="60"/>
        <v>2.257336343115124E-3</v>
      </c>
      <c r="F181" s="51">
        <f t="shared" si="61"/>
        <v>3.0630105017502916E-3</v>
      </c>
      <c r="G181" s="12">
        <f t="shared" si="59"/>
        <v>0.75</v>
      </c>
      <c r="H181" s="49">
        <f t="shared" si="62"/>
        <v>1.6930022573363431E-3</v>
      </c>
      <c r="I181" s="2"/>
    </row>
    <row r="182" spans="1:9" s="50" customFormat="1" ht="15" x14ac:dyDescent="0.2">
      <c r="A182" s="52"/>
      <c r="B182" s="53" t="s">
        <v>43</v>
      </c>
      <c r="C182" s="7">
        <v>7</v>
      </c>
      <c r="D182" s="7">
        <v>6</v>
      </c>
      <c r="E182" s="51">
        <f t="shared" si="60"/>
        <v>1.3167795334838223E-3</v>
      </c>
      <c r="F182" s="51">
        <f t="shared" si="61"/>
        <v>8.7514585764294052E-4</v>
      </c>
      <c r="G182" s="12">
        <f t="shared" si="59"/>
        <v>-0.14285714285714285</v>
      </c>
      <c r="H182" s="49">
        <f t="shared" si="62"/>
        <v>-1.8811136192626031E-4</v>
      </c>
      <c r="I182" s="2"/>
    </row>
    <row r="183" spans="1:9" s="50" customFormat="1" ht="15" x14ac:dyDescent="0.2">
      <c r="A183" s="47"/>
      <c r="B183" s="53" t="s">
        <v>422</v>
      </c>
      <c r="C183" s="7">
        <v>119</v>
      </c>
      <c r="D183" s="7">
        <v>47</v>
      </c>
      <c r="E183" s="51">
        <f t="shared" ref="E183" si="63">+IF(C183=0,"",C183/C$169)</f>
        <v>2.2385252069224981E-2</v>
      </c>
      <c r="F183" s="51">
        <f t="shared" ref="F183" si="64">+IF(D183=0,"",D183/D$169)</f>
        <v>6.8553092182030342E-3</v>
      </c>
      <c r="G183" s="12">
        <f t="shared" si="59"/>
        <v>-0.60504201680672265</v>
      </c>
      <c r="H183" s="49">
        <f t="shared" ref="H183" si="65">+IF(OR(AND(E183=""),(G183="")),"",E183*G183)</f>
        <v>-1.3544018058690745E-2</v>
      </c>
      <c r="I183" s="2"/>
    </row>
    <row r="184" spans="1:9" s="50" customFormat="1" ht="15" x14ac:dyDescent="0.2">
      <c r="A184" s="52"/>
      <c r="B184" s="53" t="s">
        <v>442</v>
      </c>
      <c r="C184" s="7">
        <v>203</v>
      </c>
      <c r="D184" s="7">
        <v>168</v>
      </c>
      <c r="E184" s="51">
        <f t="shared" si="60"/>
        <v>3.8186606471030851E-2</v>
      </c>
      <c r="F184" s="51">
        <f t="shared" si="61"/>
        <v>2.4504084014002333E-2</v>
      </c>
      <c r="G184" s="12">
        <f t="shared" si="59"/>
        <v>-0.17241379310344829</v>
      </c>
      <c r="H184" s="49">
        <f t="shared" si="62"/>
        <v>-6.583897667419113E-3</v>
      </c>
      <c r="I184" s="2"/>
    </row>
    <row r="185" spans="1:9" s="50" customFormat="1" ht="15" x14ac:dyDescent="0.2">
      <c r="A185" s="52"/>
      <c r="B185" s="53" t="s">
        <v>573</v>
      </c>
      <c r="C185" s="7">
        <v>68</v>
      </c>
      <c r="D185" s="7">
        <v>129</v>
      </c>
      <c r="E185" s="51">
        <f t="shared" si="60"/>
        <v>1.2791572610985704E-2</v>
      </c>
      <c r="F185" s="51">
        <f t="shared" si="61"/>
        <v>1.8815635939323221E-2</v>
      </c>
      <c r="G185" s="12">
        <f t="shared" si="59"/>
        <v>0.8970588235294118</v>
      </c>
      <c r="H185" s="49">
        <f t="shared" si="62"/>
        <v>1.1474793077501882E-2</v>
      </c>
      <c r="I185" s="2"/>
    </row>
    <row r="186" spans="1:9" s="50" customFormat="1" ht="15" x14ac:dyDescent="0.2">
      <c r="A186" s="52"/>
      <c r="B186" s="53" t="s">
        <v>41</v>
      </c>
      <c r="C186" s="7">
        <v>5</v>
      </c>
      <c r="D186" s="7">
        <v>4</v>
      </c>
      <c r="E186" s="51">
        <f t="shared" si="60"/>
        <v>9.4055680963130172E-4</v>
      </c>
      <c r="F186" s="51">
        <f t="shared" si="61"/>
        <v>5.8343057176196028E-4</v>
      </c>
      <c r="G186" s="12">
        <f t="shared" si="59"/>
        <v>-0.2</v>
      </c>
      <c r="H186" s="49">
        <f t="shared" si="62"/>
        <v>-1.8811136192626037E-4</v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4</v>
      </c>
      <c r="E187" s="51" t="str">
        <f t="shared" si="60"/>
        <v/>
      </c>
      <c r="F187" s="51">
        <f t="shared" si="61"/>
        <v>5.8343057176196028E-4</v>
      </c>
      <c r="G187" s="12">
        <f t="shared" si="59"/>
        <v>1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6</v>
      </c>
      <c r="D188" s="7">
        <v>6</v>
      </c>
      <c r="E188" s="51">
        <f t="shared" ref="E188:E189" si="66">+IF(C188=0,"",C188/C$169)</f>
        <v>1.128668171557562E-3</v>
      </c>
      <c r="F188" s="51">
        <f t="shared" ref="F188:F189" si="67">+IF(D188=0,"",D188/D$169)</f>
        <v>8.7514585764294052E-4</v>
      </c>
      <c r="G188" s="12">
        <f t="shared" si="59"/>
        <v>0</v>
      </c>
      <c r="H188" s="49">
        <f t="shared" ref="H188:H189" si="68">+IF(OR(AND(E188=""),(G188="")),"",E188*G188)</f>
        <v>0</v>
      </c>
      <c r="I188" s="2"/>
    </row>
    <row r="189" spans="1:9" s="50" customFormat="1" ht="15" x14ac:dyDescent="0.2">
      <c r="A189" s="47"/>
      <c r="B189" s="53" t="s">
        <v>424</v>
      </c>
      <c r="C189" s="7">
        <v>9</v>
      </c>
      <c r="D189" s="7">
        <v>7</v>
      </c>
      <c r="E189" s="51">
        <f t="shared" si="66"/>
        <v>1.6930022573363431E-3</v>
      </c>
      <c r="F189" s="51">
        <f t="shared" si="67"/>
        <v>1.0210035005834305E-3</v>
      </c>
      <c r="G189" s="12">
        <f t="shared" si="59"/>
        <v>-0.22222222222222221</v>
      </c>
      <c r="H189" s="49">
        <f t="shared" si="68"/>
        <v>-3.7622272385252068E-4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183</v>
      </c>
      <c r="D191" s="7">
        <v>23</v>
      </c>
      <c r="E191" s="51">
        <f t="shared" si="60"/>
        <v>3.4424379232505645E-2</v>
      </c>
      <c r="F191" s="51">
        <f t="shared" si="61"/>
        <v>3.3547257876312721E-3</v>
      </c>
      <c r="G191" s="12">
        <f t="shared" si="59"/>
        <v>-0.87431693989071035</v>
      </c>
      <c r="H191" s="49">
        <f t="shared" si="62"/>
        <v>-3.0097817908201655E-2</v>
      </c>
      <c r="I191" s="2"/>
    </row>
    <row r="192" spans="1:9" s="50" customFormat="1" ht="15" x14ac:dyDescent="0.2">
      <c r="A192" s="52"/>
      <c r="B192" s="53" t="s">
        <v>210</v>
      </c>
      <c r="C192" s="7">
        <v>42</v>
      </c>
      <c r="D192" s="7">
        <v>2</v>
      </c>
      <c r="E192" s="51">
        <f t="shared" si="60"/>
        <v>7.900677200902935E-3</v>
      </c>
      <c r="F192" s="51">
        <f t="shared" si="61"/>
        <v>2.9171528588098014E-4</v>
      </c>
      <c r="G192" s="12">
        <f t="shared" si="59"/>
        <v>-0.95238095238095233</v>
      </c>
      <c r="H192" s="49">
        <f t="shared" si="62"/>
        <v>-7.5244544770504138E-3</v>
      </c>
      <c r="I192" s="2"/>
    </row>
    <row r="193" spans="1:9" s="50" customFormat="1" ht="15" x14ac:dyDescent="0.2">
      <c r="A193" s="52"/>
      <c r="B193" s="53" t="s">
        <v>211</v>
      </c>
      <c r="C193" s="7">
        <v>1</v>
      </c>
      <c r="D193" s="7">
        <v>0</v>
      </c>
      <c r="E193" s="51">
        <f t="shared" si="60"/>
        <v>1.8811136192626034E-4</v>
      </c>
      <c r="F193" s="51" t="str">
        <f t="shared" si="61"/>
        <v/>
      </c>
      <c r="G193" s="12">
        <f t="shared" si="59"/>
        <v>-1</v>
      </c>
      <c r="H193" s="49">
        <f t="shared" si="62"/>
        <v>-1.8811136192626034E-4</v>
      </c>
      <c r="I193" s="2"/>
    </row>
    <row r="194" spans="1:9" s="50" customFormat="1" ht="15" x14ac:dyDescent="0.2">
      <c r="A194" s="47"/>
      <c r="B194" s="53" t="s">
        <v>587</v>
      </c>
      <c r="C194" s="42">
        <v>2</v>
      </c>
      <c r="D194" s="7">
        <v>0</v>
      </c>
      <c r="E194" s="51">
        <f t="shared" ref="E194" si="73">+IF(C194=0,"",C194/C$169)</f>
        <v>3.7622272385252068E-4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-3.7622272385252068E-4</v>
      </c>
      <c r="I194" s="2"/>
    </row>
    <row r="195" spans="1:9" s="50" customFormat="1" ht="15" x14ac:dyDescent="0.2">
      <c r="A195" s="52"/>
      <c r="B195" s="53" t="s">
        <v>212</v>
      </c>
      <c r="C195" s="7">
        <v>3</v>
      </c>
      <c r="D195" s="7">
        <v>4</v>
      </c>
      <c r="E195" s="51">
        <f t="shared" si="60"/>
        <v>5.6433408577878099E-4</v>
      </c>
      <c r="F195" s="51">
        <f t="shared" si="61"/>
        <v>5.8343057176196028E-4</v>
      </c>
      <c r="G195" s="12">
        <f t="shared" si="59"/>
        <v>0.33333333333333331</v>
      </c>
      <c r="H195" s="49">
        <f t="shared" si="62"/>
        <v>1.8811136192626031E-4</v>
      </c>
      <c r="I195" s="2"/>
    </row>
    <row r="196" spans="1:9" s="50" customFormat="1" ht="15" x14ac:dyDescent="0.2">
      <c r="A196" s="52"/>
      <c r="B196" s="53" t="s">
        <v>443</v>
      </c>
      <c r="C196" s="7">
        <v>18</v>
      </c>
      <c r="D196" s="7">
        <v>7</v>
      </c>
      <c r="E196" s="51">
        <f t="shared" si="60"/>
        <v>3.3860045146726862E-3</v>
      </c>
      <c r="F196" s="51">
        <f t="shared" si="61"/>
        <v>1.0210035005834305E-3</v>
      </c>
      <c r="G196" s="12">
        <f t="shared" si="59"/>
        <v>-0.61111111111111116</v>
      </c>
      <c r="H196" s="49">
        <f t="shared" si="62"/>
        <v>-2.0692249811888638E-3</v>
      </c>
      <c r="I196" s="2"/>
    </row>
    <row r="197" spans="1:9" s="50" customFormat="1" ht="15" x14ac:dyDescent="0.2">
      <c r="A197" s="47"/>
      <c r="B197" s="53" t="s">
        <v>522</v>
      </c>
      <c r="C197" s="7">
        <v>26</v>
      </c>
      <c r="D197" s="7">
        <v>118</v>
      </c>
      <c r="E197" s="51">
        <f t="shared" ref="E197" si="76">+IF(C197=0,"",C197/C$169)</f>
        <v>4.8908954100827691E-3</v>
      </c>
      <c r="F197" s="51">
        <f t="shared" ref="F197" si="77">+IF(D197=0,"",D197/D$169)</f>
        <v>1.7211201866977829E-2</v>
      </c>
      <c r="G197" s="12">
        <f t="shared" si="59"/>
        <v>3.5384615384615383</v>
      </c>
      <c r="H197" s="49">
        <f t="shared" ref="H197" si="78">+IF(OR(AND(E197=""),(G197="")),"",E197*G197)</f>
        <v>1.7306245297215951E-2</v>
      </c>
      <c r="I197" s="2"/>
    </row>
    <row r="198" spans="1:9" s="50" customFormat="1" ht="15" x14ac:dyDescent="0.2">
      <c r="A198" s="52"/>
      <c r="B198" s="53" t="s">
        <v>213</v>
      </c>
      <c r="C198" s="7">
        <v>7</v>
      </c>
      <c r="D198" s="7">
        <v>10</v>
      </c>
      <c r="E198" s="51">
        <f t="shared" si="60"/>
        <v>1.3167795334838223E-3</v>
      </c>
      <c r="F198" s="51">
        <f t="shared" si="61"/>
        <v>1.4585764294049008E-3</v>
      </c>
      <c r="G198" s="12">
        <f t="shared" si="59"/>
        <v>0.42857142857142855</v>
      </c>
      <c r="H198" s="49">
        <f t="shared" si="62"/>
        <v>5.6433408577878099E-4</v>
      </c>
      <c r="I198" s="2"/>
    </row>
    <row r="199" spans="1:9" s="50" customFormat="1" ht="15" x14ac:dyDescent="0.2">
      <c r="A199" s="52"/>
      <c r="B199" s="53" t="s">
        <v>214</v>
      </c>
      <c r="C199" s="7">
        <v>154</v>
      </c>
      <c r="D199" s="7">
        <v>65</v>
      </c>
      <c r="E199" s="51">
        <f t="shared" si="60"/>
        <v>2.8969149736644093E-2</v>
      </c>
      <c r="F199" s="51">
        <f t="shared" si="61"/>
        <v>9.4807467911318562E-3</v>
      </c>
      <c r="G199" s="12">
        <f t="shared" si="59"/>
        <v>-0.57792207792207795</v>
      </c>
      <c r="H199" s="49">
        <f t="shared" si="62"/>
        <v>-1.6741911211437172E-2</v>
      </c>
      <c r="I199" s="2"/>
    </row>
    <row r="200" spans="1:9" s="50" customFormat="1" ht="15" x14ac:dyDescent="0.2">
      <c r="A200" s="52"/>
      <c r="B200" s="53" t="s">
        <v>215</v>
      </c>
      <c r="C200" s="7">
        <v>286</v>
      </c>
      <c r="D200" s="7">
        <v>667</v>
      </c>
      <c r="E200" s="51">
        <f t="shared" si="60"/>
        <v>5.3799849510910457E-2</v>
      </c>
      <c r="F200" s="51">
        <f t="shared" si="61"/>
        <v>9.7287047841306887E-2</v>
      </c>
      <c r="G200" s="12">
        <f t="shared" si="59"/>
        <v>1.3321678321678321</v>
      </c>
      <c r="H200" s="49">
        <f t="shared" si="62"/>
        <v>7.167042889390518E-2</v>
      </c>
      <c r="I200" s="2"/>
    </row>
    <row r="201" spans="1:9" s="50" customFormat="1" ht="15" x14ac:dyDescent="0.2">
      <c r="A201" s="52"/>
      <c r="B201" s="53" t="s">
        <v>216</v>
      </c>
      <c r="C201" s="7">
        <v>137</v>
      </c>
      <c r="D201" s="7">
        <v>132</v>
      </c>
      <c r="E201" s="51">
        <f t="shared" si="60"/>
        <v>2.5771256583897669E-2</v>
      </c>
      <c r="F201" s="51">
        <f t="shared" si="61"/>
        <v>1.9253208868144692E-2</v>
      </c>
      <c r="G201" s="12">
        <f t="shared" si="59"/>
        <v>-3.6496350364963501E-2</v>
      </c>
      <c r="H201" s="49">
        <f t="shared" si="62"/>
        <v>-9.4055680963130172E-4</v>
      </c>
      <c r="I201" s="2"/>
    </row>
    <row r="202" spans="1:9" s="50" customFormat="1" ht="15" x14ac:dyDescent="0.2">
      <c r="A202" s="52"/>
      <c r="B202" s="53" t="s">
        <v>444</v>
      </c>
      <c r="C202" s="7">
        <v>7</v>
      </c>
      <c r="D202" s="7">
        <v>8</v>
      </c>
      <c r="E202" s="51">
        <f t="shared" si="60"/>
        <v>1.3167795334838223E-3</v>
      </c>
      <c r="F202" s="51">
        <f t="shared" si="61"/>
        <v>1.1668611435239206E-3</v>
      </c>
      <c r="G202" s="12">
        <f t="shared" si="59"/>
        <v>0.14285714285714285</v>
      </c>
      <c r="H202" s="49">
        <f t="shared" si="62"/>
        <v>1.8811136192626031E-4</v>
      </c>
      <c r="I202" s="2"/>
    </row>
    <row r="203" spans="1:9" s="50" customFormat="1" ht="15" x14ac:dyDescent="0.2">
      <c r="A203" s="52"/>
      <c r="B203" s="53" t="s">
        <v>445</v>
      </c>
      <c r="C203" s="7">
        <v>8</v>
      </c>
      <c r="D203" s="7">
        <v>0</v>
      </c>
      <c r="E203" s="51">
        <f t="shared" si="60"/>
        <v>1.5048908954100827E-3</v>
      </c>
      <c r="F203" s="51" t="str">
        <f t="shared" si="61"/>
        <v/>
      </c>
      <c r="G203" s="12">
        <f t="shared" si="59"/>
        <v>-1</v>
      </c>
      <c r="H203" s="49">
        <f t="shared" si="62"/>
        <v>-1.5048908954100827E-3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21</v>
      </c>
      <c r="E204" s="51" t="str">
        <f t="shared" si="60"/>
        <v/>
      </c>
      <c r="F204" s="51">
        <f t="shared" si="61"/>
        <v>3.0630105017502916E-3</v>
      </c>
      <c r="G204" s="12">
        <f t="shared" si="59"/>
        <v>1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14</v>
      </c>
      <c r="D205" s="7">
        <v>5</v>
      </c>
      <c r="E205" s="51">
        <f t="shared" ref="E205" si="79">+IF(C205=0,"",C205/C$169)</f>
        <v>2.6335590669676447E-3</v>
      </c>
      <c r="F205" s="51">
        <f t="shared" ref="F205" si="80">+IF(D205=0,"",D205/D$169)</f>
        <v>7.292882147024504E-4</v>
      </c>
      <c r="G205" s="12">
        <f t="shared" si="59"/>
        <v>-0.6428571428571429</v>
      </c>
      <c r="H205" s="49">
        <f t="shared" ref="H205" si="81">+IF(OR(AND(E205=""),(G205="")),"",E205*G205)</f>
        <v>-1.6930022573363431E-3</v>
      </c>
      <c r="I205" s="2"/>
    </row>
    <row r="206" spans="1:9" s="50" customFormat="1" ht="15" x14ac:dyDescent="0.2">
      <c r="A206" s="52"/>
      <c r="B206" s="53" t="s">
        <v>219</v>
      </c>
      <c r="C206" s="7">
        <v>9</v>
      </c>
      <c r="D206" s="7">
        <v>3</v>
      </c>
      <c r="E206" s="51">
        <f t="shared" si="60"/>
        <v>1.6930022573363431E-3</v>
      </c>
      <c r="F206" s="51">
        <f t="shared" si="61"/>
        <v>4.3757292882147026E-4</v>
      </c>
      <c r="G206" s="12">
        <f t="shared" si="59"/>
        <v>-0.66666666666666663</v>
      </c>
      <c r="H206" s="49">
        <f t="shared" si="62"/>
        <v>-1.128668171557562E-3</v>
      </c>
      <c r="I206" s="2"/>
    </row>
    <row r="207" spans="1:9" s="50" customFormat="1" ht="15" x14ac:dyDescent="0.2">
      <c r="A207" s="52"/>
      <c r="B207" s="53" t="s">
        <v>220</v>
      </c>
      <c r="C207" s="7">
        <v>11</v>
      </c>
      <c r="D207" s="7">
        <v>14</v>
      </c>
      <c r="E207" s="51">
        <f t="shared" si="60"/>
        <v>2.0692249811888638E-3</v>
      </c>
      <c r="F207" s="51">
        <f t="shared" si="61"/>
        <v>2.0420070011668611E-3</v>
      </c>
      <c r="G207" s="12">
        <f t="shared" si="59"/>
        <v>0.27272727272727271</v>
      </c>
      <c r="H207" s="49">
        <f t="shared" si="62"/>
        <v>5.6433408577878099E-4</v>
      </c>
      <c r="I207" s="2"/>
    </row>
    <row r="208" spans="1:9" s="50" customFormat="1" ht="15" x14ac:dyDescent="0.2">
      <c r="A208" s="52"/>
      <c r="B208" s="53" t="s">
        <v>221</v>
      </c>
      <c r="C208" s="7">
        <v>4</v>
      </c>
      <c r="D208" s="7">
        <v>0</v>
      </c>
      <c r="E208" s="51">
        <f t="shared" si="60"/>
        <v>7.5244544770504136E-4</v>
      </c>
      <c r="F208" s="51" t="str">
        <f t="shared" si="61"/>
        <v/>
      </c>
      <c r="G208" s="12">
        <f t="shared" si="59"/>
        <v>-1</v>
      </c>
      <c r="H208" s="49">
        <f t="shared" si="62"/>
        <v>-7.5244544770504136E-4</v>
      </c>
      <c r="I208" s="2"/>
    </row>
    <row r="209" spans="1:9" s="50" customFormat="1" ht="15" x14ac:dyDescent="0.2">
      <c r="A209" s="52"/>
      <c r="B209" s="53" t="s">
        <v>46</v>
      </c>
      <c r="C209" s="7">
        <v>1</v>
      </c>
      <c r="D209" s="7">
        <v>0</v>
      </c>
      <c r="E209" s="51">
        <f t="shared" si="60"/>
        <v>1.8811136192626034E-4</v>
      </c>
      <c r="F209" s="51" t="str">
        <f t="shared" si="61"/>
        <v/>
      </c>
      <c r="G209" s="12">
        <f t="shared" si="59"/>
        <v>-1</v>
      </c>
      <c r="H209" s="49">
        <f t="shared" si="62"/>
        <v>-1.8811136192626034E-4</v>
      </c>
      <c r="I209" s="2"/>
    </row>
    <row r="210" spans="1:9" s="50" customFormat="1" ht="15" x14ac:dyDescent="0.2">
      <c r="A210" s="52"/>
      <c r="B210" s="53" t="s">
        <v>47</v>
      </c>
      <c r="C210" s="7">
        <v>181</v>
      </c>
      <c r="D210" s="7">
        <v>91</v>
      </c>
      <c r="E210" s="51">
        <f t="shared" si="60"/>
        <v>3.4048156508653123E-2</v>
      </c>
      <c r="F210" s="51">
        <f t="shared" si="61"/>
        <v>1.3273045507584598E-2</v>
      </c>
      <c r="G210" s="12">
        <f t="shared" si="59"/>
        <v>-0.49723756906077349</v>
      </c>
      <c r="H210" s="49">
        <f t="shared" si="62"/>
        <v>-1.6930022573363433E-2</v>
      </c>
      <c r="I210" s="2"/>
    </row>
    <row r="211" spans="1:9" s="50" customFormat="1" ht="15" x14ac:dyDescent="0.2">
      <c r="A211" s="52"/>
      <c r="B211" s="53" t="s">
        <v>222</v>
      </c>
      <c r="C211" s="7">
        <v>12</v>
      </c>
      <c r="D211" s="7">
        <v>8</v>
      </c>
      <c r="E211" s="51">
        <f t="shared" si="60"/>
        <v>2.257336343115124E-3</v>
      </c>
      <c r="F211" s="51">
        <f t="shared" si="61"/>
        <v>1.1668611435239206E-3</v>
      </c>
      <c r="G211" s="12">
        <f t="shared" si="59"/>
        <v>-0.33333333333333331</v>
      </c>
      <c r="H211" s="49">
        <f t="shared" si="62"/>
        <v>-7.5244544770504125E-4</v>
      </c>
      <c r="I211" s="2"/>
    </row>
    <row r="212" spans="1:9" s="50" customFormat="1" ht="15" x14ac:dyDescent="0.2">
      <c r="A212" s="52"/>
      <c r="B212" s="53" t="s">
        <v>223</v>
      </c>
      <c r="C212" s="7">
        <v>13</v>
      </c>
      <c r="D212" s="7">
        <v>1</v>
      </c>
      <c r="E212" s="51">
        <f t="shared" si="60"/>
        <v>2.4454477050413845E-3</v>
      </c>
      <c r="F212" s="51">
        <f t="shared" si="61"/>
        <v>1.4585764294049007E-4</v>
      </c>
      <c r="G212" s="12">
        <f t="shared" si="59"/>
        <v>-0.92307692307692313</v>
      </c>
      <c r="H212" s="49">
        <f t="shared" si="62"/>
        <v>-2.2573363431151244E-3</v>
      </c>
      <c r="I212" s="2"/>
    </row>
    <row r="213" spans="1:9" s="50" customFormat="1" ht="15" x14ac:dyDescent="0.2">
      <c r="A213" s="52"/>
      <c r="B213" s="53" t="s">
        <v>446</v>
      </c>
      <c r="C213" s="7">
        <v>3</v>
      </c>
      <c r="D213" s="7">
        <v>3</v>
      </c>
      <c r="E213" s="51">
        <f t="shared" si="60"/>
        <v>5.6433408577878099E-4</v>
      </c>
      <c r="F213" s="51">
        <f t="shared" si="61"/>
        <v>4.3757292882147026E-4</v>
      </c>
      <c r="G213" s="12">
        <f t="shared" si="59"/>
        <v>0</v>
      </c>
      <c r="H213" s="49">
        <f t="shared" si="62"/>
        <v>0</v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1</v>
      </c>
      <c r="D220" s="7">
        <v>0</v>
      </c>
      <c r="E220" s="51">
        <f t="shared" si="60"/>
        <v>1.8811136192626034E-4</v>
      </c>
      <c r="F220" s="51" t="str">
        <f t="shared" si="61"/>
        <v/>
      </c>
      <c r="G220" s="12">
        <f t="shared" si="59"/>
        <v>-1</v>
      </c>
      <c r="H220" s="49">
        <f t="shared" si="62"/>
        <v>-1.8811136192626034E-4</v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192</v>
      </c>
      <c r="D222" s="7">
        <v>364</v>
      </c>
      <c r="E222" s="51">
        <f t="shared" si="60"/>
        <v>3.6117381489841983E-2</v>
      </c>
      <c r="F222" s="51">
        <f t="shared" si="61"/>
        <v>5.3092182030338393E-2</v>
      </c>
      <c r="G222" s="12">
        <f t="shared" si="59"/>
        <v>0.89583333333333337</v>
      </c>
      <c r="H222" s="49">
        <f t="shared" si="62"/>
        <v>3.2355154251316777E-2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1</v>
      </c>
      <c r="E224" s="51" t="str">
        <f t="shared" si="60"/>
        <v/>
      </c>
      <c r="F224" s="51">
        <f t="shared" si="61"/>
        <v>1.4585764294049007E-4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4</v>
      </c>
      <c r="D225" s="7">
        <v>26</v>
      </c>
      <c r="E225" s="51">
        <f t="shared" si="60"/>
        <v>7.5244544770504136E-4</v>
      </c>
      <c r="F225" s="51">
        <f t="shared" si="61"/>
        <v>3.7922987164527421E-3</v>
      </c>
      <c r="G225" s="12">
        <f t="shared" si="59"/>
        <v>5.5</v>
      </c>
      <c r="H225" s="49">
        <f t="shared" si="62"/>
        <v>4.1384499623777276E-3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3</v>
      </c>
      <c r="E227" s="51" t="str">
        <f t="shared" si="60"/>
        <v/>
      </c>
      <c r="F227" s="51">
        <f t="shared" si="61"/>
        <v>4.3757292882147026E-4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2</v>
      </c>
      <c r="D231" s="7">
        <v>0</v>
      </c>
      <c r="E231" s="51">
        <f t="shared" si="60"/>
        <v>3.7622272385252068E-4</v>
      </c>
      <c r="F231" s="51" t="str">
        <f t="shared" si="61"/>
        <v/>
      </c>
      <c r="G231" s="12">
        <f t="shared" si="59"/>
        <v>-1</v>
      </c>
      <c r="H231" s="49">
        <f t="shared" si="62"/>
        <v>-3.7622272385252068E-4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7</v>
      </c>
      <c r="D233" s="7">
        <v>0</v>
      </c>
      <c r="E233" s="51">
        <f t="shared" si="60"/>
        <v>1.3167795334838223E-3</v>
      </c>
      <c r="F233" s="51" t="str">
        <f t="shared" si="61"/>
        <v/>
      </c>
      <c r="G233" s="12">
        <f t="shared" si="59"/>
        <v>-1</v>
      </c>
      <c r="H233" s="49">
        <f t="shared" si="62"/>
        <v>-1.3167795334838223E-3</v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18</v>
      </c>
      <c r="D236" s="7">
        <v>12</v>
      </c>
      <c r="E236" s="51">
        <f t="shared" si="60"/>
        <v>3.3860045146726862E-3</v>
      </c>
      <c r="F236" s="51">
        <f t="shared" si="61"/>
        <v>1.750291715285881E-3</v>
      </c>
      <c r="G236" s="12">
        <f t="shared" si="59"/>
        <v>-0.33333333333333331</v>
      </c>
      <c r="H236" s="49">
        <f t="shared" si="62"/>
        <v>-1.128668171557562E-3</v>
      </c>
      <c r="I236" s="2"/>
    </row>
    <row r="237" spans="1:9" s="50" customFormat="1" ht="15" x14ac:dyDescent="0.2">
      <c r="A237" s="52"/>
      <c r="B237" s="53" t="s">
        <v>55</v>
      </c>
      <c r="C237" s="7">
        <v>42</v>
      </c>
      <c r="D237" s="7">
        <v>31</v>
      </c>
      <c r="E237" s="51">
        <f t="shared" si="60"/>
        <v>7.900677200902935E-3</v>
      </c>
      <c r="F237" s="51">
        <f t="shared" si="61"/>
        <v>4.5215869311551922E-3</v>
      </c>
      <c r="G237" s="12">
        <f t="shared" ref="G237:G300" si="96">+IF(AND(C237=0,D237=0)," ",IF(C237=0,1,IF(D237=0,-1,(D237-C237)/C237)))</f>
        <v>-0.26190476190476192</v>
      </c>
      <c r="H237" s="49">
        <f t="shared" si="62"/>
        <v>-2.0692249811888638E-3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</v>
      </c>
      <c r="E238" s="51" t="str">
        <f t="shared" si="60"/>
        <v/>
      </c>
      <c r="F238" s="51">
        <f t="shared" si="61"/>
        <v>1.4585764294049007E-4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3</v>
      </c>
      <c r="D239" s="7">
        <v>66</v>
      </c>
      <c r="E239" s="51">
        <f t="shared" si="60"/>
        <v>5.6433408577878099E-4</v>
      </c>
      <c r="F239" s="51">
        <f t="shared" si="61"/>
        <v>9.6266044340723462E-3</v>
      </c>
      <c r="G239" s="12">
        <f t="shared" si="96"/>
        <v>21</v>
      </c>
      <c r="H239" s="49">
        <f t="shared" si="62"/>
        <v>1.1851015801354401E-2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2</v>
      </c>
      <c r="D241" s="7">
        <v>0</v>
      </c>
      <c r="E241" s="51">
        <f t="shared" si="60"/>
        <v>3.7622272385252068E-4</v>
      </c>
      <c r="F241" s="51" t="str">
        <f t="shared" si="61"/>
        <v/>
      </c>
      <c r="G241" s="12">
        <f t="shared" si="96"/>
        <v>-1</v>
      </c>
      <c r="H241" s="49">
        <f t="shared" si="62"/>
        <v>-3.7622272385252068E-4</v>
      </c>
      <c r="I241" s="2"/>
    </row>
    <row r="242" spans="1:9" s="50" customFormat="1" ht="15" x14ac:dyDescent="0.2">
      <c r="A242" s="52"/>
      <c r="B242" s="53" t="s">
        <v>54</v>
      </c>
      <c r="C242" s="7">
        <v>4</v>
      </c>
      <c r="D242" s="7">
        <v>4</v>
      </c>
      <c r="E242" s="51">
        <f t="shared" si="60"/>
        <v>7.5244544770504136E-4</v>
      </c>
      <c r="F242" s="51">
        <f t="shared" si="61"/>
        <v>5.8343057176196028E-4</v>
      </c>
      <c r="G242" s="12">
        <f t="shared" si="96"/>
        <v>0</v>
      </c>
      <c r="H242" s="49">
        <f t="shared" si="62"/>
        <v>0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7</v>
      </c>
      <c r="D244" s="7">
        <v>8</v>
      </c>
      <c r="E244" s="51">
        <f t="shared" si="60"/>
        <v>1.3167795334838223E-3</v>
      </c>
      <c r="F244" s="51">
        <f t="shared" si="61"/>
        <v>1.1668611435239206E-3</v>
      </c>
      <c r="G244" s="12">
        <f t="shared" si="96"/>
        <v>0.14285714285714285</v>
      </c>
      <c r="H244" s="49">
        <f t="shared" si="62"/>
        <v>1.8811136192626031E-4</v>
      </c>
      <c r="I244" s="2"/>
    </row>
    <row r="245" spans="1:9" s="50" customFormat="1" ht="15" x14ac:dyDescent="0.2">
      <c r="A245" s="52"/>
      <c r="B245" s="53" t="s">
        <v>335</v>
      </c>
      <c r="C245" s="7">
        <v>2</v>
      </c>
      <c r="D245" s="7">
        <v>2</v>
      </c>
      <c r="E245" s="51">
        <f t="shared" ref="E245:E259" si="97">+IF(C245=0,"",C245/C$169)</f>
        <v>3.7622272385252068E-4</v>
      </c>
      <c r="F245" s="51">
        <f t="shared" ref="F245:F259" si="98">+IF(D245=0,"",D245/D$169)</f>
        <v>2.9171528588098014E-4</v>
      </c>
      <c r="G245" s="12">
        <f t="shared" si="96"/>
        <v>0</v>
      </c>
      <c r="H245" s="49">
        <f t="shared" ref="H245:H328" si="99">+IF(OR(AND(E245=""),(G245="")),"",E245*G245)</f>
        <v>0</v>
      </c>
      <c r="I245" s="2"/>
    </row>
    <row r="246" spans="1:9" s="50" customFormat="1" ht="15" x14ac:dyDescent="0.2">
      <c r="A246" s="52"/>
      <c r="B246" s="53" t="s">
        <v>234</v>
      </c>
      <c r="C246" s="7">
        <v>2</v>
      </c>
      <c r="D246" s="7">
        <v>0</v>
      </c>
      <c r="E246" s="51">
        <f t="shared" si="97"/>
        <v>3.7622272385252068E-4</v>
      </c>
      <c r="F246" s="51" t="str">
        <f t="shared" si="98"/>
        <v/>
      </c>
      <c r="G246" s="12">
        <f t="shared" si="96"/>
        <v>-1</v>
      </c>
      <c r="H246" s="49">
        <f t="shared" si="99"/>
        <v>-3.7622272385252068E-4</v>
      </c>
      <c r="I246" s="2"/>
    </row>
    <row r="247" spans="1:9" s="50" customFormat="1" ht="15" x14ac:dyDescent="0.2">
      <c r="A247" s="52"/>
      <c r="B247" s="53" t="s">
        <v>235</v>
      </c>
      <c r="C247" s="7">
        <v>5</v>
      </c>
      <c r="D247" s="7">
        <v>0</v>
      </c>
      <c r="E247" s="51">
        <f t="shared" si="97"/>
        <v>9.4055680963130172E-4</v>
      </c>
      <c r="F247" s="51" t="str">
        <f t="shared" si="98"/>
        <v/>
      </c>
      <c r="G247" s="12">
        <f t="shared" si="96"/>
        <v>-1</v>
      </c>
      <c r="H247" s="49">
        <f t="shared" si="99"/>
        <v>-9.4055680963130172E-4</v>
      </c>
      <c r="I247" s="2"/>
    </row>
    <row r="248" spans="1:9" s="50" customFormat="1" ht="15" x14ac:dyDescent="0.2">
      <c r="A248" s="52"/>
      <c r="B248" s="53" t="s">
        <v>452</v>
      </c>
      <c r="C248" s="7">
        <v>2</v>
      </c>
      <c r="D248" s="7">
        <v>4</v>
      </c>
      <c r="E248" s="51">
        <f t="shared" si="97"/>
        <v>3.7622272385252068E-4</v>
      </c>
      <c r="F248" s="51">
        <f t="shared" si="98"/>
        <v>5.8343057176196028E-4</v>
      </c>
      <c r="G248" s="12">
        <f t="shared" si="96"/>
        <v>1</v>
      </c>
      <c r="H248" s="49">
        <f t="shared" si="99"/>
        <v>3.7622272385252068E-4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3</v>
      </c>
      <c r="D250" s="7">
        <v>3</v>
      </c>
      <c r="E250" s="51">
        <f t="shared" si="97"/>
        <v>5.6433408577878099E-4</v>
      </c>
      <c r="F250" s="51">
        <f t="shared" si="98"/>
        <v>4.3757292882147026E-4</v>
      </c>
      <c r="G250" s="12">
        <f t="shared" si="96"/>
        <v>0</v>
      </c>
      <c r="H250" s="49">
        <f t="shared" si="99"/>
        <v>0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10</v>
      </c>
      <c r="D252" s="7">
        <v>0</v>
      </c>
      <c r="E252" s="51">
        <f t="shared" si="97"/>
        <v>1.8811136192626034E-3</v>
      </c>
      <c r="F252" s="51" t="str">
        <f t="shared" si="98"/>
        <v/>
      </c>
      <c r="G252" s="12">
        <f t="shared" si="96"/>
        <v>-1</v>
      </c>
      <c r="H252" s="49">
        <f t="shared" si="99"/>
        <v>-1.8811136192626034E-3</v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1</v>
      </c>
      <c r="D254" s="7">
        <v>0</v>
      </c>
      <c r="E254" s="51">
        <f t="shared" si="97"/>
        <v>1.8811136192626034E-4</v>
      </c>
      <c r="F254" s="51" t="str">
        <f t="shared" si="98"/>
        <v/>
      </c>
      <c r="G254" s="12">
        <f t="shared" si="96"/>
        <v>-1</v>
      </c>
      <c r="H254" s="49">
        <f t="shared" si="99"/>
        <v>-1.8811136192626034E-4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1</v>
      </c>
      <c r="D257" s="7">
        <v>0</v>
      </c>
      <c r="E257" s="51">
        <f t="shared" si="97"/>
        <v>1.8811136192626034E-4</v>
      </c>
      <c r="F257" s="51" t="str">
        <f t="shared" si="98"/>
        <v/>
      </c>
      <c r="G257" s="12">
        <f t="shared" si="96"/>
        <v>-1</v>
      </c>
      <c r="H257" s="49">
        <f t="shared" si="99"/>
        <v>-1.8811136192626034E-4</v>
      </c>
      <c r="I257" s="2"/>
    </row>
    <row r="258" spans="1:9" s="50" customFormat="1" ht="15" x14ac:dyDescent="0.2">
      <c r="A258" s="52"/>
      <c r="B258" s="53" t="s">
        <v>458</v>
      </c>
      <c r="C258" s="7">
        <v>40</v>
      </c>
      <c r="D258" s="7">
        <v>1</v>
      </c>
      <c r="E258" s="51">
        <f t="shared" si="97"/>
        <v>7.5244544770504138E-3</v>
      </c>
      <c r="F258" s="51">
        <f t="shared" si="98"/>
        <v>1.4585764294049007E-4</v>
      </c>
      <c r="G258" s="12">
        <f t="shared" si="96"/>
        <v>-0.97499999999999998</v>
      </c>
      <c r="H258" s="49">
        <f t="shared" si="99"/>
        <v>-7.3363431151241536E-3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2</v>
      </c>
      <c r="E259" s="51" t="str">
        <f t="shared" si="97"/>
        <v/>
      </c>
      <c r="F259" s="51">
        <f t="shared" si="98"/>
        <v>2.9171528588098014E-4</v>
      </c>
      <c r="G259" s="12">
        <f t="shared" si="96"/>
        <v>1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1</v>
      </c>
      <c r="E260" s="51" t="str">
        <f t="shared" ref="E260:E261" si="100">+IF(C260=0,"",C260/C$169)</f>
        <v/>
      </c>
      <c r="F260" s="51">
        <f t="shared" ref="F260:F261" si="101">+IF(D260=0,"",D260/D$169)</f>
        <v>1.4585764294049007E-4</v>
      </c>
      <c r="G260" s="12">
        <f t="shared" si="96"/>
        <v>1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11</v>
      </c>
      <c r="D261" s="7">
        <v>11</v>
      </c>
      <c r="E261" s="51">
        <f t="shared" si="100"/>
        <v>2.0692249811888638E-3</v>
      </c>
      <c r="F261" s="51">
        <f t="shared" si="101"/>
        <v>1.6044340723453908E-3</v>
      </c>
      <c r="G261" s="12">
        <f t="shared" si="96"/>
        <v>0</v>
      </c>
      <c r="H261" s="49">
        <f t="shared" si="102"/>
        <v>0</v>
      </c>
      <c r="I261" s="2"/>
    </row>
    <row r="262" spans="1:9" s="50" customFormat="1" ht="15" x14ac:dyDescent="0.2">
      <c r="A262" s="52"/>
      <c r="B262" s="53" t="s">
        <v>57</v>
      </c>
      <c r="C262" s="7">
        <v>1</v>
      </c>
      <c r="D262" s="7">
        <v>0</v>
      </c>
      <c r="E262" s="51">
        <f t="shared" ref="E262:F264" si="103">+IF(C262=0,"",C262/C$169)</f>
        <v>1.8811136192626034E-4</v>
      </c>
      <c r="F262" s="51" t="str">
        <f t="shared" si="103"/>
        <v/>
      </c>
      <c r="G262" s="12">
        <f t="shared" si="96"/>
        <v>-1</v>
      </c>
      <c r="H262" s="49">
        <f t="shared" si="99"/>
        <v>-1.8811136192626034E-4</v>
      </c>
      <c r="I262" s="2"/>
    </row>
    <row r="263" spans="1:9" s="50" customFormat="1" ht="15" x14ac:dyDescent="0.2">
      <c r="A263" s="52"/>
      <c r="B263" s="53" t="s">
        <v>238</v>
      </c>
      <c r="C263" s="7">
        <v>142</v>
      </c>
      <c r="D263" s="7">
        <v>162</v>
      </c>
      <c r="E263" s="51">
        <f t="shared" si="103"/>
        <v>2.6711813393528971E-2</v>
      </c>
      <c r="F263" s="51">
        <f t="shared" si="103"/>
        <v>2.3628938156359393E-2</v>
      </c>
      <c r="G263" s="12">
        <f t="shared" si="96"/>
        <v>0.14084507042253522</v>
      </c>
      <c r="H263" s="49">
        <f t="shared" si="99"/>
        <v>3.7622272385252073E-3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</v>
      </c>
      <c r="D265" s="7">
        <v>0</v>
      </c>
      <c r="E265" s="51">
        <f t="shared" ref="E265:E270" si="104">+IF(C265=0,"",C265/C$169)</f>
        <v>1.8811136192626034E-4</v>
      </c>
      <c r="F265" s="51" t="str">
        <f t="shared" ref="F265:F270" si="105">+IF(D265=0,"",D265/D$169)</f>
        <v/>
      </c>
      <c r="G265" s="12">
        <f t="shared" si="96"/>
        <v>-1</v>
      </c>
      <c r="H265" s="49">
        <f t="shared" ref="H265:H270" si="106">+IF(OR(AND(E265=""),(G265="")),"",E265*G265)</f>
        <v>-1.8811136192626034E-4</v>
      </c>
      <c r="I265" s="2"/>
    </row>
    <row r="266" spans="1:9" s="50" customFormat="1" ht="15" x14ac:dyDescent="0.2">
      <c r="A266" s="47"/>
      <c r="B266" s="53" t="s">
        <v>530</v>
      </c>
      <c r="C266" s="7">
        <v>1</v>
      </c>
      <c r="D266" s="7">
        <v>0</v>
      </c>
      <c r="E266" s="51">
        <f t="shared" si="104"/>
        <v>1.8811136192626034E-4</v>
      </c>
      <c r="F266" s="51" t="str">
        <f t="shared" si="105"/>
        <v/>
      </c>
      <c r="G266" s="12">
        <f t="shared" si="96"/>
        <v>-1</v>
      </c>
      <c r="H266" s="49">
        <f t="shared" si="106"/>
        <v>-1.8811136192626034E-4</v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19</v>
      </c>
      <c r="D270" s="7">
        <v>0</v>
      </c>
      <c r="E270" s="51">
        <f t="shared" si="104"/>
        <v>3.5741158765989467E-3</v>
      </c>
      <c r="F270" s="51" t="str">
        <f t="shared" si="105"/>
        <v/>
      </c>
      <c r="G270" s="12">
        <f t="shared" si="96"/>
        <v>-1</v>
      </c>
      <c r="H270" s="49">
        <f t="shared" si="106"/>
        <v>-3.5741158765989467E-3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1</v>
      </c>
      <c r="E272" s="51" t="str">
        <f t="shared" si="107"/>
        <v/>
      </c>
      <c r="F272" s="51">
        <f t="shared" si="108"/>
        <v>1.4585764294049007E-4</v>
      </c>
      <c r="G272" s="86">
        <f t="shared" si="96"/>
        <v>1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5</v>
      </c>
      <c r="D274" s="7">
        <v>23</v>
      </c>
      <c r="E274" s="51">
        <f t="shared" si="107"/>
        <v>9.4055680963130172E-4</v>
      </c>
      <c r="F274" s="51">
        <f t="shared" si="108"/>
        <v>3.3547257876312721E-3</v>
      </c>
      <c r="G274" s="12">
        <f t="shared" si="96"/>
        <v>3.6</v>
      </c>
      <c r="H274" s="49">
        <f t="shared" si="109"/>
        <v>3.3860045146726862E-3</v>
      </c>
      <c r="I274" s="2"/>
    </row>
    <row r="275" spans="1:9" s="50" customFormat="1" ht="15" x14ac:dyDescent="0.2">
      <c r="A275" s="52"/>
      <c r="B275" s="53" t="s">
        <v>64</v>
      </c>
      <c r="C275" s="7">
        <v>400</v>
      </c>
      <c r="D275" s="7">
        <v>307</v>
      </c>
      <c r="E275" s="51">
        <f t="shared" ref="E275:F278" si="110">+IF(C275=0,"",C275/C$169)</f>
        <v>7.5244544770504143E-2</v>
      </c>
      <c r="F275" s="51">
        <f t="shared" si="110"/>
        <v>4.4778296382730454E-2</v>
      </c>
      <c r="G275" s="12">
        <f t="shared" si="96"/>
        <v>-0.23250000000000001</v>
      </c>
      <c r="H275" s="49">
        <f t="shared" si="99"/>
        <v>-1.7494356659142216E-2</v>
      </c>
      <c r="I275" s="2"/>
    </row>
    <row r="276" spans="1:9" s="50" customFormat="1" ht="15" x14ac:dyDescent="0.2">
      <c r="A276" s="52"/>
      <c r="B276" s="53" t="s">
        <v>61</v>
      </c>
      <c r="C276" s="7">
        <v>8</v>
      </c>
      <c r="D276" s="7">
        <v>7</v>
      </c>
      <c r="E276" s="51">
        <f t="shared" si="110"/>
        <v>1.5048908954100827E-3</v>
      </c>
      <c r="F276" s="51">
        <f t="shared" si="110"/>
        <v>1.0210035005834305E-3</v>
      </c>
      <c r="G276" s="12">
        <f t="shared" si="96"/>
        <v>-0.125</v>
      </c>
      <c r="H276" s="49">
        <f t="shared" si="99"/>
        <v>-1.8811136192626034E-4</v>
      </c>
      <c r="I276" s="2"/>
    </row>
    <row r="277" spans="1:9" s="50" customFormat="1" ht="15" x14ac:dyDescent="0.2">
      <c r="A277" s="52"/>
      <c r="B277" s="53" t="s">
        <v>239</v>
      </c>
      <c r="C277" s="7">
        <v>4</v>
      </c>
      <c r="D277" s="7">
        <v>3</v>
      </c>
      <c r="E277" s="51">
        <f t="shared" si="110"/>
        <v>7.5244544770504136E-4</v>
      </c>
      <c r="F277" s="51">
        <f t="shared" si="110"/>
        <v>4.3757292882147026E-4</v>
      </c>
      <c r="G277" s="12">
        <f t="shared" si="96"/>
        <v>-0.25</v>
      </c>
      <c r="H277" s="49">
        <f t="shared" si="99"/>
        <v>-1.8811136192626034E-4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2</v>
      </c>
      <c r="E279" s="51" t="str">
        <f t="shared" ref="E279" si="111">+IF(C279=0,"",C279/C$169)</f>
        <v/>
      </c>
      <c r="F279" s="51">
        <f t="shared" ref="F279" si="112">+IF(D279=0,"",D279/D$169)</f>
        <v>2.9171528588098014E-4</v>
      </c>
      <c r="G279" s="12">
        <f t="shared" si="96"/>
        <v>1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3</v>
      </c>
      <c r="D280" s="7">
        <v>2</v>
      </c>
      <c r="E280" s="51">
        <f t="shared" ref="E280:F288" si="114">+IF(C280=0,"",C280/C$169)</f>
        <v>5.6433408577878099E-4</v>
      </c>
      <c r="F280" s="51">
        <f t="shared" si="114"/>
        <v>2.9171528588098014E-4</v>
      </c>
      <c r="G280" s="12">
        <f t="shared" si="96"/>
        <v>-0.33333333333333331</v>
      </c>
      <c r="H280" s="49">
        <f t="shared" si="99"/>
        <v>-1.8811136192626031E-4</v>
      </c>
      <c r="I280" s="2"/>
    </row>
    <row r="281" spans="1:9" s="50" customFormat="1" ht="15" x14ac:dyDescent="0.2">
      <c r="A281" s="52"/>
      <c r="B281" s="53" t="s">
        <v>460</v>
      </c>
      <c r="C281" s="7">
        <v>5</v>
      </c>
      <c r="D281" s="7">
        <v>36</v>
      </c>
      <c r="E281" s="51">
        <f t="shared" si="114"/>
        <v>9.4055680963130172E-4</v>
      </c>
      <c r="F281" s="51">
        <f t="shared" si="114"/>
        <v>5.2508751458576431E-3</v>
      </c>
      <c r="G281" s="12">
        <f t="shared" si="96"/>
        <v>6.2</v>
      </c>
      <c r="H281" s="49">
        <f t="shared" si="99"/>
        <v>5.8314522197140707E-3</v>
      </c>
      <c r="I281" s="2"/>
    </row>
    <row r="282" spans="1:9" s="50" customFormat="1" ht="15" x14ac:dyDescent="0.2">
      <c r="A282" s="52"/>
      <c r="B282" s="53" t="s">
        <v>59</v>
      </c>
      <c r="C282" s="7">
        <v>2</v>
      </c>
      <c r="D282" s="7">
        <v>8</v>
      </c>
      <c r="E282" s="51">
        <f t="shared" si="114"/>
        <v>3.7622272385252068E-4</v>
      </c>
      <c r="F282" s="51">
        <f t="shared" si="114"/>
        <v>1.1668611435239206E-3</v>
      </c>
      <c r="G282" s="12">
        <f t="shared" si="96"/>
        <v>3</v>
      </c>
      <c r="H282" s="49">
        <f t="shared" si="99"/>
        <v>1.128668171557562E-3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0</v>
      </c>
      <c r="E285" s="51">
        <f t="shared" si="114"/>
        <v>1.8811136192626034E-4</v>
      </c>
      <c r="F285" s="51" t="str">
        <f t="shared" si="114"/>
        <v/>
      </c>
      <c r="G285" s="12">
        <f t="shared" si="96"/>
        <v>-1</v>
      </c>
      <c r="H285" s="49">
        <f t="shared" si="99"/>
        <v>-1.8811136192626034E-4</v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154</v>
      </c>
      <c r="D287" s="7">
        <v>1365</v>
      </c>
      <c r="E287" s="51">
        <f t="shared" si="114"/>
        <v>2.8969149736644093E-2</v>
      </c>
      <c r="F287" s="51">
        <f t="shared" si="114"/>
        <v>0.19909568261376895</v>
      </c>
      <c r="G287" s="12">
        <f t="shared" si="96"/>
        <v>7.8636363636363633</v>
      </c>
      <c r="H287" s="49">
        <f t="shared" si="99"/>
        <v>0.22780285929270128</v>
      </c>
      <c r="I287" s="2"/>
    </row>
    <row r="288" spans="1:9" s="50" customFormat="1" ht="15" x14ac:dyDescent="0.2">
      <c r="A288" s="52"/>
      <c r="B288" s="53" t="s">
        <v>65</v>
      </c>
      <c r="C288" s="7">
        <v>15</v>
      </c>
      <c r="D288" s="7">
        <v>17</v>
      </c>
      <c r="E288" s="51">
        <f t="shared" si="114"/>
        <v>2.8216704288939053E-3</v>
      </c>
      <c r="F288" s="51">
        <f t="shared" si="114"/>
        <v>2.4795799299883316E-3</v>
      </c>
      <c r="G288" s="12">
        <f t="shared" si="96"/>
        <v>0.13333333333333333</v>
      </c>
      <c r="H288" s="49">
        <f t="shared" si="99"/>
        <v>3.7622272385252068E-4</v>
      </c>
      <c r="I288" s="2"/>
    </row>
    <row r="289" spans="1:9" s="50" customFormat="1" ht="15" x14ac:dyDescent="0.2">
      <c r="A289" s="47"/>
      <c r="B289" s="53" t="s">
        <v>535</v>
      </c>
      <c r="C289" s="7">
        <v>32</v>
      </c>
      <c r="D289" s="7">
        <v>106</v>
      </c>
      <c r="E289" s="51">
        <f t="shared" ref="E289:E290" si="118">+IF(C289=0,"",C289/C$169)</f>
        <v>6.0195635816403309E-3</v>
      </c>
      <c r="F289" s="51">
        <f t="shared" ref="F289:F290" si="119">+IF(D289=0,"",D289/D$169)</f>
        <v>1.5460910151691949E-2</v>
      </c>
      <c r="G289" s="12">
        <f t="shared" si="96"/>
        <v>2.3125</v>
      </c>
      <c r="H289" s="49">
        <f t="shared" ref="H289:H290" si="120">+IF(OR(AND(E289=""),(G289="")),"",E289*G289)</f>
        <v>1.3920240782543265E-2</v>
      </c>
      <c r="I289" s="2"/>
    </row>
    <row r="290" spans="1:9" s="50" customFormat="1" ht="15" x14ac:dyDescent="0.2">
      <c r="A290" s="47"/>
      <c r="B290" s="53" t="s">
        <v>536</v>
      </c>
      <c r="C290" s="7">
        <v>1</v>
      </c>
      <c r="D290" s="7">
        <v>6</v>
      </c>
      <c r="E290" s="51">
        <f t="shared" si="118"/>
        <v>1.8811136192626034E-4</v>
      </c>
      <c r="F290" s="51">
        <f t="shared" si="119"/>
        <v>8.7514585764294052E-4</v>
      </c>
      <c r="G290" s="12">
        <f t="shared" si="96"/>
        <v>5</v>
      </c>
      <c r="H290" s="49">
        <f t="shared" si="120"/>
        <v>9.4055680963130172E-4</v>
      </c>
      <c r="I290" s="2"/>
    </row>
    <row r="291" spans="1:9" s="50" customFormat="1" ht="15" x14ac:dyDescent="0.2">
      <c r="A291" s="52"/>
      <c r="B291" s="53" t="s">
        <v>66</v>
      </c>
      <c r="C291" s="7">
        <v>18</v>
      </c>
      <c r="D291" s="7">
        <v>9</v>
      </c>
      <c r="E291" s="51">
        <f>+IF(C291=0,"",C291/C$169)</f>
        <v>3.3860045146726862E-3</v>
      </c>
      <c r="F291" s="51">
        <f>+IF(D291=0,"",D291/D$169)</f>
        <v>1.3127187864644108E-3</v>
      </c>
      <c r="G291" s="12">
        <f t="shared" si="96"/>
        <v>-0.5</v>
      </c>
      <c r="H291" s="49">
        <f t="shared" si="99"/>
        <v>-1.6930022573363431E-3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3</v>
      </c>
      <c r="D295" s="7">
        <v>2</v>
      </c>
      <c r="E295" s="51">
        <f t="shared" si="121"/>
        <v>5.6433408577878099E-4</v>
      </c>
      <c r="F295" s="51">
        <f t="shared" si="122"/>
        <v>2.9171528588098014E-4</v>
      </c>
      <c r="G295" s="12">
        <f t="shared" si="96"/>
        <v>-0.33333333333333331</v>
      </c>
      <c r="H295" s="49">
        <f t="shared" si="123"/>
        <v>-1.8811136192626031E-4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28</v>
      </c>
      <c r="D297" s="7">
        <v>3</v>
      </c>
      <c r="E297" s="51">
        <f t="shared" si="124"/>
        <v>5.2671181339352894E-3</v>
      </c>
      <c r="F297" s="51">
        <f t="shared" si="125"/>
        <v>4.3757292882147026E-4</v>
      </c>
      <c r="G297" s="12">
        <f t="shared" si="96"/>
        <v>-0.8928571428571429</v>
      </c>
      <c r="H297" s="49">
        <f t="shared" si="126"/>
        <v>-4.7027840481565089E-3</v>
      </c>
      <c r="I297" s="2"/>
    </row>
    <row r="298" spans="1:9" s="50" customFormat="1" ht="15" x14ac:dyDescent="0.2">
      <c r="A298" s="52"/>
      <c r="B298" s="53" t="s">
        <v>462</v>
      </c>
      <c r="C298" s="7">
        <v>23</v>
      </c>
      <c r="D298" s="7">
        <v>20</v>
      </c>
      <c r="E298" s="51">
        <f>+IF(C298=0,"",C298/C$169)</f>
        <v>4.3265613243039878E-3</v>
      </c>
      <c r="F298" s="51">
        <f>+IF(D298=0,"",D298/D$169)</f>
        <v>2.9171528588098016E-3</v>
      </c>
      <c r="G298" s="12">
        <f t="shared" si="96"/>
        <v>-0.13043478260869565</v>
      </c>
      <c r="H298" s="49">
        <f t="shared" si="99"/>
        <v>-5.6433408577878099E-4</v>
      </c>
      <c r="I298" s="2"/>
    </row>
    <row r="299" spans="1:9" s="50" customFormat="1" ht="15" x14ac:dyDescent="0.2">
      <c r="A299" s="52"/>
      <c r="B299" s="53" t="s">
        <v>463</v>
      </c>
      <c r="C299" s="7">
        <v>13</v>
      </c>
      <c r="D299" s="7">
        <v>14</v>
      </c>
      <c r="E299" s="51">
        <f>+IF(C299=0,"",C299/C$169)</f>
        <v>2.4454477050413845E-3</v>
      </c>
      <c r="F299" s="51">
        <f>+IF(D299=0,"",D299/D$169)</f>
        <v>2.0420070011668611E-3</v>
      </c>
      <c r="G299" s="12">
        <f t="shared" si="96"/>
        <v>7.6923076923076927E-2</v>
      </c>
      <c r="H299" s="49">
        <f t="shared" si="99"/>
        <v>1.8811136192626037E-4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1</v>
      </c>
      <c r="E300" s="51" t="str">
        <f t="shared" ref="E300" si="127">+IF(C300=0,"",C300/C$169)</f>
        <v/>
      </c>
      <c r="F300" s="51">
        <f t="shared" ref="F300" si="128">+IF(D300=0,"",D300/D$169)</f>
        <v>1.4585764294049007E-4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47</v>
      </c>
      <c r="D301" s="7">
        <v>18</v>
      </c>
      <c r="E301" s="51">
        <f t="shared" ref="E301:E323" si="130">+IF(C301=0,"",C301/C$169)</f>
        <v>8.8412340105342366E-3</v>
      </c>
      <c r="F301" s="51">
        <f t="shared" ref="F301:F323" si="131">+IF(D301=0,"",D301/D$169)</f>
        <v>2.6254375729288216E-3</v>
      </c>
      <c r="G301" s="12">
        <f t="shared" ref="G301:G339" si="132">+IF(AND(C301=0,D301=0)," ",IF(C301=0,1,IF(D301=0,-1,(D301-C301)/C301)))</f>
        <v>-0.61702127659574468</v>
      </c>
      <c r="H301" s="49">
        <f t="shared" si="99"/>
        <v>-5.4552294958615504E-3</v>
      </c>
      <c r="I301" s="2"/>
    </row>
    <row r="302" spans="1:9" s="50" customFormat="1" ht="15" x14ac:dyDescent="0.2">
      <c r="A302" s="52"/>
      <c r="B302" s="53" t="s">
        <v>465</v>
      </c>
      <c r="C302" s="7">
        <v>2</v>
      </c>
      <c r="D302" s="7">
        <v>13</v>
      </c>
      <c r="E302" s="51">
        <f t="shared" si="130"/>
        <v>3.7622272385252068E-4</v>
      </c>
      <c r="F302" s="51">
        <f t="shared" si="131"/>
        <v>1.8961493582263711E-3</v>
      </c>
      <c r="G302" s="12">
        <f t="shared" si="132"/>
        <v>5.5</v>
      </c>
      <c r="H302" s="49">
        <f t="shared" si="99"/>
        <v>2.0692249811888638E-3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18</v>
      </c>
      <c r="D304" s="7">
        <v>46</v>
      </c>
      <c r="E304" s="51">
        <f t="shared" si="130"/>
        <v>3.3860045146726862E-3</v>
      </c>
      <c r="F304" s="51">
        <f t="shared" si="131"/>
        <v>6.7094515752625442E-3</v>
      </c>
      <c r="G304" s="12">
        <f t="shared" si="132"/>
        <v>1.5555555555555556</v>
      </c>
      <c r="H304" s="49">
        <f t="shared" si="99"/>
        <v>5.2671181339352894E-3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21</v>
      </c>
      <c r="D306" s="7">
        <v>15</v>
      </c>
      <c r="E306" s="51">
        <f t="shared" si="130"/>
        <v>3.9503386004514675E-3</v>
      </c>
      <c r="F306" s="51">
        <f t="shared" si="131"/>
        <v>2.1878646441073511E-3</v>
      </c>
      <c r="G306" s="12">
        <f t="shared" si="132"/>
        <v>-0.2857142857142857</v>
      </c>
      <c r="H306" s="49">
        <f t="shared" si="99"/>
        <v>-1.128668171557562E-3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6</v>
      </c>
      <c r="D309" s="7">
        <v>12</v>
      </c>
      <c r="E309" s="51">
        <f t="shared" si="130"/>
        <v>1.128668171557562E-3</v>
      </c>
      <c r="F309" s="51">
        <f t="shared" si="131"/>
        <v>1.750291715285881E-3</v>
      </c>
      <c r="G309" s="12">
        <f t="shared" si="132"/>
        <v>1</v>
      </c>
      <c r="H309" s="49">
        <f t="shared" si="99"/>
        <v>1.128668171557562E-3</v>
      </c>
      <c r="I309" s="2"/>
    </row>
    <row r="310" spans="1:9" s="50" customFormat="1" ht="15" x14ac:dyDescent="0.2">
      <c r="A310" s="52"/>
      <c r="B310" s="53" t="s">
        <v>469</v>
      </c>
      <c r="C310" s="7">
        <v>16</v>
      </c>
      <c r="D310" s="7">
        <v>0</v>
      </c>
      <c r="E310" s="51">
        <f t="shared" si="130"/>
        <v>3.0097817908201654E-3</v>
      </c>
      <c r="F310" s="51" t="str">
        <f t="shared" si="131"/>
        <v/>
      </c>
      <c r="G310" s="12">
        <f t="shared" si="132"/>
        <v>-1</v>
      </c>
      <c r="H310" s="49">
        <f t="shared" si="99"/>
        <v>-3.0097817908201654E-3</v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6</v>
      </c>
      <c r="D313" s="7">
        <v>9</v>
      </c>
      <c r="E313" s="51">
        <f t="shared" si="130"/>
        <v>1.128668171557562E-3</v>
      </c>
      <c r="F313" s="51">
        <f t="shared" si="131"/>
        <v>1.3127187864644108E-3</v>
      </c>
      <c r="G313" s="12">
        <f t="shared" si="132"/>
        <v>0.5</v>
      </c>
      <c r="H313" s="49">
        <f t="shared" si="99"/>
        <v>5.6433408577878099E-4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46</v>
      </c>
      <c r="D315" s="7">
        <v>31</v>
      </c>
      <c r="E315" s="51">
        <f t="shared" si="130"/>
        <v>8.6531226486079756E-3</v>
      </c>
      <c r="F315" s="51">
        <f t="shared" si="131"/>
        <v>4.5215869311551922E-3</v>
      </c>
      <c r="G315" s="12">
        <f t="shared" si="132"/>
        <v>-0.32608695652173914</v>
      </c>
      <c r="H315" s="49">
        <f t="shared" si="99"/>
        <v>-2.8216704288939053E-3</v>
      </c>
      <c r="I315" s="2"/>
    </row>
    <row r="316" spans="1:9" s="50" customFormat="1" ht="15" x14ac:dyDescent="0.2">
      <c r="A316" s="52"/>
      <c r="B316" s="53" t="s">
        <v>243</v>
      </c>
      <c r="C316" s="7">
        <v>2</v>
      </c>
      <c r="D316" s="7">
        <v>0</v>
      </c>
      <c r="E316" s="51">
        <f t="shared" si="130"/>
        <v>3.7622272385252068E-4</v>
      </c>
      <c r="F316" s="51" t="str">
        <f t="shared" si="131"/>
        <v/>
      </c>
      <c r="G316" s="12">
        <f t="shared" si="132"/>
        <v>-1</v>
      </c>
      <c r="H316" s="49">
        <f t="shared" si="99"/>
        <v>-3.7622272385252068E-4</v>
      </c>
      <c r="I316" s="2"/>
    </row>
    <row r="317" spans="1:9" s="50" customFormat="1" ht="15" x14ac:dyDescent="0.2">
      <c r="A317" s="52"/>
      <c r="B317" s="53" t="s">
        <v>244</v>
      </c>
      <c r="C317" s="7">
        <v>5</v>
      </c>
      <c r="D317" s="7">
        <v>8</v>
      </c>
      <c r="E317" s="51">
        <f t="shared" si="130"/>
        <v>9.4055680963130172E-4</v>
      </c>
      <c r="F317" s="51">
        <f t="shared" si="131"/>
        <v>1.1668611435239206E-3</v>
      </c>
      <c r="G317" s="12">
        <f t="shared" si="132"/>
        <v>0.6</v>
      </c>
      <c r="H317" s="49">
        <f t="shared" si="99"/>
        <v>5.6433408577878099E-4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1</v>
      </c>
      <c r="E318" s="51" t="str">
        <f t="shared" si="130"/>
        <v/>
      </c>
      <c r="F318" s="51">
        <f t="shared" si="131"/>
        <v>1.4585764294049007E-4</v>
      </c>
      <c r="G318" s="12">
        <f t="shared" si="132"/>
        <v>1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14</v>
      </c>
      <c r="D319" s="7">
        <v>4</v>
      </c>
      <c r="E319" s="51">
        <f t="shared" si="130"/>
        <v>2.6335590669676447E-3</v>
      </c>
      <c r="F319" s="51">
        <f t="shared" si="131"/>
        <v>5.8343057176196028E-4</v>
      </c>
      <c r="G319" s="12">
        <f t="shared" si="132"/>
        <v>-0.7142857142857143</v>
      </c>
      <c r="H319" s="49">
        <f t="shared" si="99"/>
        <v>-1.8811136192626034E-3</v>
      </c>
      <c r="I319" s="2"/>
    </row>
    <row r="320" spans="1:9" s="50" customFormat="1" ht="15" x14ac:dyDescent="0.2">
      <c r="A320" s="52"/>
      <c r="B320" s="53" t="s">
        <v>476</v>
      </c>
      <c r="C320" s="7">
        <v>55</v>
      </c>
      <c r="D320" s="7">
        <v>34</v>
      </c>
      <c r="E320" s="51">
        <f t="shared" si="130"/>
        <v>1.034612490594432E-2</v>
      </c>
      <c r="F320" s="51">
        <f t="shared" si="131"/>
        <v>4.9591598599766631E-3</v>
      </c>
      <c r="G320" s="12">
        <f t="shared" si="132"/>
        <v>-0.38181818181818183</v>
      </c>
      <c r="H320" s="49">
        <f t="shared" si="99"/>
        <v>-3.9503386004514675E-3</v>
      </c>
      <c r="I320" s="2"/>
    </row>
    <row r="321" spans="1:9" s="50" customFormat="1" ht="15" x14ac:dyDescent="0.2">
      <c r="A321" s="52"/>
      <c r="B321" s="53" t="s">
        <v>477</v>
      </c>
      <c r="C321" s="7">
        <v>10</v>
      </c>
      <c r="D321" s="7">
        <v>0</v>
      </c>
      <c r="E321" s="51">
        <f t="shared" si="130"/>
        <v>1.8811136192626034E-3</v>
      </c>
      <c r="F321" s="51" t="str">
        <f t="shared" si="131"/>
        <v/>
      </c>
      <c r="G321" s="12">
        <f t="shared" si="132"/>
        <v>-1</v>
      </c>
      <c r="H321" s="49">
        <f t="shared" si="99"/>
        <v>-1.8811136192626034E-3</v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84</v>
      </c>
      <c r="D324" s="7">
        <v>17</v>
      </c>
      <c r="E324" s="51">
        <f t="shared" ref="E324" si="133">+IF(C324=0,"",C324/C$169)</f>
        <v>1.580135440180587E-2</v>
      </c>
      <c r="F324" s="51">
        <f t="shared" ref="F324" si="134">+IF(D324=0,"",D324/D$169)</f>
        <v>2.4795799299883316E-3</v>
      </c>
      <c r="G324" s="12">
        <f t="shared" si="132"/>
        <v>-0.79761904761904767</v>
      </c>
      <c r="H324" s="49">
        <f t="shared" ref="H324" si="135">+IF(OR(AND(E324=""),(G324="")),"",E324*G324)</f>
        <v>-1.2603461249059445E-2</v>
      </c>
      <c r="I324" s="2"/>
    </row>
    <row r="325" spans="1:9" s="50" customFormat="1" ht="15" x14ac:dyDescent="0.2">
      <c r="A325" s="52"/>
      <c r="B325" s="53" t="s">
        <v>480</v>
      </c>
      <c r="C325" s="7">
        <v>3</v>
      </c>
      <c r="D325" s="7">
        <v>3</v>
      </c>
      <c r="E325" s="51">
        <f t="shared" ref="E325:F328" si="136">+IF(C325=0,"",C325/C$169)</f>
        <v>5.6433408577878099E-4</v>
      </c>
      <c r="F325" s="51">
        <f t="shared" si="136"/>
        <v>4.3757292882147026E-4</v>
      </c>
      <c r="G325" s="12">
        <f t="shared" si="132"/>
        <v>0</v>
      </c>
      <c r="H325" s="49">
        <f t="shared" si="99"/>
        <v>0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1</v>
      </c>
      <c r="D329" s="7">
        <v>2</v>
      </c>
      <c r="E329" s="51">
        <f t="shared" ref="E329:E336" si="137">+IF(C329=0,"",C329/C$169)</f>
        <v>1.8811136192626034E-4</v>
      </c>
      <c r="F329" s="51">
        <f t="shared" ref="F329:F336" si="138">+IF(D329=0,"",D329/D$169)</f>
        <v>2.9171528588098014E-4</v>
      </c>
      <c r="G329" s="12">
        <f t="shared" si="132"/>
        <v>1</v>
      </c>
      <c r="H329" s="49">
        <f t="shared" ref="H329:H336" si="139">+IF(OR(AND(E329=""),(G329="")),"",E329*G329)</f>
        <v>1.8811136192626034E-4</v>
      </c>
      <c r="I329" s="2"/>
    </row>
    <row r="330" spans="1:9" s="50" customFormat="1" ht="15" x14ac:dyDescent="0.2">
      <c r="A330" s="52"/>
      <c r="B330" s="53" t="s">
        <v>485</v>
      </c>
      <c r="C330" s="7">
        <v>1</v>
      </c>
      <c r="D330" s="7">
        <v>0</v>
      </c>
      <c r="E330" s="51">
        <f t="shared" si="137"/>
        <v>1.8811136192626034E-4</v>
      </c>
      <c r="F330" s="51" t="str">
        <f t="shared" si="138"/>
        <v/>
      </c>
      <c r="G330" s="12">
        <f t="shared" si="132"/>
        <v>-1</v>
      </c>
      <c r="H330" s="49">
        <f t="shared" si="139"/>
        <v>-1.8811136192626034E-4</v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1</v>
      </c>
      <c r="E331" s="51" t="str">
        <f t="shared" si="137"/>
        <v/>
      </c>
      <c r="F331" s="51">
        <f t="shared" si="138"/>
        <v>1.4585764294049007E-4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1</v>
      </c>
      <c r="D334" s="7">
        <v>3</v>
      </c>
      <c r="E334" s="51">
        <f t="shared" si="137"/>
        <v>1.8811136192626034E-4</v>
      </c>
      <c r="F334" s="51">
        <f t="shared" si="138"/>
        <v>4.3757292882147026E-4</v>
      </c>
      <c r="G334" s="12">
        <f t="shared" si="132"/>
        <v>2</v>
      </c>
      <c r="H334" s="49">
        <f t="shared" si="139"/>
        <v>3.7622272385252068E-4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54</v>
      </c>
      <c r="D337" s="7">
        <v>58</v>
      </c>
      <c r="E337" s="51">
        <f t="shared" ref="E337:E339" si="140">+IF(C337=0,"",C337/C$169)</f>
        <v>1.0158013544018058E-2</v>
      </c>
      <c r="F337" s="51">
        <f t="shared" ref="F337:F339" si="141">+IF(D337=0,"",D337/D$169)</f>
        <v>8.4597432905484243E-3</v>
      </c>
      <c r="G337" s="12">
        <f t="shared" si="132"/>
        <v>7.407407407407407E-2</v>
      </c>
      <c r="H337" s="49">
        <f t="shared" ref="H337:H339" si="142">+IF(OR(AND(E337=""),(G337="")),"",E337*G337)</f>
        <v>7.5244544770504136E-4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65</v>
      </c>
      <c r="D339" s="7">
        <v>0</v>
      </c>
      <c r="E339" s="51">
        <f t="shared" si="140"/>
        <v>1.2227238525206923E-2</v>
      </c>
      <c r="F339" s="51" t="str">
        <f t="shared" si="141"/>
        <v/>
      </c>
      <c r="G339" s="12">
        <f t="shared" si="132"/>
        <v>-1</v>
      </c>
      <c r="H339" s="49">
        <f t="shared" si="142"/>
        <v>-1.2227238525206923E-2</v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18485</v>
      </c>
      <c r="D345" s="39">
        <f>SUM(D346:D564)</f>
        <v>31809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0.72080064917500675</v>
      </c>
      <c r="H345" s="40">
        <f>+IF(OR(AND(E345=""),(G345="")),"",E345*G345)</f>
        <v>0.72080064917500675</v>
      </c>
    </row>
    <row r="346" spans="1:9" s="50" customFormat="1" ht="15" x14ac:dyDescent="0.2">
      <c r="A346" s="52"/>
      <c r="B346" s="48" t="s">
        <v>74</v>
      </c>
      <c r="C346" s="7">
        <v>75</v>
      </c>
      <c r="D346" s="7">
        <v>53</v>
      </c>
      <c r="E346" s="51">
        <f t="shared" si="143"/>
        <v>4.057343792263998E-3</v>
      </c>
      <c r="F346" s="51">
        <f t="shared" si="144"/>
        <v>1.6661951020151529E-3</v>
      </c>
      <c r="G346" s="12">
        <f t="shared" ref="G346:G410" si="145">+IF(AND(C346=0,D346=0)," ",IF(C346=0,1,IF(D346=0,-1,(D346-C346)/C346)))</f>
        <v>-0.29333333333333333</v>
      </c>
      <c r="H346" s="49">
        <f>+IF(OR(AND(E346=""),(G346="")),"",E346*G346)</f>
        <v>-1.1901541790641061E-3</v>
      </c>
      <c r="I346" s="2"/>
    </row>
    <row r="347" spans="1:9" s="50" customFormat="1" ht="15" x14ac:dyDescent="0.2">
      <c r="A347" s="52"/>
      <c r="B347" s="48" t="s">
        <v>77</v>
      </c>
      <c r="C347" s="7">
        <v>86</v>
      </c>
      <c r="D347" s="7">
        <v>42</v>
      </c>
      <c r="E347" s="51">
        <f t="shared" si="143"/>
        <v>4.6524208817960511E-3</v>
      </c>
      <c r="F347" s="51">
        <f t="shared" si="144"/>
        <v>1.3203810242384231E-3</v>
      </c>
      <c r="G347" s="12">
        <f t="shared" si="145"/>
        <v>-0.51162790697674421</v>
      </c>
      <c r="H347" s="49">
        <f t="shared" ref="H347:H414" si="146">+IF(OR(AND(E347=""),(G347="")),"",E347*G347)</f>
        <v>-2.3803083581282122E-3</v>
      </c>
      <c r="I347" s="2"/>
    </row>
    <row r="348" spans="1:9" s="50" customFormat="1" ht="15" x14ac:dyDescent="0.2">
      <c r="A348" s="52"/>
      <c r="B348" s="48" t="s">
        <v>70</v>
      </c>
      <c r="C348" s="7">
        <v>169</v>
      </c>
      <c r="D348" s="7">
        <v>185</v>
      </c>
      <c r="E348" s="51">
        <f t="shared" si="143"/>
        <v>9.1425480119015426E-3</v>
      </c>
      <c r="F348" s="51">
        <f t="shared" si="144"/>
        <v>5.8159640353359111E-3</v>
      </c>
      <c r="G348" s="12">
        <f t="shared" si="145"/>
        <v>9.4674556213017749E-2</v>
      </c>
      <c r="H348" s="49">
        <f t="shared" si="146"/>
        <v>8.6556667568298625E-4</v>
      </c>
      <c r="I348" s="2"/>
    </row>
    <row r="349" spans="1:9" s="50" customFormat="1" ht="15" x14ac:dyDescent="0.2">
      <c r="A349" s="52"/>
      <c r="B349" s="48" t="s">
        <v>83</v>
      </c>
      <c r="C349" s="7">
        <v>1</v>
      </c>
      <c r="D349" s="7">
        <v>0</v>
      </c>
      <c r="E349" s="51">
        <f t="shared" si="143"/>
        <v>5.409791723018664E-5</v>
      </c>
      <c r="F349" s="51" t="str">
        <f t="shared" si="144"/>
        <v/>
      </c>
      <c r="G349" s="12">
        <f t="shared" si="145"/>
        <v>-1</v>
      </c>
      <c r="H349" s="49">
        <f t="shared" si="146"/>
        <v>-5.409791723018664E-5</v>
      </c>
      <c r="I349" s="2"/>
    </row>
    <row r="350" spans="1:9" s="50" customFormat="1" ht="15" x14ac:dyDescent="0.2">
      <c r="A350" s="52"/>
      <c r="B350" s="48" t="s">
        <v>82</v>
      </c>
      <c r="C350" s="7">
        <v>2</v>
      </c>
      <c r="D350" s="7">
        <v>45</v>
      </c>
      <c r="E350" s="51">
        <f t="shared" si="143"/>
        <v>1.0819583446037328E-4</v>
      </c>
      <c r="F350" s="51">
        <f t="shared" si="144"/>
        <v>1.4146939545411675E-3</v>
      </c>
      <c r="G350" s="12">
        <f t="shared" si="145"/>
        <v>21.5</v>
      </c>
      <c r="H350" s="49">
        <f t="shared" si="146"/>
        <v>2.3262104408980256E-3</v>
      </c>
      <c r="I350" s="2"/>
    </row>
    <row r="351" spans="1:9" s="50" customFormat="1" ht="15" x14ac:dyDescent="0.2">
      <c r="A351" s="52"/>
      <c r="B351" s="48" t="s">
        <v>488</v>
      </c>
      <c r="C351" s="7">
        <v>453</v>
      </c>
      <c r="D351" s="7">
        <v>635</v>
      </c>
      <c r="E351" s="51">
        <f t="shared" si="143"/>
        <v>2.4506356505274548E-2</v>
      </c>
      <c r="F351" s="51">
        <f t="shared" si="144"/>
        <v>1.9962903580747586E-2</v>
      </c>
      <c r="G351" s="12">
        <f t="shared" si="145"/>
        <v>0.40176600441501104</v>
      </c>
      <c r="H351" s="49">
        <f t="shared" si="146"/>
        <v>9.8458209358939681E-3</v>
      </c>
      <c r="I351" s="2"/>
    </row>
    <row r="352" spans="1:9" s="50" customFormat="1" ht="15" x14ac:dyDescent="0.2">
      <c r="A352" s="52"/>
      <c r="B352" s="48" t="s">
        <v>80</v>
      </c>
      <c r="C352" s="7">
        <v>355</v>
      </c>
      <c r="D352" s="7">
        <v>16</v>
      </c>
      <c r="E352" s="51">
        <f t="shared" si="143"/>
        <v>1.9204760616716256E-2</v>
      </c>
      <c r="F352" s="51">
        <f t="shared" si="144"/>
        <v>5.0300229494797068E-4</v>
      </c>
      <c r="G352" s="12">
        <f t="shared" si="145"/>
        <v>-0.95492957746478868</v>
      </c>
      <c r="H352" s="49">
        <f t="shared" si="146"/>
        <v>-1.8339193941033269E-2</v>
      </c>
      <c r="I352" s="2"/>
    </row>
    <row r="353" spans="1:9" s="50" customFormat="1" ht="15" x14ac:dyDescent="0.2">
      <c r="A353" s="52"/>
      <c r="B353" s="48" t="s">
        <v>575</v>
      </c>
      <c r="C353" s="7">
        <v>10</v>
      </c>
      <c r="D353" s="7">
        <v>13</v>
      </c>
      <c r="E353" s="51">
        <f t="shared" si="143"/>
        <v>5.4097917230186638E-4</v>
      </c>
      <c r="F353" s="51">
        <f t="shared" si="144"/>
        <v>4.0868936464522618E-4</v>
      </c>
      <c r="G353" s="12">
        <f t="shared" si="145"/>
        <v>0.3</v>
      </c>
      <c r="H353" s="49">
        <f t="shared" si="146"/>
        <v>1.6229375169055991E-4</v>
      </c>
      <c r="I353" s="2"/>
    </row>
    <row r="354" spans="1:9" s="50" customFormat="1" ht="15" x14ac:dyDescent="0.2">
      <c r="A354" s="52"/>
      <c r="B354" s="48" t="s">
        <v>79</v>
      </c>
      <c r="C354" s="7">
        <v>30</v>
      </c>
      <c r="D354" s="7">
        <v>147</v>
      </c>
      <c r="E354" s="51">
        <f t="shared" si="143"/>
        <v>1.6229375169055991E-3</v>
      </c>
      <c r="F354" s="51">
        <f t="shared" si="144"/>
        <v>4.6213335848344812E-3</v>
      </c>
      <c r="G354" s="12">
        <f t="shared" si="145"/>
        <v>3.9</v>
      </c>
      <c r="H354" s="49">
        <f t="shared" si="146"/>
        <v>6.329456315931836E-3</v>
      </c>
      <c r="I354" s="2"/>
    </row>
    <row r="355" spans="1:9" s="50" customFormat="1" ht="15" x14ac:dyDescent="0.2">
      <c r="A355" s="52"/>
      <c r="B355" s="48" t="s">
        <v>248</v>
      </c>
      <c r="C355" s="7">
        <v>38</v>
      </c>
      <c r="D355" s="7">
        <v>62</v>
      </c>
      <c r="E355" s="51">
        <f t="shared" si="143"/>
        <v>2.0557208547470921E-3</v>
      </c>
      <c r="F355" s="51">
        <f t="shared" si="144"/>
        <v>1.9491338929233865E-3</v>
      </c>
      <c r="G355" s="12">
        <f t="shared" si="145"/>
        <v>0.63157894736842102</v>
      </c>
      <c r="H355" s="49">
        <f t="shared" si="146"/>
        <v>1.2983500135244793E-3</v>
      </c>
      <c r="I355" s="2"/>
    </row>
    <row r="356" spans="1:9" s="50" customFormat="1" ht="15" x14ac:dyDescent="0.2">
      <c r="A356" s="52"/>
      <c r="B356" s="48" t="s">
        <v>613</v>
      </c>
      <c r="C356" s="7">
        <v>2</v>
      </c>
      <c r="D356" s="7">
        <v>0</v>
      </c>
      <c r="E356" s="51">
        <f t="shared" si="143"/>
        <v>1.0819583446037328E-4</v>
      </c>
      <c r="F356" s="51" t="str">
        <f t="shared" si="144"/>
        <v/>
      </c>
      <c r="G356" s="12">
        <f t="shared" si="145"/>
        <v>-1</v>
      </c>
      <c r="H356" s="49">
        <f t="shared" si="146"/>
        <v>-1.0819583446037328E-4</v>
      </c>
      <c r="I356" s="2"/>
    </row>
    <row r="357" spans="1:9" s="50" customFormat="1" ht="15" x14ac:dyDescent="0.2">
      <c r="A357" s="52"/>
      <c r="B357" s="48" t="s">
        <v>81</v>
      </c>
      <c r="C357" s="7">
        <v>1109</v>
      </c>
      <c r="D357" s="7">
        <v>1896</v>
      </c>
      <c r="E357" s="51">
        <f t="shared" si="143"/>
        <v>5.9994590208276979E-2</v>
      </c>
      <c r="F357" s="51">
        <f t="shared" si="144"/>
        <v>5.9605771951334527E-2</v>
      </c>
      <c r="G357" s="12">
        <f t="shared" si="145"/>
        <v>0.70964833183047793</v>
      </c>
      <c r="H357" s="49">
        <f t="shared" si="146"/>
        <v>4.2575060860156881E-2</v>
      </c>
      <c r="I357" s="2"/>
    </row>
    <row r="358" spans="1:9" s="50" customFormat="1" ht="15" x14ac:dyDescent="0.2">
      <c r="A358" s="52"/>
      <c r="B358" s="48" t="s">
        <v>576</v>
      </c>
      <c r="C358" s="7">
        <v>311</v>
      </c>
      <c r="D358" s="7">
        <v>161</v>
      </c>
      <c r="E358" s="51">
        <f t="shared" si="143"/>
        <v>1.6824452258588043E-2</v>
      </c>
      <c r="F358" s="51">
        <f t="shared" si="144"/>
        <v>5.0614605929139552E-3</v>
      </c>
      <c r="G358" s="12">
        <f t="shared" si="145"/>
        <v>-0.48231511254019294</v>
      </c>
      <c r="H358" s="49">
        <f t="shared" si="146"/>
        <v>-8.1146875845279961E-3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262</v>
      </c>
      <c r="D360" s="7">
        <v>503</v>
      </c>
      <c r="E360" s="51">
        <f t="shared" si="143"/>
        <v>1.4173654314308899E-2</v>
      </c>
      <c r="F360" s="51">
        <f t="shared" si="144"/>
        <v>1.581313464742683E-2</v>
      </c>
      <c r="G360" s="12">
        <f t="shared" si="145"/>
        <v>0.91984732824427484</v>
      </c>
      <c r="H360" s="49">
        <f t="shared" si="146"/>
        <v>1.303759805247498E-2</v>
      </c>
      <c r="I360" s="2"/>
    </row>
    <row r="361" spans="1:9" s="50" customFormat="1" ht="15" x14ac:dyDescent="0.2">
      <c r="A361" s="52"/>
      <c r="B361" s="48" t="s">
        <v>614</v>
      </c>
      <c r="C361" s="7">
        <v>76</v>
      </c>
      <c r="D361" s="7">
        <v>77</v>
      </c>
      <c r="E361" s="51">
        <f t="shared" si="143"/>
        <v>4.1114417094941843E-3</v>
      </c>
      <c r="F361" s="51">
        <f t="shared" si="144"/>
        <v>2.4206985444371089E-3</v>
      </c>
      <c r="G361" s="12">
        <f t="shared" si="145"/>
        <v>1.3157894736842105E-2</v>
      </c>
      <c r="H361" s="49">
        <f t="shared" si="146"/>
        <v>5.4097917230186634E-5</v>
      </c>
      <c r="I361" s="2"/>
    </row>
    <row r="362" spans="1:9" s="50" customFormat="1" ht="15" x14ac:dyDescent="0.2">
      <c r="A362" s="47"/>
      <c r="B362" s="48" t="s">
        <v>586</v>
      </c>
      <c r="C362" s="42">
        <v>24</v>
      </c>
      <c r="D362" s="7">
        <v>18</v>
      </c>
      <c r="E362" s="51">
        <f t="shared" si="143"/>
        <v>1.2983500135244793E-3</v>
      </c>
      <c r="F362" s="51">
        <f t="shared" si="144"/>
        <v>5.6587758181646708E-4</v>
      </c>
      <c r="G362" s="12">
        <f t="shared" si="145"/>
        <v>-0.25</v>
      </c>
      <c r="H362" s="49">
        <f t="shared" ref="H362" si="147">+IF(OR(AND(E362=""),(G362="")),"",E362*G362)</f>
        <v>-3.2458750338111982E-4</v>
      </c>
      <c r="I362" s="2"/>
    </row>
    <row r="363" spans="1:9" s="50" customFormat="1" ht="15" x14ac:dyDescent="0.2">
      <c r="A363" s="52"/>
      <c r="B363" s="48" t="s">
        <v>72</v>
      </c>
      <c r="C363" s="7">
        <v>2</v>
      </c>
      <c r="D363" s="7">
        <v>2</v>
      </c>
      <c r="E363" s="51">
        <f t="shared" si="143"/>
        <v>1.0819583446037328E-4</v>
      </c>
      <c r="F363" s="51">
        <f t="shared" si="144"/>
        <v>6.2875286868496334E-5</v>
      </c>
      <c r="G363" s="12">
        <f t="shared" si="145"/>
        <v>0</v>
      </c>
      <c r="H363" s="49">
        <f t="shared" si="146"/>
        <v>0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1540</v>
      </c>
      <c r="D365" s="7">
        <v>2434</v>
      </c>
      <c r="E365" s="51">
        <f t="shared" si="143"/>
        <v>8.3310792534487421E-2</v>
      </c>
      <c r="F365" s="51">
        <f t="shared" si="144"/>
        <v>7.6519224118960047E-2</v>
      </c>
      <c r="G365" s="12">
        <f t="shared" si="145"/>
        <v>0.58051948051948055</v>
      </c>
      <c r="H365" s="49">
        <f t="shared" si="146"/>
        <v>4.8363538003786857E-2</v>
      </c>
      <c r="I365" s="2"/>
    </row>
    <row r="366" spans="1:9" s="50" customFormat="1" ht="15" x14ac:dyDescent="0.2">
      <c r="A366" s="52"/>
      <c r="B366" s="48" t="s">
        <v>251</v>
      </c>
      <c r="C366" s="7">
        <v>506</v>
      </c>
      <c r="D366" s="7">
        <v>68</v>
      </c>
      <c r="E366" s="51">
        <f t="shared" si="143"/>
        <v>2.7373546118474437E-2</v>
      </c>
      <c r="F366" s="51">
        <f t="shared" si="144"/>
        <v>2.1377597535288755E-3</v>
      </c>
      <c r="G366" s="12">
        <f t="shared" si="145"/>
        <v>-0.86561264822134387</v>
      </c>
      <c r="H366" s="49">
        <f t="shared" si="146"/>
        <v>-2.3694887746821745E-2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20</v>
      </c>
      <c r="D368" s="7">
        <v>212</v>
      </c>
      <c r="E368" s="51">
        <f t="shared" si="143"/>
        <v>1.0819583446037328E-3</v>
      </c>
      <c r="F368" s="51">
        <f t="shared" si="144"/>
        <v>6.6647804080606117E-3</v>
      </c>
      <c r="G368" s="12">
        <f t="shared" si="145"/>
        <v>9.6</v>
      </c>
      <c r="H368" s="49">
        <f t="shared" si="146"/>
        <v>1.0386800108195834E-2</v>
      </c>
      <c r="I368" s="2"/>
    </row>
    <row r="369" spans="1:9" s="50" customFormat="1" ht="15" x14ac:dyDescent="0.2">
      <c r="A369" s="52"/>
      <c r="B369" s="48" t="s">
        <v>577</v>
      </c>
      <c r="C369" s="7">
        <v>2592</v>
      </c>
      <c r="D369" s="7">
        <v>4482</v>
      </c>
      <c r="E369" s="51">
        <f t="shared" si="143"/>
        <v>0.14022180146064375</v>
      </c>
      <c r="F369" s="51">
        <f t="shared" si="144"/>
        <v>0.14090351787230029</v>
      </c>
      <c r="G369" s="12">
        <f t="shared" si="145"/>
        <v>0.72916666666666663</v>
      </c>
      <c r="H369" s="49">
        <f t="shared" si="146"/>
        <v>0.10224506356505274</v>
      </c>
      <c r="I369" s="2"/>
    </row>
    <row r="370" spans="1:9" s="50" customFormat="1" ht="15" x14ac:dyDescent="0.2">
      <c r="A370" s="52"/>
      <c r="B370" s="48" t="s">
        <v>85</v>
      </c>
      <c r="C370" s="7">
        <v>40</v>
      </c>
      <c r="D370" s="7">
        <v>158</v>
      </c>
      <c r="E370" s="51">
        <f t="shared" si="143"/>
        <v>2.1639166892074655E-3</v>
      </c>
      <c r="F370" s="51">
        <f t="shared" si="144"/>
        <v>4.9671476626112106E-3</v>
      </c>
      <c r="G370" s="12">
        <f t="shared" si="145"/>
        <v>2.95</v>
      </c>
      <c r="H370" s="49">
        <f t="shared" si="146"/>
        <v>6.383554233162024E-3</v>
      </c>
      <c r="I370" s="2"/>
    </row>
    <row r="371" spans="1:9" s="50" customFormat="1" ht="15" x14ac:dyDescent="0.2">
      <c r="A371" s="52"/>
      <c r="B371" s="48" t="s">
        <v>84</v>
      </c>
      <c r="C371" s="7">
        <v>4</v>
      </c>
      <c r="D371" s="7">
        <v>2</v>
      </c>
      <c r="E371" s="51">
        <f t="shared" si="143"/>
        <v>2.1639166892074656E-4</v>
      </c>
      <c r="F371" s="51">
        <f t="shared" si="144"/>
        <v>6.2875286868496334E-5</v>
      </c>
      <c r="G371" s="12">
        <f t="shared" si="145"/>
        <v>-0.5</v>
      </c>
      <c r="H371" s="49">
        <f t="shared" si="146"/>
        <v>-1.0819583446037328E-4</v>
      </c>
      <c r="I371" s="2"/>
    </row>
    <row r="372" spans="1:9" s="50" customFormat="1" ht="15" x14ac:dyDescent="0.2">
      <c r="A372" s="52"/>
      <c r="B372" s="48" t="s">
        <v>73</v>
      </c>
      <c r="C372" s="7">
        <v>8</v>
      </c>
      <c r="D372" s="7">
        <v>6</v>
      </c>
      <c r="E372" s="51">
        <f t="shared" si="143"/>
        <v>4.3278333784149312E-4</v>
      </c>
      <c r="F372" s="51">
        <f t="shared" si="144"/>
        <v>1.8862586060548902E-4</v>
      </c>
      <c r="G372" s="12">
        <f t="shared" si="145"/>
        <v>-0.25</v>
      </c>
      <c r="H372" s="49">
        <f t="shared" si="146"/>
        <v>-1.0819583446037328E-4</v>
      </c>
      <c r="I372" s="2"/>
    </row>
    <row r="373" spans="1:9" s="50" customFormat="1" ht="15" x14ac:dyDescent="0.2">
      <c r="A373" s="52"/>
      <c r="B373" s="48" t="s">
        <v>252</v>
      </c>
      <c r="C373" s="7">
        <v>1</v>
      </c>
      <c r="D373" s="7">
        <v>1</v>
      </c>
      <c r="E373" s="51">
        <f t="shared" si="143"/>
        <v>5.409791723018664E-5</v>
      </c>
      <c r="F373" s="51">
        <f t="shared" si="144"/>
        <v>3.1437643434248167E-5</v>
      </c>
      <c r="G373" s="12">
        <f t="shared" si="145"/>
        <v>0</v>
      </c>
      <c r="H373" s="49">
        <f t="shared" si="146"/>
        <v>0</v>
      </c>
      <c r="I373" s="2"/>
    </row>
    <row r="374" spans="1:9" s="50" customFormat="1" ht="15" x14ac:dyDescent="0.2">
      <c r="A374" s="52"/>
      <c r="B374" s="48" t="s">
        <v>336</v>
      </c>
      <c r="C374" s="7">
        <v>23</v>
      </c>
      <c r="D374" s="7">
        <v>0</v>
      </c>
      <c r="E374" s="51">
        <f t="shared" si="143"/>
        <v>1.2442520962942926E-3</v>
      </c>
      <c r="F374" s="51" t="str">
        <f t="shared" si="144"/>
        <v/>
      </c>
      <c r="G374" s="12">
        <f t="shared" si="145"/>
        <v>-1</v>
      </c>
      <c r="H374" s="49">
        <f t="shared" si="146"/>
        <v>-1.2442520962942926E-3</v>
      </c>
      <c r="I374" s="2"/>
    </row>
    <row r="375" spans="1:9" s="50" customFormat="1" ht="15" x14ac:dyDescent="0.2">
      <c r="A375" s="52"/>
      <c r="B375" s="48" t="s">
        <v>337</v>
      </c>
      <c r="C375" s="7">
        <v>20</v>
      </c>
      <c r="D375" s="7">
        <v>36</v>
      </c>
      <c r="E375" s="51">
        <f t="shared" si="143"/>
        <v>1.0819583446037328E-3</v>
      </c>
      <c r="F375" s="51">
        <f t="shared" si="144"/>
        <v>1.1317551636329342E-3</v>
      </c>
      <c r="G375" s="12">
        <f t="shared" si="145"/>
        <v>0.8</v>
      </c>
      <c r="H375" s="49">
        <f t="shared" si="146"/>
        <v>8.6556667568298625E-4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8</v>
      </c>
      <c r="D377" s="42">
        <v>0</v>
      </c>
      <c r="E377" s="51">
        <f t="shared" si="143"/>
        <v>4.3278333784149312E-4</v>
      </c>
      <c r="F377" s="51" t="str">
        <f t="shared" si="144"/>
        <v/>
      </c>
      <c r="G377" s="86">
        <f t="shared" si="145"/>
        <v>-1</v>
      </c>
      <c r="H377" s="49">
        <f t="shared" si="146"/>
        <v>-4.3278333784149312E-4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52</v>
      </c>
      <c r="E378" s="51" t="str">
        <f t="shared" ref="E378" si="152">+IF(C378=0,"",C378/C$345)</f>
        <v/>
      </c>
      <c r="F378" s="51">
        <f t="shared" ref="F378" si="153">+IF(D378=0,"",D378/D$345)</f>
        <v>1.6347574585809047E-3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106</v>
      </c>
      <c r="D379" s="7">
        <v>376</v>
      </c>
      <c r="E379" s="51">
        <f t="shared" ref="E379:E401" si="155">+IF(C379=0,"",C379/C$345)</f>
        <v>5.7343792263997839E-3</v>
      </c>
      <c r="F379" s="51">
        <f t="shared" ref="F379:F401" si="156">+IF(D379=0,"",D379/D$345)</f>
        <v>1.1820553931277311E-2</v>
      </c>
      <c r="G379" s="12">
        <f t="shared" si="145"/>
        <v>2.5471698113207548</v>
      </c>
      <c r="H379" s="49">
        <f t="shared" si="146"/>
        <v>1.4606437652150393E-2</v>
      </c>
      <c r="I379" s="2"/>
    </row>
    <row r="380" spans="1:9" s="50" customFormat="1" ht="15" x14ac:dyDescent="0.2">
      <c r="A380" s="52"/>
      <c r="B380" s="48" t="s">
        <v>491</v>
      </c>
      <c r="C380" s="7">
        <v>6</v>
      </c>
      <c r="D380" s="7">
        <v>2</v>
      </c>
      <c r="E380" s="51">
        <f t="shared" si="155"/>
        <v>3.2458750338111982E-4</v>
      </c>
      <c r="F380" s="51">
        <f t="shared" si="156"/>
        <v>6.2875286868496334E-5</v>
      </c>
      <c r="G380" s="12">
        <f t="shared" si="145"/>
        <v>-0.66666666666666663</v>
      </c>
      <c r="H380" s="49">
        <f t="shared" si="146"/>
        <v>-2.1639166892074653E-4</v>
      </c>
      <c r="I380" s="2"/>
    </row>
    <row r="381" spans="1:9" s="50" customFormat="1" ht="15" x14ac:dyDescent="0.2">
      <c r="A381" s="52"/>
      <c r="B381" s="48" t="s">
        <v>492</v>
      </c>
      <c r="C381" s="7">
        <v>50</v>
      </c>
      <c r="D381" s="7">
        <v>50</v>
      </c>
      <c r="E381" s="51">
        <f t="shared" si="155"/>
        <v>2.7048958615093319E-3</v>
      </c>
      <c r="F381" s="51">
        <f t="shared" si="156"/>
        <v>1.5718821717124085E-3</v>
      </c>
      <c r="G381" s="12">
        <f t="shared" si="145"/>
        <v>0</v>
      </c>
      <c r="H381" s="49">
        <f t="shared" si="146"/>
        <v>0</v>
      </c>
      <c r="I381" s="2"/>
    </row>
    <row r="382" spans="1:9" s="50" customFormat="1" ht="15" x14ac:dyDescent="0.2">
      <c r="A382" s="52"/>
      <c r="B382" s="48" t="s">
        <v>253</v>
      </c>
      <c r="C382" s="7">
        <v>3</v>
      </c>
      <c r="D382" s="7">
        <v>3</v>
      </c>
      <c r="E382" s="51">
        <f t="shared" si="155"/>
        <v>1.6229375169055991E-4</v>
      </c>
      <c r="F382" s="51">
        <f t="shared" si="156"/>
        <v>9.4312930302744509E-5</v>
      </c>
      <c r="G382" s="12">
        <f t="shared" si="145"/>
        <v>0</v>
      </c>
      <c r="H382" s="49">
        <f t="shared" si="146"/>
        <v>0</v>
      </c>
      <c r="I382" s="2"/>
    </row>
    <row r="383" spans="1:9" s="50" customFormat="1" ht="15" x14ac:dyDescent="0.2">
      <c r="A383" s="52"/>
      <c r="B383" s="48" t="s">
        <v>254</v>
      </c>
      <c r="C383" s="7">
        <v>31</v>
      </c>
      <c r="D383" s="7">
        <v>21</v>
      </c>
      <c r="E383" s="51">
        <f t="shared" si="155"/>
        <v>1.6770354341357858E-3</v>
      </c>
      <c r="F383" s="51">
        <f t="shared" si="156"/>
        <v>6.6019051211921157E-4</v>
      </c>
      <c r="G383" s="12">
        <f t="shared" si="145"/>
        <v>-0.32258064516129031</v>
      </c>
      <c r="H383" s="49">
        <f t="shared" si="146"/>
        <v>-5.4097917230186638E-4</v>
      </c>
      <c r="I383" s="2"/>
    </row>
    <row r="384" spans="1:9" s="50" customFormat="1" ht="15" x14ac:dyDescent="0.2">
      <c r="A384" s="52"/>
      <c r="B384" s="48" t="s">
        <v>493</v>
      </c>
      <c r="C384" s="7">
        <v>1</v>
      </c>
      <c r="D384" s="7">
        <v>0</v>
      </c>
      <c r="E384" s="51">
        <f t="shared" si="155"/>
        <v>5.409791723018664E-5</v>
      </c>
      <c r="F384" s="51" t="str">
        <f t="shared" si="156"/>
        <v/>
      </c>
      <c r="G384" s="12">
        <f t="shared" si="145"/>
        <v>-1</v>
      </c>
      <c r="H384" s="49">
        <f t="shared" si="146"/>
        <v>-5.409791723018664E-5</v>
      </c>
      <c r="I384" s="2"/>
    </row>
    <row r="385" spans="1:9" s="50" customFormat="1" ht="15" x14ac:dyDescent="0.2">
      <c r="A385" s="47"/>
      <c r="B385" s="48" t="s">
        <v>590</v>
      </c>
      <c r="C385" s="42">
        <v>222</v>
      </c>
      <c r="D385" s="7">
        <v>3</v>
      </c>
      <c r="E385" s="51">
        <f t="shared" si="155"/>
        <v>1.2009737625101434E-2</v>
      </c>
      <c r="F385" s="51">
        <f t="shared" si="156"/>
        <v>9.4312930302744509E-5</v>
      </c>
      <c r="G385" s="12">
        <f t="shared" si="145"/>
        <v>-0.98648648648648651</v>
      </c>
      <c r="H385" s="49">
        <f t="shared" ref="H385" si="157">+IF(OR(AND(E385=""),(G385="")),"",E385*G385)</f>
        <v>-1.1847443873410874E-2</v>
      </c>
      <c r="I385" s="2"/>
    </row>
    <row r="386" spans="1:9" s="50" customFormat="1" ht="15" x14ac:dyDescent="0.2">
      <c r="A386" s="52"/>
      <c r="B386" s="48" t="s">
        <v>494</v>
      </c>
      <c r="C386" s="7">
        <v>1913</v>
      </c>
      <c r="D386" s="7">
        <v>3973</v>
      </c>
      <c r="E386" s="51">
        <f t="shared" si="155"/>
        <v>0.10348931566134704</v>
      </c>
      <c r="F386" s="51">
        <f t="shared" si="156"/>
        <v>0.12490175736426798</v>
      </c>
      <c r="G386" s="12">
        <f t="shared" si="145"/>
        <v>1.076842655514898</v>
      </c>
      <c r="H386" s="49">
        <f t="shared" si="146"/>
        <v>0.11144170949418447</v>
      </c>
      <c r="I386" s="2"/>
    </row>
    <row r="387" spans="1:9" s="50" customFormat="1" ht="15" x14ac:dyDescent="0.2">
      <c r="A387" s="52"/>
      <c r="B387" s="48" t="s">
        <v>93</v>
      </c>
      <c r="C387" s="7">
        <v>843</v>
      </c>
      <c r="D387" s="7">
        <v>2788</v>
      </c>
      <c r="E387" s="51">
        <f t="shared" si="155"/>
        <v>4.5604544225047339E-2</v>
      </c>
      <c r="F387" s="51">
        <f t="shared" si="156"/>
        <v>8.7648149894683891E-2</v>
      </c>
      <c r="G387" s="12">
        <f t="shared" si="145"/>
        <v>2.3072360616844603</v>
      </c>
      <c r="H387" s="49">
        <f t="shared" si="146"/>
        <v>0.10522044901271302</v>
      </c>
      <c r="I387" s="2"/>
    </row>
    <row r="388" spans="1:9" s="50" customFormat="1" ht="15" x14ac:dyDescent="0.2">
      <c r="A388" s="52"/>
      <c r="B388" s="48" t="s">
        <v>86</v>
      </c>
      <c r="C388" s="7">
        <v>531</v>
      </c>
      <c r="D388" s="7">
        <v>5246</v>
      </c>
      <c r="E388" s="51">
        <f t="shared" si="155"/>
        <v>2.8725994049229105E-2</v>
      </c>
      <c r="F388" s="51">
        <f t="shared" si="156"/>
        <v>0.1649218774560659</v>
      </c>
      <c r="G388" s="12">
        <f t="shared" si="145"/>
        <v>8.8794726930320156</v>
      </c>
      <c r="H388" s="49">
        <f t="shared" si="146"/>
        <v>0.25507167974033002</v>
      </c>
      <c r="I388" s="2"/>
    </row>
    <row r="389" spans="1:9" s="50" customFormat="1" ht="15" x14ac:dyDescent="0.2">
      <c r="A389" s="52"/>
      <c r="B389" s="48" t="s">
        <v>92</v>
      </c>
      <c r="C389" s="7">
        <v>427</v>
      </c>
      <c r="D389" s="7">
        <v>362</v>
      </c>
      <c r="E389" s="51">
        <f t="shared" si="155"/>
        <v>2.3099810657289693E-2</v>
      </c>
      <c r="F389" s="51">
        <f t="shared" si="156"/>
        <v>1.1380426923197837E-2</v>
      </c>
      <c r="G389" s="12">
        <f t="shared" si="145"/>
        <v>-0.1522248243559719</v>
      </c>
      <c r="H389" s="49">
        <f t="shared" si="146"/>
        <v>-3.5163646199621312E-3</v>
      </c>
      <c r="I389" s="2"/>
    </row>
    <row r="390" spans="1:9" s="50" customFormat="1" ht="15" x14ac:dyDescent="0.2">
      <c r="A390" s="52"/>
      <c r="B390" s="48" t="s">
        <v>95</v>
      </c>
      <c r="C390" s="7">
        <v>1</v>
      </c>
      <c r="D390" s="7">
        <v>0</v>
      </c>
      <c r="E390" s="51">
        <f t="shared" si="155"/>
        <v>5.409791723018664E-5</v>
      </c>
      <c r="F390" s="51" t="str">
        <f t="shared" si="156"/>
        <v/>
      </c>
      <c r="G390" s="12">
        <f t="shared" si="145"/>
        <v>-1</v>
      </c>
      <c r="H390" s="49">
        <f t="shared" si="146"/>
        <v>-5.409791723018664E-5</v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3</v>
      </c>
      <c r="E391" s="51">
        <f t="shared" si="155"/>
        <v>5.409791723018664E-5</v>
      </c>
      <c r="F391" s="51">
        <f t="shared" si="156"/>
        <v>9.4312930302744509E-5</v>
      </c>
      <c r="G391" s="12">
        <f t="shared" si="145"/>
        <v>2</v>
      </c>
      <c r="H391" s="49">
        <f t="shared" si="146"/>
        <v>1.0819583446037328E-4</v>
      </c>
      <c r="I391" s="2"/>
    </row>
    <row r="392" spans="1:9" s="50" customFormat="1" ht="15" x14ac:dyDescent="0.2">
      <c r="A392" s="52"/>
      <c r="B392" s="48" t="s">
        <v>255</v>
      </c>
      <c r="C392" s="7">
        <v>2</v>
      </c>
      <c r="D392" s="7">
        <v>1</v>
      </c>
      <c r="E392" s="51">
        <f t="shared" si="155"/>
        <v>1.0819583446037328E-4</v>
      </c>
      <c r="F392" s="51">
        <f t="shared" si="156"/>
        <v>3.1437643434248167E-5</v>
      </c>
      <c r="G392" s="12">
        <f t="shared" si="145"/>
        <v>-0.5</v>
      </c>
      <c r="H392" s="49">
        <f t="shared" si="146"/>
        <v>-5.409791723018664E-5</v>
      </c>
      <c r="I392" s="2"/>
    </row>
    <row r="393" spans="1:9" s="50" customFormat="1" ht="15" x14ac:dyDescent="0.2">
      <c r="A393" s="52"/>
      <c r="B393" s="48" t="s">
        <v>256</v>
      </c>
      <c r="C393" s="7">
        <v>2</v>
      </c>
      <c r="D393" s="7">
        <v>5</v>
      </c>
      <c r="E393" s="51">
        <f t="shared" si="155"/>
        <v>1.0819583446037328E-4</v>
      </c>
      <c r="F393" s="51">
        <f t="shared" si="156"/>
        <v>1.5718821717124084E-4</v>
      </c>
      <c r="G393" s="12">
        <f t="shared" si="145"/>
        <v>1.5</v>
      </c>
      <c r="H393" s="49">
        <f t="shared" si="146"/>
        <v>1.6229375169055993E-4</v>
      </c>
      <c r="I393" s="2"/>
    </row>
    <row r="394" spans="1:9" s="50" customFormat="1" ht="15" x14ac:dyDescent="0.2">
      <c r="A394" s="52"/>
      <c r="B394" s="48" t="s">
        <v>578</v>
      </c>
      <c r="C394" s="7">
        <v>2</v>
      </c>
      <c r="D394" s="7">
        <v>2</v>
      </c>
      <c r="E394" s="51">
        <f t="shared" si="155"/>
        <v>1.0819583446037328E-4</v>
      </c>
      <c r="F394" s="51">
        <f t="shared" si="156"/>
        <v>6.2875286868496334E-5</v>
      </c>
      <c r="G394" s="12">
        <f t="shared" si="145"/>
        <v>0</v>
      </c>
      <c r="H394" s="49">
        <f t="shared" si="146"/>
        <v>0</v>
      </c>
      <c r="I394" s="2"/>
    </row>
    <row r="395" spans="1:9" s="50" customFormat="1" ht="15" x14ac:dyDescent="0.2">
      <c r="A395" s="52"/>
      <c r="B395" s="48" t="s">
        <v>579</v>
      </c>
      <c r="C395" s="7">
        <v>3</v>
      </c>
      <c r="D395" s="7">
        <v>88</v>
      </c>
      <c r="E395" s="51">
        <f t="shared" si="155"/>
        <v>1.6229375169055991E-4</v>
      </c>
      <c r="F395" s="51">
        <f t="shared" si="156"/>
        <v>2.7665126222138387E-3</v>
      </c>
      <c r="G395" s="12">
        <f t="shared" si="145"/>
        <v>28.333333333333332</v>
      </c>
      <c r="H395" s="49">
        <f t="shared" si="146"/>
        <v>4.598322964565864E-3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1</v>
      </c>
      <c r="D397" s="7">
        <v>1</v>
      </c>
      <c r="E397" s="51">
        <f t="shared" si="155"/>
        <v>5.409791723018664E-5</v>
      </c>
      <c r="F397" s="51">
        <f t="shared" si="156"/>
        <v>3.1437643434248167E-5</v>
      </c>
      <c r="G397" s="12">
        <f t="shared" si="145"/>
        <v>0</v>
      </c>
      <c r="H397" s="49">
        <f t="shared" si="146"/>
        <v>0</v>
      </c>
      <c r="I397" s="2"/>
    </row>
    <row r="398" spans="1:9" s="50" customFormat="1" ht="15" x14ac:dyDescent="0.2">
      <c r="A398" s="52"/>
      <c r="B398" s="48" t="s">
        <v>94</v>
      </c>
      <c r="C398" s="7">
        <v>6</v>
      </c>
      <c r="D398" s="7">
        <v>7</v>
      </c>
      <c r="E398" s="51">
        <f t="shared" si="155"/>
        <v>3.2458750338111982E-4</v>
      </c>
      <c r="F398" s="51">
        <f t="shared" si="156"/>
        <v>2.2006350403973719E-4</v>
      </c>
      <c r="G398" s="12">
        <f t="shared" si="145"/>
        <v>0.16666666666666666</v>
      </c>
      <c r="H398" s="49">
        <f t="shared" si="146"/>
        <v>5.4097917230186634E-5</v>
      </c>
      <c r="I398" s="2"/>
    </row>
    <row r="399" spans="1:9" s="50" customFormat="1" ht="15" x14ac:dyDescent="0.2">
      <c r="A399" s="52"/>
      <c r="B399" s="48" t="s">
        <v>258</v>
      </c>
      <c r="C399" s="7">
        <v>113</v>
      </c>
      <c r="D399" s="7">
        <v>161</v>
      </c>
      <c r="E399" s="51">
        <f t="shared" si="155"/>
        <v>6.1130646470110902E-3</v>
      </c>
      <c r="F399" s="51">
        <f t="shared" si="156"/>
        <v>5.0614605929139552E-3</v>
      </c>
      <c r="G399" s="12">
        <f t="shared" si="145"/>
        <v>0.4247787610619469</v>
      </c>
      <c r="H399" s="49">
        <f t="shared" si="146"/>
        <v>2.5967000270489585E-3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4</v>
      </c>
      <c r="E400" s="51">
        <f t="shared" si="155"/>
        <v>5.409791723018664E-5</v>
      </c>
      <c r="F400" s="51">
        <f t="shared" si="156"/>
        <v>1.2575057373699267E-4</v>
      </c>
      <c r="G400" s="12">
        <f t="shared" si="145"/>
        <v>3</v>
      </c>
      <c r="H400" s="49">
        <f t="shared" si="146"/>
        <v>1.6229375169055993E-4</v>
      </c>
      <c r="I400" s="2"/>
    </row>
    <row r="401" spans="1:9" s="50" customFormat="1" ht="15" x14ac:dyDescent="0.2">
      <c r="A401" s="52"/>
      <c r="B401" s="48" t="s">
        <v>88</v>
      </c>
      <c r="C401" s="7">
        <v>136</v>
      </c>
      <c r="D401" s="7">
        <v>30</v>
      </c>
      <c r="E401" s="51">
        <f t="shared" si="155"/>
        <v>7.3573167433053826E-3</v>
      </c>
      <c r="F401" s="51">
        <f t="shared" si="156"/>
        <v>9.4312930302744506E-4</v>
      </c>
      <c r="G401" s="12">
        <f t="shared" si="145"/>
        <v>-0.77941176470588236</v>
      </c>
      <c r="H401" s="49">
        <f t="shared" si="146"/>
        <v>-5.7343792263997839E-3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0</v>
      </c>
      <c r="E402" s="51">
        <f t="shared" ref="E402" si="158">+IF(C402=0,"",C402/C$345)</f>
        <v>5.409791723018664E-5</v>
      </c>
      <c r="F402" s="51" t="str">
        <f t="shared" ref="F402" si="159">+IF(D402=0,"",D402/D$345)</f>
        <v/>
      </c>
      <c r="G402" s="12">
        <f t="shared" si="145"/>
        <v>-1</v>
      </c>
      <c r="H402" s="49">
        <f t="shared" ref="H402" si="160">+IF(OR(AND(E402=""),(G402="")),"",E402*G402)</f>
        <v>-5.409791723018664E-5</v>
      </c>
      <c r="I402" s="2"/>
    </row>
    <row r="403" spans="1:9" s="50" customFormat="1" ht="15" x14ac:dyDescent="0.2">
      <c r="A403" s="52"/>
      <c r="B403" s="48" t="s">
        <v>259</v>
      </c>
      <c r="C403" s="7">
        <v>2</v>
      </c>
      <c r="D403" s="7">
        <v>0</v>
      </c>
      <c r="E403" s="51">
        <f t="shared" ref="E403:E414" si="161">+IF(C403=0,"",C403/C$345)</f>
        <v>1.0819583446037328E-4</v>
      </c>
      <c r="F403" s="51" t="str">
        <f t="shared" ref="F403:F414" si="162">+IF(D403=0,"",D403/D$345)</f>
        <v/>
      </c>
      <c r="G403" s="12">
        <f t="shared" si="145"/>
        <v>-1</v>
      </c>
      <c r="H403" s="49">
        <f t="shared" si="146"/>
        <v>-1.0819583446037328E-4</v>
      </c>
      <c r="I403" s="2"/>
    </row>
    <row r="404" spans="1:9" s="50" customFormat="1" ht="15" x14ac:dyDescent="0.2">
      <c r="A404" s="52"/>
      <c r="B404" s="48" t="s">
        <v>260</v>
      </c>
      <c r="C404" s="7">
        <v>1</v>
      </c>
      <c r="D404" s="7">
        <v>2</v>
      </c>
      <c r="E404" s="51">
        <f t="shared" si="161"/>
        <v>5.409791723018664E-5</v>
      </c>
      <c r="F404" s="51">
        <f t="shared" si="162"/>
        <v>6.2875286868496334E-5</v>
      </c>
      <c r="G404" s="12">
        <f t="shared" si="145"/>
        <v>1</v>
      </c>
      <c r="H404" s="49">
        <f t="shared" si="146"/>
        <v>5.409791723018664E-5</v>
      </c>
      <c r="I404" s="2"/>
    </row>
    <row r="405" spans="1:9" s="50" customFormat="1" ht="15" x14ac:dyDescent="0.2">
      <c r="A405" s="52"/>
      <c r="B405" s="48" t="s">
        <v>581</v>
      </c>
      <c r="C405" s="7">
        <v>2</v>
      </c>
      <c r="D405" s="7">
        <v>1</v>
      </c>
      <c r="E405" s="51">
        <f t="shared" si="161"/>
        <v>1.0819583446037328E-4</v>
      </c>
      <c r="F405" s="51">
        <f t="shared" si="162"/>
        <v>3.1437643434248167E-5</v>
      </c>
      <c r="G405" s="12">
        <f t="shared" si="145"/>
        <v>-0.5</v>
      </c>
      <c r="H405" s="49">
        <f t="shared" si="146"/>
        <v>-5.409791723018664E-5</v>
      </c>
      <c r="I405" s="2"/>
    </row>
    <row r="406" spans="1:9" s="50" customFormat="1" ht="15" x14ac:dyDescent="0.2">
      <c r="A406" s="52"/>
      <c r="B406" s="48" t="s">
        <v>87</v>
      </c>
      <c r="C406" s="7">
        <v>2</v>
      </c>
      <c r="D406" s="7">
        <v>0</v>
      </c>
      <c r="E406" s="51">
        <f t="shared" si="161"/>
        <v>1.0819583446037328E-4</v>
      </c>
      <c r="F406" s="51" t="str">
        <f t="shared" si="162"/>
        <v/>
      </c>
      <c r="G406" s="12">
        <f t="shared" si="145"/>
        <v>-1</v>
      </c>
      <c r="H406" s="49">
        <f t="shared" si="146"/>
        <v>-1.0819583446037328E-4</v>
      </c>
      <c r="I406" s="2"/>
    </row>
    <row r="407" spans="1:9" s="50" customFormat="1" ht="15" x14ac:dyDescent="0.2">
      <c r="A407" s="52"/>
      <c r="B407" s="48" t="s">
        <v>261</v>
      </c>
      <c r="C407" s="7">
        <v>4</v>
      </c>
      <c r="D407" s="7">
        <v>0</v>
      </c>
      <c r="E407" s="51">
        <f t="shared" si="161"/>
        <v>2.1639166892074656E-4</v>
      </c>
      <c r="F407" s="51" t="str">
        <f t="shared" si="162"/>
        <v/>
      </c>
      <c r="G407" s="12">
        <f t="shared" si="145"/>
        <v>-1</v>
      </c>
      <c r="H407" s="49">
        <f t="shared" si="146"/>
        <v>-2.1639166892074656E-4</v>
      </c>
      <c r="I407" s="2"/>
    </row>
    <row r="408" spans="1:9" s="50" customFormat="1" ht="15" x14ac:dyDescent="0.2">
      <c r="A408" s="52"/>
      <c r="B408" s="48" t="s">
        <v>91</v>
      </c>
      <c r="C408" s="7">
        <v>9</v>
      </c>
      <c r="D408" s="7">
        <v>18</v>
      </c>
      <c r="E408" s="51">
        <f t="shared" si="161"/>
        <v>4.8688125507167975E-4</v>
      </c>
      <c r="F408" s="51">
        <f t="shared" si="162"/>
        <v>5.6587758181646708E-4</v>
      </c>
      <c r="G408" s="12">
        <f t="shared" si="145"/>
        <v>1</v>
      </c>
      <c r="H408" s="49">
        <f t="shared" si="146"/>
        <v>4.8688125507167975E-4</v>
      </c>
      <c r="I408" s="2"/>
    </row>
    <row r="409" spans="1:9" s="50" customFormat="1" ht="15" x14ac:dyDescent="0.2">
      <c r="A409" s="52"/>
      <c r="B409" s="48" t="s">
        <v>90</v>
      </c>
      <c r="C409" s="7">
        <v>120</v>
      </c>
      <c r="D409" s="7">
        <v>1318</v>
      </c>
      <c r="E409" s="51">
        <f t="shared" si="161"/>
        <v>6.4917500676223965E-3</v>
      </c>
      <c r="F409" s="51">
        <f t="shared" si="162"/>
        <v>4.1434814046339086E-2</v>
      </c>
      <c r="G409" s="12">
        <f t="shared" si="145"/>
        <v>9.9833333333333325</v>
      </c>
      <c r="H409" s="49">
        <f t="shared" si="146"/>
        <v>6.4809304841763588E-2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4</v>
      </c>
      <c r="D411" s="7">
        <v>2</v>
      </c>
      <c r="E411" s="51">
        <f t="shared" si="161"/>
        <v>2.1639166892074656E-4</v>
      </c>
      <c r="F411" s="51">
        <f t="shared" si="162"/>
        <v>6.2875286868496334E-5</v>
      </c>
      <c r="G411" s="12">
        <f t="shared" ref="G411:G477" si="163">+IF(AND(C411=0,D411=0)," ",IF(C411=0,1,IF(D411=0,-1,(D411-C411)/C411)))</f>
        <v>-0.5</v>
      </c>
      <c r="H411" s="49">
        <f t="shared" si="146"/>
        <v>-1.0819583446037328E-4</v>
      </c>
      <c r="I411" s="2"/>
    </row>
    <row r="412" spans="1:9" s="50" customFormat="1" ht="15" x14ac:dyDescent="0.2">
      <c r="A412" s="52"/>
      <c r="B412" s="48" t="s">
        <v>263</v>
      </c>
      <c r="C412" s="7">
        <v>51</v>
      </c>
      <c r="D412" s="7">
        <v>265</v>
      </c>
      <c r="E412" s="51">
        <f t="shared" si="161"/>
        <v>2.7589937787395186E-3</v>
      </c>
      <c r="F412" s="51">
        <f t="shared" si="162"/>
        <v>8.3309755100757655E-3</v>
      </c>
      <c r="G412" s="12">
        <f t="shared" si="163"/>
        <v>4.1960784313725492</v>
      </c>
      <c r="H412" s="49">
        <f t="shared" si="146"/>
        <v>1.1576954287259942E-2</v>
      </c>
      <c r="I412" s="2"/>
    </row>
    <row r="413" spans="1:9" s="50" customFormat="1" ht="15" x14ac:dyDescent="0.2">
      <c r="A413" s="52"/>
      <c r="B413" s="48" t="s">
        <v>497</v>
      </c>
      <c r="C413" s="7">
        <v>12</v>
      </c>
      <c r="D413" s="7">
        <v>7</v>
      </c>
      <c r="E413" s="51">
        <f t="shared" si="161"/>
        <v>6.4917500676223963E-4</v>
      </c>
      <c r="F413" s="51">
        <f t="shared" si="162"/>
        <v>2.2006350403973719E-4</v>
      </c>
      <c r="G413" s="12">
        <f t="shared" si="163"/>
        <v>-0.41666666666666669</v>
      </c>
      <c r="H413" s="49">
        <f t="shared" si="146"/>
        <v>-2.7048958615093319E-4</v>
      </c>
      <c r="I413" s="2"/>
    </row>
    <row r="414" spans="1:9" s="50" customFormat="1" ht="15" x14ac:dyDescent="0.2">
      <c r="A414" s="52"/>
      <c r="B414" s="48" t="s">
        <v>89</v>
      </c>
      <c r="C414" s="7">
        <v>6</v>
      </c>
      <c r="D414" s="7">
        <v>66</v>
      </c>
      <c r="E414" s="51">
        <f t="shared" si="161"/>
        <v>3.2458750338111982E-4</v>
      </c>
      <c r="F414" s="51">
        <f t="shared" si="162"/>
        <v>2.0748844666603791E-3</v>
      </c>
      <c r="G414" s="12">
        <f t="shared" si="163"/>
        <v>10</v>
      </c>
      <c r="H414" s="49">
        <f t="shared" si="146"/>
        <v>3.2458750338111983E-3</v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2</v>
      </c>
      <c r="E415" s="51" t="str">
        <f t="shared" ref="E415:E490" si="164">+IF(C415=0,"",C415/C$345)</f>
        <v/>
      </c>
      <c r="F415" s="51">
        <f t="shared" ref="F415:F490" si="165">+IF(D415=0,"",D415/D$345)</f>
        <v>6.2875286868496334E-5</v>
      </c>
      <c r="G415" s="12">
        <f t="shared" si="163"/>
        <v>1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5</v>
      </c>
      <c r="D417" s="7">
        <v>3</v>
      </c>
      <c r="E417" s="51">
        <f t="shared" ref="E417:E419" si="167">+IF(C417=0,"",C417/C$345)</f>
        <v>2.7048958615093319E-4</v>
      </c>
      <c r="F417" s="51">
        <f t="shared" ref="F417:F419" si="168">+IF(D417=0,"",D417/D$345)</f>
        <v>9.4312930302744509E-5</v>
      </c>
      <c r="G417" s="12">
        <f t="shared" si="163"/>
        <v>-0.4</v>
      </c>
      <c r="H417" s="49">
        <f t="shared" ref="H417:H419" si="169">+IF(OR(AND(E417=""),(G417="")),"",E417*G417)</f>
        <v>-1.0819583446037328E-4</v>
      </c>
      <c r="I417" s="2"/>
    </row>
    <row r="418" spans="1:9" s="50" customFormat="1" ht="15" x14ac:dyDescent="0.2">
      <c r="A418" s="47"/>
      <c r="B418" s="48" t="s">
        <v>542</v>
      </c>
      <c r="C418" s="7">
        <v>11</v>
      </c>
      <c r="D418" s="7">
        <v>138</v>
      </c>
      <c r="E418" s="51">
        <f t="shared" si="167"/>
        <v>5.9507708953205306E-4</v>
      </c>
      <c r="F418" s="51">
        <f t="shared" si="168"/>
        <v>4.3383947939262474E-3</v>
      </c>
      <c r="G418" s="12">
        <f t="shared" si="163"/>
        <v>11.545454545454545</v>
      </c>
      <c r="H418" s="49">
        <f t="shared" si="169"/>
        <v>6.8704354882337029E-3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71</v>
      </c>
      <c r="D420" s="7">
        <v>6</v>
      </c>
      <c r="E420" s="51">
        <f t="shared" si="164"/>
        <v>3.8409521233432513E-3</v>
      </c>
      <c r="F420" s="51">
        <f t="shared" si="165"/>
        <v>1.8862586060548902E-4</v>
      </c>
      <c r="G420" s="12">
        <f t="shared" si="163"/>
        <v>-0.91549295774647887</v>
      </c>
      <c r="H420" s="49">
        <f t="shared" si="166"/>
        <v>-3.5163646199621317E-3</v>
      </c>
      <c r="I420" s="2"/>
    </row>
    <row r="421" spans="1:9" s="50" customFormat="1" ht="15" x14ac:dyDescent="0.2">
      <c r="A421" s="52"/>
      <c r="B421" s="48" t="s">
        <v>266</v>
      </c>
      <c r="C421" s="7">
        <v>35</v>
      </c>
      <c r="D421" s="7">
        <v>44</v>
      </c>
      <c r="E421" s="51">
        <f t="shared" si="164"/>
        <v>1.8934271030565323E-3</v>
      </c>
      <c r="F421" s="51">
        <f t="shared" si="165"/>
        <v>1.3832563111069193E-3</v>
      </c>
      <c r="G421" s="12">
        <f t="shared" si="163"/>
        <v>0.25714285714285712</v>
      </c>
      <c r="H421" s="49">
        <f t="shared" si="166"/>
        <v>4.868812550716797E-4</v>
      </c>
      <c r="I421" s="2"/>
    </row>
    <row r="422" spans="1:9" s="50" customFormat="1" ht="15" x14ac:dyDescent="0.2">
      <c r="A422" s="52"/>
      <c r="B422" s="48" t="s">
        <v>498</v>
      </c>
      <c r="C422" s="7">
        <v>1</v>
      </c>
      <c r="D422" s="7">
        <v>1</v>
      </c>
      <c r="E422" s="51">
        <f t="shared" si="164"/>
        <v>5.409791723018664E-5</v>
      </c>
      <c r="F422" s="51">
        <f t="shared" si="165"/>
        <v>3.1437643434248167E-5</v>
      </c>
      <c r="G422" s="12">
        <f t="shared" si="163"/>
        <v>0</v>
      </c>
      <c r="H422" s="49">
        <f t="shared" si="166"/>
        <v>0</v>
      </c>
      <c r="I422" s="2"/>
    </row>
    <row r="423" spans="1:9" s="50" customFormat="1" ht="15" x14ac:dyDescent="0.2">
      <c r="A423" s="52"/>
      <c r="B423" s="48" t="s">
        <v>267</v>
      </c>
      <c r="C423" s="7">
        <v>10</v>
      </c>
      <c r="D423" s="7">
        <v>8</v>
      </c>
      <c r="E423" s="51">
        <f t="shared" si="164"/>
        <v>5.4097917230186638E-4</v>
      </c>
      <c r="F423" s="51">
        <f t="shared" si="165"/>
        <v>2.5150114747398534E-4</v>
      </c>
      <c r="G423" s="12">
        <f t="shared" si="163"/>
        <v>-0.2</v>
      </c>
      <c r="H423" s="49">
        <f t="shared" si="166"/>
        <v>-1.0819583446037328E-4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1</v>
      </c>
      <c r="E424" s="51" t="str">
        <f t="shared" si="164"/>
        <v/>
      </c>
      <c r="F424" s="51">
        <f t="shared" si="165"/>
        <v>3.1437643434248167E-5</v>
      </c>
      <c r="G424" s="12">
        <f t="shared" si="163"/>
        <v>1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1</v>
      </c>
      <c r="D425" s="7">
        <v>3</v>
      </c>
      <c r="E425" s="51">
        <f t="shared" ref="E425:E428" si="170">+IF(C425=0,"",C425/C$345)</f>
        <v>5.409791723018664E-5</v>
      </c>
      <c r="F425" s="51">
        <f t="shared" ref="F425:F428" si="171">+IF(D425=0,"",D425/D$345)</f>
        <v>9.4312930302744509E-5</v>
      </c>
      <c r="G425" s="12">
        <f t="shared" ref="G425:G428" si="172">+IF(AND(C425=0,D425=0)," ",IF(C425=0,1,IF(D425=0,-1,(D425-C425)/C425)))</f>
        <v>2</v>
      </c>
      <c r="H425" s="49">
        <f t="shared" ref="H425:H428" si="173">+IF(OR(AND(E425=""),(G425="")),"",E425*G425)</f>
        <v>1.0819583446037328E-4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1</v>
      </c>
      <c r="E429" s="51" t="str">
        <f t="shared" si="164"/>
        <v/>
      </c>
      <c r="F429" s="51">
        <f t="shared" si="165"/>
        <v>3.1437643434248167E-5</v>
      </c>
      <c r="G429" s="12">
        <f t="shared" si="163"/>
        <v>1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9</v>
      </c>
      <c r="D430" s="7">
        <v>3</v>
      </c>
      <c r="E430" s="51">
        <f t="shared" si="164"/>
        <v>4.8688125507167975E-4</v>
      </c>
      <c r="F430" s="51">
        <f t="shared" si="165"/>
        <v>9.4312930302744509E-5</v>
      </c>
      <c r="G430" s="12">
        <f t="shared" si="163"/>
        <v>-0.66666666666666663</v>
      </c>
      <c r="H430" s="49">
        <f t="shared" si="166"/>
        <v>-3.2458750338111982E-4</v>
      </c>
      <c r="I430" s="2"/>
    </row>
    <row r="431" spans="1:9" s="50" customFormat="1" ht="15" x14ac:dyDescent="0.2">
      <c r="A431" s="52"/>
      <c r="B431" s="48" t="s">
        <v>270</v>
      </c>
      <c r="C431" s="7">
        <v>825</v>
      </c>
      <c r="D431" s="7">
        <v>550</v>
      </c>
      <c r="E431" s="51">
        <f t="shared" si="164"/>
        <v>4.4630781714903978E-2</v>
      </c>
      <c r="F431" s="51">
        <f t="shared" si="165"/>
        <v>1.7290703888836492E-2</v>
      </c>
      <c r="G431" s="12">
        <f t="shared" si="163"/>
        <v>-0.33333333333333331</v>
      </c>
      <c r="H431" s="49">
        <f t="shared" si="166"/>
        <v>-1.4876927238301325E-2</v>
      </c>
      <c r="I431" s="2"/>
    </row>
    <row r="432" spans="1:9" s="50" customFormat="1" ht="15" x14ac:dyDescent="0.2">
      <c r="A432" s="52"/>
      <c r="B432" s="48" t="s">
        <v>98</v>
      </c>
      <c r="C432" s="7">
        <v>515</v>
      </c>
      <c r="D432" s="7">
        <v>78</v>
      </c>
      <c r="E432" s="51">
        <f t="shared" si="164"/>
        <v>2.7860427373546118E-2</v>
      </c>
      <c r="F432" s="51">
        <f t="shared" si="165"/>
        <v>2.4521361878713571E-3</v>
      </c>
      <c r="G432" s="12">
        <f t="shared" si="163"/>
        <v>-0.84854368932038837</v>
      </c>
      <c r="H432" s="49">
        <f t="shared" si="166"/>
        <v>-2.3640789829591561E-2</v>
      </c>
      <c r="I432" s="2"/>
    </row>
    <row r="433" spans="1:9" s="50" customFormat="1" ht="15" x14ac:dyDescent="0.2">
      <c r="A433" s="52"/>
      <c r="B433" s="48" t="s">
        <v>99</v>
      </c>
      <c r="C433" s="7">
        <v>326</v>
      </c>
      <c r="D433" s="7">
        <v>282</v>
      </c>
      <c r="E433" s="51">
        <f t="shared" si="164"/>
        <v>1.7635921017040843E-2</v>
      </c>
      <c r="F433" s="51">
        <f t="shared" si="165"/>
        <v>8.865415448457984E-3</v>
      </c>
      <c r="G433" s="12">
        <f t="shared" si="163"/>
        <v>-0.13496932515337423</v>
      </c>
      <c r="H433" s="49">
        <f t="shared" si="166"/>
        <v>-2.3803083581282118E-3</v>
      </c>
      <c r="I433" s="2"/>
    </row>
    <row r="434" spans="1:9" s="50" customFormat="1" ht="15" x14ac:dyDescent="0.2">
      <c r="A434" s="52"/>
      <c r="B434" s="48" t="s">
        <v>100</v>
      </c>
      <c r="C434" s="7">
        <v>25</v>
      </c>
      <c r="D434" s="7">
        <v>58</v>
      </c>
      <c r="E434" s="51">
        <f t="shared" si="164"/>
        <v>1.3524479307546659E-3</v>
      </c>
      <c r="F434" s="51">
        <f t="shared" si="165"/>
        <v>1.8233833191863937E-3</v>
      </c>
      <c r="G434" s="12">
        <f t="shared" si="163"/>
        <v>1.32</v>
      </c>
      <c r="H434" s="49">
        <f t="shared" si="166"/>
        <v>1.7852312685961592E-3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3</v>
      </c>
      <c r="D437" s="7">
        <v>1</v>
      </c>
      <c r="E437" s="51">
        <f t="shared" si="174"/>
        <v>1.6229375169055991E-4</v>
      </c>
      <c r="F437" s="51">
        <f t="shared" si="175"/>
        <v>3.1437643434248167E-5</v>
      </c>
      <c r="G437" s="12">
        <f t="shared" si="163"/>
        <v>-0.66666666666666663</v>
      </c>
      <c r="H437" s="49">
        <f t="shared" si="176"/>
        <v>-1.0819583446037327E-4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7</v>
      </c>
      <c r="D439" s="7">
        <v>4</v>
      </c>
      <c r="E439" s="51">
        <f t="shared" ref="E439:E441" si="177">+IF(C439=0,"",C439/C$345)</f>
        <v>3.7868542061130644E-4</v>
      </c>
      <c r="F439" s="51">
        <f t="shared" ref="F439:F441" si="178">+IF(D439=0,"",D439/D$345)</f>
        <v>1.2575057373699267E-4</v>
      </c>
      <c r="G439" s="12">
        <f t="shared" si="163"/>
        <v>-0.42857142857142855</v>
      </c>
      <c r="H439" s="49">
        <f t="shared" ref="H439:H441" si="179">+IF(OR(AND(E439=""),(G439="")),"",E439*G439)</f>
        <v>-1.6229375169055991E-4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</v>
      </c>
      <c r="D442" s="7">
        <v>3</v>
      </c>
      <c r="E442" s="51">
        <f t="shared" si="164"/>
        <v>5.409791723018664E-5</v>
      </c>
      <c r="F442" s="51">
        <f t="shared" si="165"/>
        <v>9.4312930302744509E-5</v>
      </c>
      <c r="G442" s="12">
        <f t="shared" si="163"/>
        <v>2</v>
      </c>
      <c r="H442" s="49">
        <f t="shared" si="166"/>
        <v>1.0819583446037328E-4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95</v>
      </c>
      <c r="D444" s="7">
        <v>14</v>
      </c>
      <c r="E444" s="51">
        <f t="shared" si="164"/>
        <v>5.1393021368677308E-3</v>
      </c>
      <c r="F444" s="51">
        <f t="shared" si="165"/>
        <v>4.4012700807947438E-4</v>
      </c>
      <c r="G444" s="12">
        <f t="shared" si="163"/>
        <v>-0.85263157894736841</v>
      </c>
      <c r="H444" s="49">
        <f t="shared" si="166"/>
        <v>-4.3819312956451181E-3</v>
      </c>
      <c r="I444" s="2"/>
    </row>
    <row r="445" spans="1:9" s="50" customFormat="1" ht="15" x14ac:dyDescent="0.2">
      <c r="A445" s="52"/>
      <c r="B445" s="48" t="s">
        <v>112</v>
      </c>
      <c r="C445" s="7">
        <v>21</v>
      </c>
      <c r="D445" s="7">
        <v>34</v>
      </c>
      <c r="E445" s="51">
        <f t="shared" si="164"/>
        <v>1.1360562618339194E-3</v>
      </c>
      <c r="F445" s="51">
        <f t="shared" si="165"/>
        <v>1.0688798767644378E-3</v>
      </c>
      <c r="G445" s="12">
        <f t="shared" si="163"/>
        <v>0.61904761904761907</v>
      </c>
      <c r="H445" s="49">
        <f t="shared" si="166"/>
        <v>7.0327292399242631E-4</v>
      </c>
      <c r="I445" s="2"/>
    </row>
    <row r="446" spans="1:9" s="50" customFormat="1" ht="15" x14ac:dyDescent="0.2">
      <c r="A446" s="52"/>
      <c r="B446" s="48" t="s">
        <v>272</v>
      </c>
      <c r="C446" s="7">
        <v>3</v>
      </c>
      <c r="D446" s="7">
        <v>18</v>
      </c>
      <c r="E446" s="51">
        <f t="shared" si="164"/>
        <v>1.6229375169055991E-4</v>
      </c>
      <c r="F446" s="51">
        <f t="shared" si="165"/>
        <v>5.6587758181646708E-4</v>
      </c>
      <c r="G446" s="12">
        <f t="shared" si="163"/>
        <v>5</v>
      </c>
      <c r="H446" s="49">
        <f t="shared" si="166"/>
        <v>8.1146875845279957E-4</v>
      </c>
      <c r="I446" s="2"/>
    </row>
    <row r="447" spans="1:9" s="50" customFormat="1" ht="15" x14ac:dyDescent="0.2">
      <c r="A447" s="52"/>
      <c r="B447" s="48" t="s">
        <v>501</v>
      </c>
      <c r="C447" s="7">
        <v>5</v>
      </c>
      <c r="D447" s="7">
        <v>56</v>
      </c>
      <c r="E447" s="51">
        <f t="shared" si="164"/>
        <v>2.7048958615093319E-4</v>
      </c>
      <c r="F447" s="51">
        <f t="shared" si="165"/>
        <v>1.7605080323178975E-3</v>
      </c>
      <c r="G447" s="12">
        <f t="shared" si="163"/>
        <v>10.199999999999999</v>
      </c>
      <c r="H447" s="49">
        <f t="shared" si="166"/>
        <v>2.7589937787395181E-3</v>
      </c>
      <c r="I447" s="2"/>
    </row>
    <row r="448" spans="1:9" s="50" customFormat="1" ht="30" x14ac:dyDescent="0.2">
      <c r="A448" s="52"/>
      <c r="B448" s="48" t="s">
        <v>502</v>
      </c>
      <c r="C448" s="7">
        <v>6</v>
      </c>
      <c r="D448" s="7">
        <v>4</v>
      </c>
      <c r="E448" s="51">
        <f t="shared" si="164"/>
        <v>3.2458750338111982E-4</v>
      </c>
      <c r="F448" s="51">
        <f t="shared" si="165"/>
        <v>1.2575057373699267E-4</v>
      </c>
      <c r="G448" s="12">
        <f t="shared" si="163"/>
        <v>-0.33333333333333331</v>
      </c>
      <c r="H448" s="49">
        <f t="shared" si="166"/>
        <v>-1.0819583446037327E-4</v>
      </c>
      <c r="I448" s="2"/>
    </row>
    <row r="449" spans="1:9" s="50" customFormat="1" ht="15" x14ac:dyDescent="0.2">
      <c r="A449" s="52"/>
      <c r="B449" s="48" t="s">
        <v>503</v>
      </c>
      <c r="C449" s="7">
        <v>1</v>
      </c>
      <c r="D449" s="7">
        <v>0</v>
      </c>
      <c r="E449" s="51">
        <f t="shared" si="164"/>
        <v>5.409791723018664E-5</v>
      </c>
      <c r="F449" s="51" t="str">
        <f t="shared" si="165"/>
        <v/>
      </c>
      <c r="G449" s="12">
        <f t="shared" si="163"/>
        <v>-1</v>
      </c>
      <c r="H449" s="49">
        <f t="shared" si="166"/>
        <v>-5.409791723018664E-5</v>
      </c>
      <c r="I449" s="2"/>
    </row>
    <row r="450" spans="1:9" s="50" customFormat="1" ht="15" x14ac:dyDescent="0.2">
      <c r="A450" s="52"/>
      <c r="B450" s="48" t="s">
        <v>108</v>
      </c>
      <c r="C450" s="7">
        <v>2</v>
      </c>
      <c r="D450" s="7">
        <v>1</v>
      </c>
      <c r="E450" s="51">
        <f t="shared" si="164"/>
        <v>1.0819583446037328E-4</v>
      </c>
      <c r="F450" s="51">
        <f t="shared" si="165"/>
        <v>3.1437643434248167E-5</v>
      </c>
      <c r="G450" s="12">
        <f t="shared" si="163"/>
        <v>-0.5</v>
      </c>
      <c r="H450" s="49">
        <f t="shared" si="166"/>
        <v>-5.409791723018664E-5</v>
      </c>
      <c r="I450" s="2"/>
    </row>
    <row r="451" spans="1:9" s="50" customFormat="1" ht="15" x14ac:dyDescent="0.2">
      <c r="A451" s="52"/>
      <c r="B451" s="48" t="s">
        <v>615</v>
      </c>
      <c r="C451" s="7">
        <v>88</v>
      </c>
      <c r="D451" s="7">
        <v>1</v>
      </c>
      <c r="E451" s="51">
        <f t="shared" si="164"/>
        <v>4.7606167162564245E-3</v>
      </c>
      <c r="F451" s="51">
        <f t="shared" si="165"/>
        <v>3.1437643434248167E-5</v>
      </c>
      <c r="G451" s="12">
        <f t="shared" si="163"/>
        <v>-0.98863636363636365</v>
      </c>
      <c r="H451" s="49">
        <f t="shared" si="166"/>
        <v>-4.7065187990262382E-3</v>
      </c>
      <c r="I451" s="2"/>
    </row>
    <row r="452" spans="1:9" s="50" customFormat="1" ht="15" x14ac:dyDescent="0.2">
      <c r="A452" s="52"/>
      <c r="B452" s="48" t="s">
        <v>109</v>
      </c>
      <c r="C452" s="7">
        <v>149</v>
      </c>
      <c r="D452" s="7">
        <v>81</v>
      </c>
      <c r="E452" s="51">
        <f t="shared" si="164"/>
        <v>8.060589667297809E-3</v>
      </c>
      <c r="F452" s="51">
        <f t="shared" si="165"/>
        <v>2.5464491181741017E-3</v>
      </c>
      <c r="G452" s="12">
        <f t="shared" si="163"/>
        <v>-0.4563758389261745</v>
      </c>
      <c r="H452" s="49">
        <f t="shared" si="166"/>
        <v>-3.6786583716526913E-3</v>
      </c>
      <c r="I452" s="2"/>
    </row>
    <row r="453" spans="1:9" s="50" customFormat="1" ht="15" x14ac:dyDescent="0.2">
      <c r="A453" s="52"/>
      <c r="B453" s="48" t="s">
        <v>419</v>
      </c>
      <c r="C453" s="7">
        <v>3</v>
      </c>
      <c r="D453" s="7">
        <v>7</v>
      </c>
      <c r="E453" s="51">
        <f t="shared" si="164"/>
        <v>1.6229375169055991E-4</v>
      </c>
      <c r="F453" s="51">
        <f t="shared" si="165"/>
        <v>2.2006350403973719E-4</v>
      </c>
      <c r="G453" s="12">
        <f t="shared" si="163"/>
        <v>1.3333333333333333</v>
      </c>
      <c r="H453" s="49">
        <f t="shared" si="166"/>
        <v>2.1639166892074653E-4</v>
      </c>
      <c r="I453" s="2"/>
    </row>
    <row r="454" spans="1:9" s="50" customFormat="1" ht="15" x14ac:dyDescent="0.2">
      <c r="A454" s="52"/>
      <c r="B454" s="48" t="s">
        <v>107</v>
      </c>
      <c r="C454" s="7">
        <v>190</v>
      </c>
      <c r="D454" s="7">
        <v>189</v>
      </c>
      <c r="E454" s="51">
        <f t="shared" si="164"/>
        <v>1.0278604273735462E-2</v>
      </c>
      <c r="F454" s="51">
        <f t="shared" si="165"/>
        <v>5.9417146090729039E-3</v>
      </c>
      <c r="G454" s="12">
        <f t="shared" si="163"/>
        <v>-5.263157894736842E-3</v>
      </c>
      <c r="H454" s="49">
        <f t="shared" si="166"/>
        <v>-5.409791723018664E-5</v>
      </c>
      <c r="I454" s="2"/>
    </row>
    <row r="455" spans="1:9" s="50" customFormat="1" ht="15" x14ac:dyDescent="0.2">
      <c r="A455" s="52"/>
      <c r="B455" s="48" t="s">
        <v>273</v>
      </c>
      <c r="C455" s="7">
        <v>13</v>
      </c>
      <c r="D455" s="7">
        <v>2</v>
      </c>
      <c r="E455" s="51">
        <f t="shared" si="164"/>
        <v>7.0327292399242631E-4</v>
      </c>
      <c r="F455" s="51">
        <f t="shared" si="165"/>
        <v>6.2875286868496334E-5</v>
      </c>
      <c r="G455" s="12">
        <f t="shared" si="163"/>
        <v>-0.84615384615384615</v>
      </c>
      <c r="H455" s="49">
        <f t="shared" si="166"/>
        <v>-5.9507708953205306E-4</v>
      </c>
      <c r="I455" s="2"/>
    </row>
    <row r="456" spans="1:9" s="50" customFormat="1" ht="15" x14ac:dyDescent="0.2">
      <c r="A456" s="52"/>
      <c r="B456" s="48" t="s">
        <v>106</v>
      </c>
      <c r="C456" s="7">
        <v>2</v>
      </c>
      <c r="D456" s="7">
        <v>1</v>
      </c>
      <c r="E456" s="51">
        <f t="shared" si="164"/>
        <v>1.0819583446037328E-4</v>
      </c>
      <c r="F456" s="51">
        <f t="shared" si="165"/>
        <v>3.1437643434248167E-5</v>
      </c>
      <c r="G456" s="12">
        <f t="shared" si="163"/>
        <v>-0.5</v>
      </c>
      <c r="H456" s="49">
        <f t="shared" si="166"/>
        <v>-5.409791723018664E-5</v>
      </c>
      <c r="I456" s="2"/>
    </row>
    <row r="457" spans="1:9" s="50" customFormat="1" ht="15" x14ac:dyDescent="0.2">
      <c r="A457" s="52"/>
      <c r="B457" s="48" t="s">
        <v>338</v>
      </c>
      <c r="C457" s="7">
        <v>3</v>
      </c>
      <c r="D457" s="7">
        <v>5</v>
      </c>
      <c r="E457" s="51">
        <f t="shared" si="164"/>
        <v>1.6229375169055991E-4</v>
      </c>
      <c r="F457" s="51">
        <f t="shared" si="165"/>
        <v>1.5718821717124084E-4</v>
      </c>
      <c r="G457" s="12">
        <f t="shared" si="163"/>
        <v>0.66666666666666663</v>
      </c>
      <c r="H457" s="49">
        <f t="shared" si="166"/>
        <v>1.0819583446037327E-4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5</v>
      </c>
      <c r="E458" s="51" t="str">
        <f t="shared" si="164"/>
        <v/>
      </c>
      <c r="F458" s="51">
        <f t="shared" si="165"/>
        <v>1.5718821717124084E-4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1</v>
      </c>
      <c r="D459" s="7">
        <v>0</v>
      </c>
      <c r="E459" s="51">
        <f t="shared" si="164"/>
        <v>5.409791723018664E-5</v>
      </c>
      <c r="F459" s="51" t="str">
        <f t="shared" si="165"/>
        <v/>
      </c>
      <c r="G459" s="12">
        <f t="shared" si="163"/>
        <v>-1</v>
      </c>
      <c r="H459" s="49">
        <f t="shared" si="166"/>
        <v>-5.409791723018664E-5</v>
      </c>
      <c r="I459" s="2"/>
    </row>
    <row r="460" spans="1:9" s="50" customFormat="1" ht="15" x14ac:dyDescent="0.2">
      <c r="A460" s="52"/>
      <c r="B460" s="48" t="s">
        <v>274</v>
      </c>
      <c r="C460" s="7">
        <v>134</v>
      </c>
      <c r="D460" s="7">
        <v>50</v>
      </c>
      <c r="E460" s="51">
        <f t="shared" si="164"/>
        <v>7.2491209088450092E-3</v>
      </c>
      <c r="F460" s="51">
        <f t="shared" si="165"/>
        <v>1.5718821717124085E-3</v>
      </c>
      <c r="G460" s="12">
        <f t="shared" si="163"/>
        <v>-0.62686567164179108</v>
      </c>
      <c r="H460" s="49">
        <f t="shared" si="166"/>
        <v>-4.5442250473356777E-3</v>
      </c>
      <c r="I460" s="2"/>
    </row>
    <row r="461" spans="1:9" s="50" customFormat="1" ht="15" x14ac:dyDescent="0.2">
      <c r="A461" s="52"/>
      <c r="B461" s="48" t="s">
        <v>504</v>
      </c>
      <c r="C461" s="7">
        <v>3</v>
      </c>
      <c r="D461" s="7">
        <v>0</v>
      </c>
      <c r="E461" s="51">
        <f t="shared" si="164"/>
        <v>1.6229375169055991E-4</v>
      </c>
      <c r="F461" s="51" t="str">
        <f t="shared" si="165"/>
        <v/>
      </c>
      <c r="G461" s="12">
        <f t="shared" si="163"/>
        <v>-1</v>
      </c>
      <c r="H461" s="49">
        <f t="shared" si="166"/>
        <v>-1.6229375169055991E-4</v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1</v>
      </c>
      <c r="D465" s="7">
        <v>1</v>
      </c>
      <c r="E465" s="51">
        <f t="shared" si="164"/>
        <v>5.409791723018664E-5</v>
      </c>
      <c r="F465" s="51">
        <f t="shared" si="165"/>
        <v>3.1437643434248167E-5</v>
      </c>
      <c r="G465" s="12">
        <f t="shared" si="163"/>
        <v>0</v>
      </c>
      <c r="H465" s="49">
        <f t="shared" si="166"/>
        <v>0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323</v>
      </c>
      <c r="D468" s="7">
        <v>268</v>
      </c>
      <c r="E468" s="51">
        <f t="shared" si="164"/>
        <v>1.7473627265350285E-2</v>
      </c>
      <c r="F468" s="51">
        <f t="shared" si="165"/>
        <v>8.4252884403785092E-3</v>
      </c>
      <c r="G468" s="12">
        <f t="shared" si="163"/>
        <v>-0.17027863777089783</v>
      </c>
      <c r="H468" s="49">
        <f t="shared" si="166"/>
        <v>-2.9753854476602653E-3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3</v>
      </c>
      <c r="D470" s="7">
        <v>3</v>
      </c>
      <c r="E470" s="51">
        <f t="shared" si="164"/>
        <v>1.6229375169055991E-4</v>
      </c>
      <c r="F470" s="51">
        <f t="shared" si="165"/>
        <v>9.4312930302744509E-5</v>
      </c>
      <c r="G470" s="12">
        <f t="shared" si="163"/>
        <v>0</v>
      </c>
      <c r="H470" s="49">
        <f t="shared" si="166"/>
        <v>0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4</v>
      </c>
      <c r="E471" s="51" t="str">
        <f t="shared" si="164"/>
        <v/>
      </c>
      <c r="F471" s="51">
        <f t="shared" si="165"/>
        <v>1.2575057373699267E-4</v>
      </c>
      <c r="G471" s="12">
        <f t="shared" si="163"/>
        <v>1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1</v>
      </c>
      <c r="D472" s="7">
        <v>21</v>
      </c>
      <c r="E472" s="51">
        <f t="shared" si="164"/>
        <v>5.409791723018664E-5</v>
      </c>
      <c r="F472" s="51">
        <f t="shared" si="165"/>
        <v>6.6019051211921157E-4</v>
      </c>
      <c r="G472" s="12">
        <f t="shared" si="163"/>
        <v>20</v>
      </c>
      <c r="H472" s="49">
        <f t="shared" si="166"/>
        <v>1.0819583446037328E-3</v>
      </c>
      <c r="I472" s="2"/>
    </row>
    <row r="473" spans="1:9" s="50" customFormat="1" ht="15" x14ac:dyDescent="0.2">
      <c r="A473" s="52"/>
      <c r="B473" s="48" t="s">
        <v>278</v>
      </c>
      <c r="C473" s="7">
        <v>42</v>
      </c>
      <c r="D473" s="7">
        <v>11</v>
      </c>
      <c r="E473" s="51">
        <f t="shared" si="164"/>
        <v>2.2721125236678389E-3</v>
      </c>
      <c r="F473" s="51">
        <f t="shared" si="165"/>
        <v>3.4581407777672983E-4</v>
      </c>
      <c r="G473" s="12">
        <f t="shared" si="163"/>
        <v>-0.73809523809523814</v>
      </c>
      <c r="H473" s="49">
        <f t="shared" si="166"/>
        <v>-1.677035434135786E-3</v>
      </c>
      <c r="I473" s="2"/>
    </row>
    <row r="474" spans="1:9" s="50" customFormat="1" ht="15" x14ac:dyDescent="0.2">
      <c r="A474" s="52"/>
      <c r="B474" s="48" t="s">
        <v>279</v>
      </c>
      <c r="C474" s="7">
        <v>2</v>
      </c>
      <c r="D474" s="7">
        <v>1</v>
      </c>
      <c r="E474" s="51">
        <f t="shared" si="164"/>
        <v>1.0819583446037328E-4</v>
      </c>
      <c r="F474" s="51">
        <f t="shared" si="165"/>
        <v>3.1437643434248167E-5</v>
      </c>
      <c r="G474" s="12">
        <f t="shared" si="163"/>
        <v>-0.5</v>
      </c>
      <c r="H474" s="49">
        <f t="shared" si="166"/>
        <v>-5.409791723018664E-5</v>
      </c>
      <c r="I474" s="2"/>
    </row>
    <row r="475" spans="1:9" s="50" customFormat="1" ht="15" x14ac:dyDescent="0.2">
      <c r="A475" s="52"/>
      <c r="B475" s="48" t="s">
        <v>280</v>
      </c>
      <c r="C475" s="7">
        <v>4</v>
      </c>
      <c r="D475" s="7">
        <v>2</v>
      </c>
      <c r="E475" s="51">
        <f t="shared" si="164"/>
        <v>2.1639166892074656E-4</v>
      </c>
      <c r="F475" s="51">
        <f t="shared" si="165"/>
        <v>6.2875286868496334E-5</v>
      </c>
      <c r="G475" s="12">
        <f t="shared" si="163"/>
        <v>-0.5</v>
      </c>
      <c r="H475" s="49">
        <f t="shared" si="166"/>
        <v>-1.0819583446037328E-4</v>
      </c>
      <c r="I475" s="2"/>
    </row>
    <row r="476" spans="1:9" s="50" customFormat="1" ht="15" x14ac:dyDescent="0.2">
      <c r="A476" s="52"/>
      <c r="B476" s="48" t="s">
        <v>102</v>
      </c>
      <c r="C476" s="7">
        <v>40</v>
      </c>
      <c r="D476" s="7">
        <v>9</v>
      </c>
      <c r="E476" s="51">
        <f t="shared" si="164"/>
        <v>2.1639166892074655E-3</v>
      </c>
      <c r="F476" s="51">
        <f t="shared" si="165"/>
        <v>2.8293879090823354E-4</v>
      </c>
      <c r="G476" s="12">
        <f t="shared" si="163"/>
        <v>-0.77500000000000002</v>
      </c>
      <c r="H476" s="49">
        <f t="shared" si="166"/>
        <v>-1.6770354341357858E-3</v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175</v>
      </c>
      <c r="D478" s="7">
        <v>63</v>
      </c>
      <c r="E478" s="51">
        <f t="shared" si="164"/>
        <v>9.4671355152826618E-3</v>
      </c>
      <c r="F478" s="51">
        <f t="shared" si="165"/>
        <v>1.9805715363576345E-3</v>
      </c>
      <c r="G478" s="12">
        <f t="shared" ref="G478:G541" si="180">+IF(AND(C478=0,D478=0)," ",IF(C478=0,1,IF(D478=0,-1,(D478-C478)/C478)))</f>
        <v>-0.64</v>
      </c>
      <c r="H478" s="49">
        <f t="shared" si="166"/>
        <v>-6.0589667297809039E-3</v>
      </c>
      <c r="I478" s="2"/>
    </row>
    <row r="479" spans="1:9" s="50" customFormat="1" ht="15" x14ac:dyDescent="0.2">
      <c r="A479" s="52"/>
      <c r="B479" s="48" t="s">
        <v>507</v>
      </c>
      <c r="C479" s="7">
        <v>72</v>
      </c>
      <c r="D479" s="7">
        <v>31</v>
      </c>
      <c r="E479" s="51">
        <f t="shared" si="164"/>
        <v>3.895050040573438E-3</v>
      </c>
      <c r="F479" s="51">
        <f t="shared" si="165"/>
        <v>9.7456694646169326E-4</v>
      </c>
      <c r="G479" s="12">
        <f t="shared" si="180"/>
        <v>-0.56944444444444442</v>
      </c>
      <c r="H479" s="49">
        <f t="shared" si="166"/>
        <v>-2.2180146064376522E-3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2</v>
      </c>
      <c r="E480" s="51" t="str">
        <f t="shared" si="164"/>
        <v/>
      </c>
      <c r="F480" s="51">
        <f t="shared" si="165"/>
        <v>6.2875286868496334E-5</v>
      </c>
      <c r="G480" s="12">
        <f t="shared" si="180"/>
        <v>1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1</v>
      </c>
      <c r="E481" s="51" t="str">
        <f t="shared" si="164"/>
        <v/>
      </c>
      <c r="F481" s="51">
        <f t="shared" si="165"/>
        <v>3.1437643434248167E-5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1</v>
      </c>
      <c r="E482" s="51" t="str">
        <f t="shared" si="164"/>
        <v/>
      </c>
      <c r="F482" s="51">
        <f t="shared" si="165"/>
        <v>3.1437643434248167E-5</v>
      </c>
      <c r="G482" s="12">
        <f t="shared" si="180"/>
        <v>1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1</v>
      </c>
      <c r="D483" s="7">
        <v>0</v>
      </c>
      <c r="E483" s="51">
        <f t="shared" si="164"/>
        <v>5.409791723018664E-5</v>
      </c>
      <c r="F483" s="51" t="str">
        <f t="shared" si="165"/>
        <v/>
      </c>
      <c r="G483" s="12">
        <f t="shared" si="180"/>
        <v>-1</v>
      </c>
      <c r="H483" s="49">
        <f t="shared" si="166"/>
        <v>-5.409791723018664E-5</v>
      </c>
      <c r="I483" s="2"/>
    </row>
    <row r="484" spans="1:9" s="50" customFormat="1" ht="15" x14ac:dyDescent="0.2">
      <c r="A484" s="52"/>
      <c r="B484" s="48" t="s">
        <v>125</v>
      </c>
      <c r="C484" s="7">
        <v>1</v>
      </c>
      <c r="D484" s="7">
        <v>1</v>
      </c>
      <c r="E484" s="51">
        <f t="shared" si="164"/>
        <v>5.409791723018664E-5</v>
      </c>
      <c r="F484" s="51">
        <f t="shared" si="165"/>
        <v>3.1437643434248167E-5</v>
      </c>
      <c r="G484" s="12">
        <f t="shared" si="180"/>
        <v>0</v>
      </c>
      <c r="H484" s="49">
        <f t="shared" si="166"/>
        <v>0</v>
      </c>
      <c r="I484" s="2"/>
    </row>
    <row r="485" spans="1:9" s="50" customFormat="1" ht="15" x14ac:dyDescent="0.2">
      <c r="A485" s="52"/>
      <c r="B485" s="48" t="s">
        <v>126</v>
      </c>
      <c r="C485" s="7">
        <v>1</v>
      </c>
      <c r="D485" s="7">
        <v>0</v>
      </c>
      <c r="E485" s="51">
        <f t="shared" si="164"/>
        <v>5.409791723018664E-5</v>
      </c>
      <c r="F485" s="51" t="str">
        <f t="shared" si="165"/>
        <v/>
      </c>
      <c r="G485" s="12">
        <f t="shared" si="180"/>
        <v>-1</v>
      </c>
      <c r="H485" s="49">
        <f t="shared" si="166"/>
        <v>-5.409791723018664E-5</v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2</v>
      </c>
      <c r="E486" s="51">
        <f t="shared" si="164"/>
        <v>5.409791723018664E-5</v>
      </c>
      <c r="F486" s="51">
        <f t="shared" si="165"/>
        <v>6.2875286868496334E-5</v>
      </c>
      <c r="G486" s="12">
        <f t="shared" si="180"/>
        <v>1</v>
      </c>
      <c r="H486" s="49">
        <f t="shared" si="166"/>
        <v>5.409791723018664E-5</v>
      </c>
      <c r="I486" s="2"/>
    </row>
    <row r="487" spans="1:9" s="50" customFormat="1" ht="15" x14ac:dyDescent="0.2">
      <c r="A487" s="52"/>
      <c r="B487" s="48" t="s">
        <v>288</v>
      </c>
      <c r="C487" s="7">
        <v>28</v>
      </c>
      <c r="D487" s="7">
        <v>230</v>
      </c>
      <c r="E487" s="51">
        <f t="shared" si="164"/>
        <v>1.5147416824452258E-3</v>
      </c>
      <c r="F487" s="51">
        <f t="shared" si="165"/>
        <v>7.2306579898770785E-3</v>
      </c>
      <c r="G487" s="12">
        <f t="shared" si="180"/>
        <v>7.2142857142857144</v>
      </c>
      <c r="H487" s="49">
        <f t="shared" si="166"/>
        <v>1.09277792804977E-2</v>
      </c>
      <c r="I487" s="2"/>
    </row>
    <row r="488" spans="1:9" s="50" customFormat="1" ht="15" x14ac:dyDescent="0.2">
      <c r="A488" s="52"/>
      <c r="B488" s="48" t="s">
        <v>289</v>
      </c>
      <c r="C488" s="7">
        <v>10</v>
      </c>
      <c r="D488" s="7">
        <v>2</v>
      </c>
      <c r="E488" s="51">
        <f t="shared" si="164"/>
        <v>5.4097917230186638E-4</v>
      </c>
      <c r="F488" s="51">
        <f t="shared" si="165"/>
        <v>6.2875286868496334E-5</v>
      </c>
      <c r="G488" s="12">
        <f t="shared" si="180"/>
        <v>-0.8</v>
      </c>
      <c r="H488" s="49">
        <f t="shared" si="166"/>
        <v>-4.3278333784149312E-4</v>
      </c>
      <c r="I488" s="2"/>
    </row>
    <row r="489" spans="1:9" s="50" customFormat="1" ht="15" x14ac:dyDescent="0.2">
      <c r="A489" s="52"/>
      <c r="B489" s="48" t="s">
        <v>123</v>
      </c>
      <c r="C489" s="7">
        <v>109</v>
      </c>
      <c r="D489" s="7">
        <v>388</v>
      </c>
      <c r="E489" s="51">
        <f t="shared" si="164"/>
        <v>5.8966729780903435E-3</v>
      </c>
      <c r="F489" s="51">
        <f t="shared" si="165"/>
        <v>1.219780565248829E-2</v>
      </c>
      <c r="G489" s="12">
        <f t="shared" si="180"/>
        <v>2.5596330275229358</v>
      </c>
      <c r="H489" s="49">
        <f t="shared" si="166"/>
        <v>1.5093318907222071E-2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1</v>
      </c>
      <c r="E490" s="51" t="str">
        <f t="shared" si="164"/>
        <v/>
      </c>
      <c r="F490" s="51">
        <f t="shared" si="165"/>
        <v>3.1437643434248167E-5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4</v>
      </c>
      <c r="D495" s="7">
        <v>3</v>
      </c>
      <c r="E495" s="51">
        <f t="shared" si="181"/>
        <v>2.1639166892074656E-4</v>
      </c>
      <c r="F495" s="51">
        <f t="shared" si="182"/>
        <v>9.4312930302744509E-5</v>
      </c>
      <c r="G495" s="12">
        <f t="shared" si="180"/>
        <v>-0.25</v>
      </c>
      <c r="H495" s="49">
        <f t="shared" si="183"/>
        <v>-5.409791723018664E-5</v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2</v>
      </c>
      <c r="E497" s="51" t="str">
        <f t="shared" si="181"/>
        <v/>
      </c>
      <c r="F497" s="51">
        <f t="shared" si="182"/>
        <v>6.2875286868496334E-5</v>
      </c>
      <c r="G497" s="12">
        <f t="shared" si="180"/>
        <v>1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3</v>
      </c>
      <c r="D498" s="7">
        <v>2</v>
      </c>
      <c r="E498" s="51">
        <f t="shared" si="181"/>
        <v>1.6229375169055991E-4</v>
      </c>
      <c r="F498" s="51">
        <f t="shared" si="182"/>
        <v>6.2875286868496334E-5</v>
      </c>
      <c r="G498" s="12">
        <f t="shared" si="180"/>
        <v>-0.33333333333333331</v>
      </c>
      <c r="H498" s="49">
        <f t="shared" si="183"/>
        <v>-5.4097917230186634E-5</v>
      </c>
      <c r="I498" s="2"/>
    </row>
    <row r="499" spans="1:9" s="50" customFormat="1" ht="15" x14ac:dyDescent="0.2">
      <c r="A499" s="52"/>
      <c r="B499" s="48" t="s">
        <v>509</v>
      </c>
      <c r="C499" s="7">
        <v>149</v>
      </c>
      <c r="D499" s="7">
        <v>150</v>
      </c>
      <c r="E499" s="51">
        <f t="shared" si="181"/>
        <v>8.060589667297809E-3</v>
      </c>
      <c r="F499" s="51">
        <f t="shared" si="182"/>
        <v>4.715646515137225E-3</v>
      </c>
      <c r="G499" s="12">
        <f t="shared" si="180"/>
        <v>6.7114093959731542E-3</v>
      </c>
      <c r="H499" s="49">
        <f t="shared" si="183"/>
        <v>5.4097917230186634E-5</v>
      </c>
      <c r="I499" s="2"/>
    </row>
    <row r="500" spans="1:9" s="50" customFormat="1" ht="15" x14ac:dyDescent="0.2">
      <c r="A500" s="52"/>
      <c r="B500" s="48" t="s">
        <v>122</v>
      </c>
      <c r="C500" s="7">
        <v>36</v>
      </c>
      <c r="D500" s="7">
        <v>12</v>
      </c>
      <c r="E500" s="51">
        <f t="shared" si="181"/>
        <v>1.947525020286719E-3</v>
      </c>
      <c r="F500" s="51">
        <f t="shared" si="182"/>
        <v>3.7725172121097803E-4</v>
      </c>
      <c r="G500" s="12">
        <f t="shared" si="180"/>
        <v>-0.66666666666666663</v>
      </c>
      <c r="H500" s="49">
        <f t="shared" si="183"/>
        <v>-1.2983500135244793E-3</v>
      </c>
      <c r="I500" s="2"/>
    </row>
    <row r="501" spans="1:9" s="50" customFormat="1" ht="30" x14ac:dyDescent="0.2">
      <c r="A501" s="52"/>
      <c r="B501" s="48" t="s">
        <v>296</v>
      </c>
      <c r="C501" s="7">
        <v>42</v>
      </c>
      <c r="D501" s="7">
        <v>39</v>
      </c>
      <c r="E501" s="51">
        <f t="shared" si="181"/>
        <v>2.2721125236678389E-3</v>
      </c>
      <c r="F501" s="51">
        <f t="shared" si="182"/>
        <v>1.2260680939356785E-3</v>
      </c>
      <c r="G501" s="12">
        <f t="shared" si="180"/>
        <v>-7.1428571428571425E-2</v>
      </c>
      <c r="H501" s="49">
        <f t="shared" si="183"/>
        <v>-1.6229375169055991E-4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2</v>
      </c>
      <c r="E503" s="51" t="str">
        <f t="shared" si="181"/>
        <v/>
      </c>
      <c r="F503" s="51">
        <f t="shared" si="182"/>
        <v>6.2875286868496334E-5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60</v>
      </c>
      <c r="D504" s="7">
        <v>44</v>
      </c>
      <c r="E504" s="51">
        <f t="shared" si="181"/>
        <v>3.2458750338111983E-3</v>
      </c>
      <c r="F504" s="51">
        <f t="shared" si="182"/>
        <v>1.3832563111069193E-3</v>
      </c>
      <c r="G504" s="12">
        <f t="shared" si="180"/>
        <v>-0.26666666666666666</v>
      </c>
      <c r="H504" s="49">
        <f t="shared" si="183"/>
        <v>-8.6556667568298614E-4</v>
      </c>
      <c r="I504" s="2"/>
    </row>
    <row r="505" spans="1:9" s="50" customFormat="1" ht="15" x14ac:dyDescent="0.2">
      <c r="A505" s="52"/>
      <c r="B505" s="48" t="s">
        <v>117</v>
      </c>
      <c r="C505" s="7">
        <v>1</v>
      </c>
      <c r="D505" s="7">
        <v>1</v>
      </c>
      <c r="E505" s="51">
        <f t="shared" si="181"/>
        <v>5.409791723018664E-5</v>
      </c>
      <c r="F505" s="51">
        <f t="shared" si="182"/>
        <v>3.1437643434248167E-5</v>
      </c>
      <c r="G505" s="12">
        <f t="shared" si="180"/>
        <v>0</v>
      </c>
      <c r="H505" s="49">
        <f t="shared" si="183"/>
        <v>0</v>
      </c>
      <c r="I505" s="2"/>
    </row>
    <row r="506" spans="1:9" s="50" customFormat="1" ht="15" x14ac:dyDescent="0.2">
      <c r="A506" s="52"/>
      <c r="B506" s="48" t="s">
        <v>510</v>
      </c>
      <c r="C506" s="7">
        <v>36</v>
      </c>
      <c r="D506" s="7">
        <v>147</v>
      </c>
      <c r="E506" s="51">
        <f t="shared" si="181"/>
        <v>1.947525020286719E-3</v>
      </c>
      <c r="F506" s="51">
        <f t="shared" si="182"/>
        <v>4.6213335848344812E-3</v>
      </c>
      <c r="G506" s="12">
        <f t="shared" si="180"/>
        <v>3.0833333333333335</v>
      </c>
      <c r="H506" s="49">
        <f t="shared" si="183"/>
        <v>6.0048688125507168E-3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65</v>
      </c>
      <c r="D509" s="7">
        <v>14</v>
      </c>
      <c r="E509" s="51">
        <f t="shared" si="181"/>
        <v>3.5163646199621317E-3</v>
      </c>
      <c r="F509" s="51">
        <f t="shared" si="182"/>
        <v>4.4012700807947438E-4</v>
      </c>
      <c r="G509" s="12">
        <f t="shared" si="180"/>
        <v>-0.7846153846153846</v>
      </c>
      <c r="H509" s="49">
        <f t="shared" si="183"/>
        <v>-2.7589937787395186E-3</v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1</v>
      </c>
      <c r="D512" s="7">
        <v>0</v>
      </c>
      <c r="E512" s="51">
        <f t="shared" si="181"/>
        <v>5.409791723018664E-5</v>
      </c>
      <c r="F512" s="51" t="str">
        <f t="shared" si="182"/>
        <v/>
      </c>
      <c r="G512" s="12">
        <f t="shared" si="180"/>
        <v>-1</v>
      </c>
      <c r="H512" s="49">
        <f t="shared" si="183"/>
        <v>-5.409791723018664E-5</v>
      </c>
      <c r="I512" s="2"/>
    </row>
    <row r="513" spans="1:9" s="50" customFormat="1" ht="15" x14ac:dyDescent="0.2">
      <c r="A513" s="52"/>
      <c r="B513" s="48" t="s">
        <v>303</v>
      </c>
      <c r="C513" s="7">
        <v>1</v>
      </c>
      <c r="D513" s="7">
        <v>7</v>
      </c>
      <c r="E513" s="51">
        <f t="shared" si="181"/>
        <v>5.409791723018664E-5</v>
      </c>
      <c r="F513" s="51">
        <f t="shared" si="182"/>
        <v>2.2006350403973719E-4</v>
      </c>
      <c r="G513" s="12">
        <f t="shared" si="180"/>
        <v>6</v>
      </c>
      <c r="H513" s="49">
        <f t="shared" si="183"/>
        <v>3.2458750338111987E-4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15</v>
      </c>
      <c r="E517" s="51" t="str">
        <f t="shared" si="181"/>
        <v/>
      </c>
      <c r="F517" s="51">
        <f t="shared" si="182"/>
        <v>4.7156465151372253E-4</v>
      </c>
      <c r="G517" s="12">
        <f t="shared" si="180"/>
        <v>1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7</v>
      </c>
      <c r="D519" s="7">
        <v>3</v>
      </c>
      <c r="E519" s="51">
        <f t="shared" si="181"/>
        <v>3.7868542061130644E-4</v>
      </c>
      <c r="F519" s="51">
        <f t="shared" si="182"/>
        <v>9.4312930302744509E-5</v>
      </c>
      <c r="G519" s="12">
        <f t="shared" si="180"/>
        <v>-0.5714285714285714</v>
      </c>
      <c r="H519" s="49">
        <f t="shared" si="183"/>
        <v>-2.1639166892074653E-4</v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1</v>
      </c>
      <c r="E520" s="51" t="str">
        <f t="shared" si="181"/>
        <v/>
      </c>
      <c r="F520" s="51">
        <f t="shared" si="182"/>
        <v>3.1437643434248167E-5</v>
      </c>
      <c r="G520" s="12">
        <f t="shared" si="180"/>
        <v>1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4</v>
      </c>
      <c r="E521" s="51" t="str">
        <f t="shared" si="181"/>
        <v/>
      </c>
      <c r="F521" s="51">
        <f t="shared" si="182"/>
        <v>1.2575057373699267E-4</v>
      </c>
      <c r="G521" s="12">
        <f t="shared" si="180"/>
        <v>1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1</v>
      </c>
      <c r="D522" s="7">
        <v>0</v>
      </c>
      <c r="E522" s="51">
        <f t="shared" si="181"/>
        <v>5.409791723018664E-5</v>
      </c>
      <c r="F522" s="51" t="str">
        <f t="shared" si="182"/>
        <v/>
      </c>
      <c r="G522" s="12">
        <f t="shared" si="180"/>
        <v>-1</v>
      </c>
      <c r="H522" s="49">
        <f t="shared" si="183"/>
        <v>-5.409791723018664E-5</v>
      </c>
      <c r="I522" s="2"/>
    </row>
    <row r="523" spans="1:9" s="50" customFormat="1" ht="15" x14ac:dyDescent="0.2">
      <c r="A523" s="47"/>
      <c r="B523" s="48" t="s">
        <v>558</v>
      </c>
      <c r="C523" s="7">
        <v>11</v>
      </c>
      <c r="D523" s="7">
        <v>41</v>
      </c>
      <c r="E523" s="51">
        <f t="shared" ref="E523" si="184">+IF(C523=0,"",C523/C$345)</f>
        <v>5.9507708953205306E-4</v>
      </c>
      <c r="F523" s="51">
        <f t="shared" ref="F523" si="185">+IF(D523=0,"",D523/D$345)</f>
        <v>1.2889433808041749E-3</v>
      </c>
      <c r="G523" s="12">
        <f t="shared" si="180"/>
        <v>2.7272727272727271</v>
      </c>
      <c r="H523" s="49">
        <f t="shared" ref="H523" si="186">+IF(OR(AND(E523=""),(G523="")),"",E523*G523)</f>
        <v>1.6229375169055991E-3</v>
      </c>
      <c r="I523" s="2"/>
    </row>
    <row r="524" spans="1:9" s="50" customFormat="1" ht="15" x14ac:dyDescent="0.2">
      <c r="A524" s="52"/>
      <c r="B524" s="48" t="s">
        <v>135</v>
      </c>
      <c r="C524" s="7">
        <v>201</v>
      </c>
      <c r="D524" s="7">
        <v>531</v>
      </c>
      <c r="E524" s="51">
        <f t="shared" ref="E524:E549" si="187">+IF(C524=0,"",C524/C$345)</f>
        <v>1.0873681363267515E-2</v>
      </c>
      <c r="F524" s="51">
        <f t="shared" ref="F524:F549" si="188">+IF(D524=0,"",D524/D$345)</f>
        <v>1.6693388663585777E-2</v>
      </c>
      <c r="G524" s="12">
        <f t="shared" si="180"/>
        <v>1.6417910447761195</v>
      </c>
      <c r="H524" s="49">
        <f t="shared" si="183"/>
        <v>1.7852312685961592E-2</v>
      </c>
      <c r="I524" s="2"/>
    </row>
    <row r="525" spans="1:9" s="50" customFormat="1" ht="15" x14ac:dyDescent="0.2">
      <c r="A525" s="52"/>
      <c r="B525" s="48" t="s">
        <v>514</v>
      </c>
      <c r="C525" s="7">
        <v>85</v>
      </c>
      <c r="D525" s="7">
        <v>122</v>
      </c>
      <c r="E525" s="51">
        <f t="shared" si="187"/>
        <v>4.598322964565864E-3</v>
      </c>
      <c r="F525" s="51">
        <f t="shared" si="188"/>
        <v>3.8353924989782766E-3</v>
      </c>
      <c r="G525" s="12">
        <f t="shared" si="180"/>
        <v>0.43529411764705883</v>
      </c>
      <c r="H525" s="49">
        <f t="shared" si="183"/>
        <v>2.0016229375169055E-3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1</v>
      </c>
      <c r="E526" s="51" t="str">
        <f t="shared" si="187"/>
        <v/>
      </c>
      <c r="F526" s="51">
        <f t="shared" si="188"/>
        <v>3.1437643434248167E-5</v>
      </c>
      <c r="G526" s="12">
        <f t="shared" si="180"/>
        <v>1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56</v>
      </c>
      <c r="D527" s="7">
        <v>67</v>
      </c>
      <c r="E527" s="51">
        <f t="shared" si="187"/>
        <v>3.0294833648904515E-3</v>
      </c>
      <c r="F527" s="51">
        <f t="shared" si="188"/>
        <v>2.1063221100946273E-3</v>
      </c>
      <c r="G527" s="12">
        <f t="shared" si="180"/>
        <v>0.19642857142857142</v>
      </c>
      <c r="H527" s="49">
        <f t="shared" si="183"/>
        <v>5.9507708953205295E-4</v>
      </c>
      <c r="I527" s="2"/>
    </row>
    <row r="528" spans="1:9" s="50" customFormat="1" ht="15" x14ac:dyDescent="0.2">
      <c r="A528" s="52"/>
      <c r="B528" s="48" t="s">
        <v>340</v>
      </c>
      <c r="C528" s="7">
        <v>12</v>
      </c>
      <c r="D528" s="7">
        <v>39</v>
      </c>
      <c r="E528" s="51">
        <f t="shared" si="187"/>
        <v>6.4917500676223963E-4</v>
      </c>
      <c r="F528" s="51">
        <f t="shared" si="188"/>
        <v>1.2260680939356785E-3</v>
      </c>
      <c r="G528" s="12">
        <f t="shared" si="180"/>
        <v>2.25</v>
      </c>
      <c r="H528" s="49">
        <f t="shared" si="183"/>
        <v>1.4606437652150391E-3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1</v>
      </c>
      <c r="D530" s="7">
        <v>0</v>
      </c>
      <c r="E530" s="51">
        <f t="shared" si="187"/>
        <v>5.409791723018664E-5</v>
      </c>
      <c r="F530" s="51" t="str">
        <f t="shared" si="188"/>
        <v/>
      </c>
      <c r="G530" s="12">
        <f t="shared" si="180"/>
        <v>-1</v>
      </c>
      <c r="H530" s="49">
        <f t="shared" si="183"/>
        <v>-5.409791723018664E-5</v>
      </c>
      <c r="I530" s="2"/>
    </row>
    <row r="531" spans="1:9" s="50" customFormat="1" ht="15" x14ac:dyDescent="0.2">
      <c r="A531" s="52"/>
      <c r="B531" s="48" t="s">
        <v>341</v>
      </c>
      <c r="C531" s="7">
        <v>2</v>
      </c>
      <c r="D531" s="7">
        <v>0</v>
      </c>
      <c r="E531" s="51">
        <f t="shared" si="187"/>
        <v>1.0819583446037328E-4</v>
      </c>
      <c r="F531" s="51" t="str">
        <f t="shared" si="188"/>
        <v/>
      </c>
      <c r="G531" s="12">
        <f t="shared" si="180"/>
        <v>-1</v>
      </c>
      <c r="H531" s="49">
        <f t="shared" si="183"/>
        <v>-1.0819583446037328E-4</v>
      </c>
      <c r="I531" s="2"/>
    </row>
    <row r="532" spans="1:9" s="50" customFormat="1" ht="15" x14ac:dyDescent="0.2">
      <c r="A532" s="52"/>
      <c r="B532" s="48" t="s">
        <v>141</v>
      </c>
      <c r="C532" s="7">
        <v>2</v>
      </c>
      <c r="D532" s="7">
        <v>0</v>
      </c>
      <c r="E532" s="51">
        <f t="shared" si="187"/>
        <v>1.0819583446037328E-4</v>
      </c>
      <c r="F532" s="51" t="str">
        <f t="shared" si="188"/>
        <v/>
      </c>
      <c r="G532" s="12">
        <f t="shared" si="180"/>
        <v>-1</v>
      </c>
      <c r="H532" s="49">
        <f t="shared" si="183"/>
        <v>-1.0819583446037328E-4</v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2</v>
      </c>
      <c r="E533" s="51" t="str">
        <f t="shared" si="187"/>
        <v/>
      </c>
      <c r="F533" s="51">
        <f t="shared" si="188"/>
        <v>6.2875286868496334E-5</v>
      </c>
      <c r="G533" s="12">
        <f t="shared" si="180"/>
        <v>1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30</v>
      </c>
      <c r="E534" s="51" t="str">
        <f t="shared" si="187"/>
        <v/>
      </c>
      <c r="F534" s="51">
        <f t="shared" si="188"/>
        <v>9.4312930302744506E-4</v>
      </c>
      <c r="G534" s="12">
        <f t="shared" si="180"/>
        <v>1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255</v>
      </c>
      <c r="D537" s="7">
        <v>185</v>
      </c>
      <c r="E537" s="51">
        <f t="shared" si="187"/>
        <v>1.3794968893697593E-2</v>
      </c>
      <c r="F537" s="51">
        <f t="shared" si="188"/>
        <v>5.8159640353359111E-3</v>
      </c>
      <c r="G537" s="12">
        <f t="shared" si="180"/>
        <v>-0.27450980392156865</v>
      </c>
      <c r="H537" s="49">
        <f t="shared" si="183"/>
        <v>-3.7868542061130651E-3</v>
      </c>
      <c r="I537" s="2"/>
    </row>
    <row r="538" spans="1:9" s="50" customFormat="1" ht="15" x14ac:dyDescent="0.2">
      <c r="A538" s="52"/>
      <c r="B538" s="48" t="s">
        <v>309</v>
      </c>
      <c r="C538" s="7">
        <v>3</v>
      </c>
      <c r="D538" s="7">
        <v>6</v>
      </c>
      <c r="E538" s="51">
        <f t="shared" si="187"/>
        <v>1.6229375169055991E-4</v>
      </c>
      <c r="F538" s="51">
        <f t="shared" si="188"/>
        <v>1.8862586060548902E-4</v>
      </c>
      <c r="G538" s="12">
        <f t="shared" si="180"/>
        <v>1</v>
      </c>
      <c r="H538" s="49">
        <f t="shared" si="183"/>
        <v>1.6229375169055991E-4</v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12</v>
      </c>
      <c r="E539" s="51">
        <f t="shared" si="187"/>
        <v>1.6229375169055991E-4</v>
      </c>
      <c r="F539" s="51">
        <f t="shared" si="188"/>
        <v>3.7725172121097803E-4</v>
      </c>
      <c r="G539" s="12">
        <f t="shared" si="180"/>
        <v>3</v>
      </c>
      <c r="H539" s="49">
        <f t="shared" si="183"/>
        <v>4.868812550716797E-4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135</v>
      </c>
      <c r="D542" s="7">
        <v>48</v>
      </c>
      <c r="E542" s="51">
        <f t="shared" si="187"/>
        <v>7.3032188260751963E-3</v>
      </c>
      <c r="F542" s="51">
        <f t="shared" si="188"/>
        <v>1.5090068848439121E-3</v>
      </c>
      <c r="G542" s="12">
        <f t="shared" ref="G542:G564" si="189">+IF(AND(C542=0,D542=0)," ",IF(C542=0,1,IF(D542=0,-1,(D542-C542)/C542)))</f>
        <v>-0.64444444444444449</v>
      </c>
      <c r="H542" s="49">
        <f t="shared" si="183"/>
        <v>-4.7065187990262382E-3</v>
      </c>
      <c r="I542" s="2"/>
    </row>
    <row r="543" spans="1:9" s="50" customFormat="1" ht="15" x14ac:dyDescent="0.2">
      <c r="A543" s="52"/>
      <c r="B543" s="48" t="s">
        <v>312</v>
      </c>
      <c r="C543" s="7">
        <v>1</v>
      </c>
      <c r="D543" s="7">
        <v>35</v>
      </c>
      <c r="E543" s="51">
        <f t="shared" si="187"/>
        <v>5.409791723018664E-5</v>
      </c>
      <c r="F543" s="51">
        <f t="shared" si="188"/>
        <v>1.100317520198686E-3</v>
      </c>
      <c r="G543" s="12">
        <f t="shared" si="189"/>
        <v>34</v>
      </c>
      <c r="H543" s="49">
        <f t="shared" si="183"/>
        <v>1.8393291858263459E-3</v>
      </c>
      <c r="I543" s="2"/>
    </row>
    <row r="544" spans="1:9" s="50" customFormat="1" ht="15" x14ac:dyDescent="0.2">
      <c r="A544" s="52"/>
      <c r="B544" s="48" t="s">
        <v>313</v>
      </c>
      <c r="C544" s="7">
        <v>18</v>
      </c>
      <c r="D544" s="7">
        <v>85</v>
      </c>
      <c r="E544" s="51">
        <f t="shared" si="187"/>
        <v>9.737625101433595E-4</v>
      </c>
      <c r="F544" s="51">
        <f t="shared" si="188"/>
        <v>2.6721996919110945E-3</v>
      </c>
      <c r="G544" s="12">
        <f t="shared" si="189"/>
        <v>3.7222222222222223</v>
      </c>
      <c r="H544" s="49">
        <f t="shared" si="183"/>
        <v>3.624560454422505E-3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104</v>
      </c>
      <c r="D547" s="7">
        <v>174</v>
      </c>
      <c r="E547" s="51">
        <f t="shared" si="187"/>
        <v>5.6261833919394105E-3</v>
      </c>
      <c r="F547" s="51">
        <f t="shared" si="188"/>
        <v>5.4701499575591818E-3</v>
      </c>
      <c r="G547" s="12">
        <f t="shared" si="189"/>
        <v>0.67307692307692313</v>
      </c>
      <c r="H547" s="49">
        <f t="shared" si="183"/>
        <v>3.7868542061130651E-3</v>
      </c>
      <c r="I547" s="2"/>
    </row>
    <row r="548" spans="1:9" s="50" customFormat="1" ht="15" x14ac:dyDescent="0.2">
      <c r="A548" s="52"/>
      <c r="B548" s="48" t="s">
        <v>142</v>
      </c>
      <c r="C548" s="7">
        <v>752</v>
      </c>
      <c r="D548" s="7">
        <v>327</v>
      </c>
      <c r="E548" s="51">
        <f t="shared" si="187"/>
        <v>4.0681633757100349E-2</v>
      </c>
      <c r="F548" s="51">
        <f t="shared" si="188"/>
        <v>1.028010940299915E-2</v>
      </c>
      <c r="G548" s="12">
        <f t="shared" si="189"/>
        <v>-0.56515957446808507</v>
      </c>
      <c r="H548" s="49">
        <f t="shared" si="183"/>
        <v>-2.2991614822829319E-2</v>
      </c>
      <c r="I548" s="2"/>
    </row>
    <row r="549" spans="1:9" s="50" customFormat="1" ht="15" x14ac:dyDescent="0.2">
      <c r="A549" s="52"/>
      <c r="B549" s="48" t="s">
        <v>315</v>
      </c>
      <c r="C549" s="7">
        <v>203</v>
      </c>
      <c r="D549" s="7">
        <v>374</v>
      </c>
      <c r="E549" s="51">
        <f t="shared" si="187"/>
        <v>1.0981877197727887E-2</v>
      </c>
      <c r="F549" s="51">
        <f t="shared" si="188"/>
        <v>1.1757678644408815E-2</v>
      </c>
      <c r="G549" s="12">
        <f t="shared" si="189"/>
        <v>0.8423645320197044</v>
      </c>
      <c r="H549" s="49">
        <f t="shared" si="183"/>
        <v>9.2507438463619151E-3</v>
      </c>
      <c r="I549" s="2"/>
    </row>
    <row r="550" spans="1:9" s="50" customFormat="1" ht="15" x14ac:dyDescent="0.2">
      <c r="A550" s="47"/>
      <c r="B550" s="48" t="s">
        <v>552</v>
      </c>
      <c r="C550" s="7">
        <v>8</v>
      </c>
      <c r="D550" s="7">
        <v>3</v>
      </c>
      <c r="E550" s="51">
        <f t="shared" ref="E550" si="190">+IF(C550=0,"",C550/C$345)</f>
        <v>4.3278333784149312E-4</v>
      </c>
      <c r="F550" s="51">
        <f t="shared" ref="F550" si="191">+IF(D550=0,"",D550/D$345)</f>
        <v>9.4312930302744509E-5</v>
      </c>
      <c r="G550" s="12">
        <f t="shared" si="189"/>
        <v>-0.625</v>
      </c>
      <c r="H550" s="49">
        <f t="shared" ref="H550" si="192">+IF(OR(AND(E550=""),(G550="")),"",E550*G550)</f>
        <v>-2.7048958615093319E-4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262</v>
      </c>
      <c r="D554" s="7">
        <v>122</v>
      </c>
      <c r="E554" s="51">
        <f t="shared" si="193"/>
        <v>1.4173654314308899E-2</v>
      </c>
      <c r="F554" s="51">
        <f t="shared" si="194"/>
        <v>3.8353924989782766E-3</v>
      </c>
      <c r="G554" s="12">
        <f t="shared" si="189"/>
        <v>-0.53435114503816794</v>
      </c>
      <c r="H554" s="49">
        <f t="shared" si="195"/>
        <v>-7.5737084122261293E-3</v>
      </c>
      <c r="I554" s="2"/>
    </row>
    <row r="555" spans="1:9" s="50" customFormat="1" ht="15" x14ac:dyDescent="0.2">
      <c r="A555" s="52"/>
      <c r="B555" s="48" t="s">
        <v>132</v>
      </c>
      <c r="C555" s="7">
        <v>1</v>
      </c>
      <c r="D555" s="7">
        <v>0</v>
      </c>
      <c r="E555" s="51">
        <f t="shared" si="193"/>
        <v>5.409791723018664E-5</v>
      </c>
      <c r="F555" s="51" t="str">
        <f t="shared" si="194"/>
        <v/>
      </c>
      <c r="G555" s="12">
        <f t="shared" si="189"/>
        <v>-1</v>
      </c>
      <c r="H555" s="49">
        <f t="shared" si="195"/>
        <v>-5.409791723018664E-5</v>
      </c>
      <c r="I555" s="2"/>
    </row>
    <row r="556" spans="1:9" s="50" customFormat="1" ht="15" x14ac:dyDescent="0.2">
      <c r="A556" s="52"/>
      <c r="B556" s="48" t="s">
        <v>139</v>
      </c>
      <c r="C556" s="7">
        <v>162</v>
      </c>
      <c r="D556" s="7">
        <v>327</v>
      </c>
      <c r="E556" s="51">
        <f t="shared" si="193"/>
        <v>8.7638625912902345E-3</v>
      </c>
      <c r="F556" s="51">
        <f t="shared" si="194"/>
        <v>1.028010940299915E-2</v>
      </c>
      <c r="G556" s="12">
        <f t="shared" si="189"/>
        <v>1.0185185185185186</v>
      </c>
      <c r="H556" s="49">
        <f t="shared" si="195"/>
        <v>8.9261563429807959E-3</v>
      </c>
      <c r="I556" s="2"/>
    </row>
    <row r="557" spans="1:9" s="50" customFormat="1" ht="15" x14ac:dyDescent="0.2">
      <c r="A557" s="52"/>
      <c r="B557" s="48" t="s">
        <v>517</v>
      </c>
      <c r="C557" s="7">
        <v>1</v>
      </c>
      <c r="D557" s="7">
        <v>8</v>
      </c>
      <c r="E557" s="51">
        <f t="shared" si="193"/>
        <v>5.409791723018664E-5</v>
      </c>
      <c r="F557" s="51">
        <f t="shared" si="194"/>
        <v>2.5150114747398534E-4</v>
      </c>
      <c r="G557" s="12">
        <f t="shared" si="189"/>
        <v>7</v>
      </c>
      <c r="H557" s="49">
        <f t="shared" si="195"/>
        <v>3.786854206113065E-4</v>
      </c>
      <c r="I557" s="2"/>
    </row>
    <row r="558" spans="1:9" s="50" customFormat="1" ht="15" x14ac:dyDescent="0.2">
      <c r="A558" s="52"/>
      <c r="B558" s="48" t="s">
        <v>318</v>
      </c>
      <c r="C558" s="7">
        <v>38</v>
      </c>
      <c r="D558" s="7">
        <v>13</v>
      </c>
      <c r="E558" s="51">
        <f t="shared" si="193"/>
        <v>2.0557208547470921E-3</v>
      </c>
      <c r="F558" s="51">
        <f t="shared" si="194"/>
        <v>4.0868936464522618E-4</v>
      </c>
      <c r="G558" s="12">
        <f t="shared" si="189"/>
        <v>-0.65789473684210531</v>
      </c>
      <c r="H558" s="49">
        <f t="shared" si="195"/>
        <v>-1.3524479307546659E-3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2</v>
      </c>
      <c r="E559" s="51" t="str">
        <f t="shared" si="193"/>
        <v/>
      </c>
      <c r="F559" s="51">
        <f t="shared" si="194"/>
        <v>6.2875286868496334E-5</v>
      </c>
      <c r="G559" s="12">
        <f t="shared" si="189"/>
        <v>1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3</v>
      </c>
      <c r="D560" s="7">
        <v>1</v>
      </c>
      <c r="E560" s="51">
        <f t="shared" si="193"/>
        <v>1.6229375169055991E-4</v>
      </c>
      <c r="F560" s="51">
        <f t="shared" si="194"/>
        <v>3.1437643434248167E-5</v>
      </c>
      <c r="G560" s="12">
        <f t="shared" si="189"/>
        <v>-0.66666666666666663</v>
      </c>
      <c r="H560" s="49">
        <f t="shared" si="195"/>
        <v>-1.0819583446037327E-4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1</v>
      </c>
      <c r="E563" s="51" t="str">
        <f t="shared" si="193"/>
        <v/>
      </c>
      <c r="F563" s="51">
        <f t="shared" si="194"/>
        <v>3.1437643434248167E-5</v>
      </c>
      <c r="G563" s="12">
        <f t="shared" si="189"/>
        <v>1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6787</v>
      </c>
      <c r="D570" s="39">
        <f>SUM(D571:D596)</f>
        <v>9099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0.34065124502725802</v>
      </c>
      <c r="H570" s="40">
        <f>+IF(OR(AND(E570=""),(G570="")),"",E570*G570)</f>
        <v>0.34065124502725802</v>
      </c>
    </row>
    <row r="571" spans="1:9" s="50" customFormat="1" ht="15" x14ac:dyDescent="0.2">
      <c r="A571" s="52"/>
      <c r="B571" s="48" t="s">
        <v>323</v>
      </c>
      <c r="C571" s="7">
        <v>3</v>
      </c>
      <c r="D571" s="7">
        <v>1</v>
      </c>
      <c r="E571" s="51">
        <f t="shared" si="196"/>
        <v>4.4202151171357008E-4</v>
      </c>
      <c r="F571" s="51">
        <f t="shared" si="197"/>
        <v>1.0990218705352236E-4</v>
      </c>
      <c r="G571" s="12">
        <f t="shared" ref="G571:G596" si="198">+IF(AND(C571=0,D571=0)," ",IF(C571=0,1,IF(D571=0,-1,(D571-C571)/C571)))</f>
        <v>-0.66666666666666663</v>
      </c>
      <c r="H571" s="49">
        <f>+IF(OR(AND(E571=""),(G571="")),"",E571*G571)</f>
        <v>-2.9468100780904668E-4</v>
      </c>
      <c r="I571" s="2"/>
    </row>
    <row r="572" spans="1:9" s="50" customFormat="1" ht="15" x14ac:dyDescent="0.2">
      <c r="A572" s="52"/>
      <c r="B572" s="48" t="s">
        <v>144</v>
      </c>
      <c r="C572" s="7">
        <v>318</v>
      </c>
      <c r="D572" s="7">
        <v>87</v>
      </c>
      <c r="E572" s="51">
        <f t="shared" si="196"/>
        <v>4.685428024163843E-2</v>
      </c>
      <c r="F572" s="51">
        <f t="shared" si="197"/>
        <v>9.5614902736564453E-3</v>
      </c>
      <c r="G572" s="12">
        <f t="shared" si="198"/>
        <v>-0.72641509433962259</v>
      </c>
      <c r="H572" s="49">
        <f t="shared" ref="H572:H596" si="199">+IF(OR(AND(E572=""),(G572="")),"",E572*G572)</f>
        <v>-3.4035656401944892E-2</v>
      </c>
      <c r="I572" s="2"/>
    </row>
    <row r="573" spans="1:9" s="50" customFormat="1" ht="15" x14ac:dyDescent="0.2">
      <c r="A573" s="52"/>
      <c r="B573" s="48" t="s">
        <v>583</v>
      </c>
      <c r="C573" s="7">
        <v>216</v>
      </c>
      <c r="D573" s="7">
        <v>326</v>
      </c>
      <c r="E573" s="51">
        <f t="shared" si="196"/>
        <v>3.1825548843377044E-2</v>
      </c>
      <c r="F573" s="51">
        <f t="shared" si="197"/>
        <v>3.5828112979448289E-2</v>
      </c>
      <c r="G573" s="12">
        <f t="shared" si="198"/>
        <v>0.5092592592592593</v>
      </c>
      <c r="H573" s="49">
        <f t="shared" si="199"/>
        <v>1.6207455429497569E-2</v>
      </c>
      <c r="I573" s="2"/>
    </row>
    <row r="574" spans="1:9" s="50" customFormat="1" ht="15" x14ac:dyDescent="0.2">
      <c r="A574" s="52"/>
      <c r="B574" s="48" t="s">
        <v>324</v>
      </c>
      <c r="C574" s="7">
        <v>742</v>
      </c>
      <c r="D574" s="7">
        <v>995</v>
      </c>
      <c r="E574" s="51">
        <f t="shared" si="196"/>
        <v>0.10932665389715633</v>
      </c>
      <c r="F574" s="51">
        <f t="shared" si="197"/>
        <v>0.10935267611825475</v>
      </c>
      <c r="G574" s="12">
        <f t="shared" si="198"/>
        <v>0.34097035040431267</v>
      </c>
      <c r="H574" s="49">
        <f t="shared" si="199"/>
        <v>3.7277147487844407E-2</v>
      </c>
      <c r="I574" s="2"/>
    </row>
    <row r="575" spans="1:9" s="50" customFormat="1" ht="15" x14ac:dyDescent="0.2">
      <c r="A575" s="52"/>
      <c r="B575" s="48" t="s">
        <v>145</v>
      </c>
      <c r="C575" s="7">
        <v>209</v>
      </c>
      <c r="D575" s="7">
        <v>345</v>
      </c>
      <c r="E575" s="51">
        <f t="shared" si="196"/>
        <v>3.0794165316045379E-2</v>
      </c>
      <c r="F575" s="51">
        <f t="shared" si="197"/>
        <v>3.7916254533465213E-2</v>
      </c>
      <c r="G575" s="12">
        <f t="shared" si="198"/>
        <v>0.65071770334928225</v>
      </c>
      <c r="H575" s="49">
        <f t="shared" si="199"/>
        <v>2.0038308531015174E-2</v>
      </c>
      <c r="I575" s="2"/>
    </row>
    <row r="576" spans="1:9" s="50" customFormat="1" ht="15" x14ac:dyDescent="0.2">
      <c r="A576" s="52"/>
      <c r="B576" s="48" t="s">
        <v>616</v>
      </c>
      <c r="C576" s="7">
        <v>1</v>
      </c>
      <c r="D576" s="7">
        <v>57</v>
      </c>
      <c r="E576" s="51">
        <f t="shared" si="196"/>
        <v>1.4734050390452334E-4</v>
      </c>
      <c r="F576" s="51">
        <f t="shared" si="197"/>
        <v>6.2644246620507747E-3</v>
      </c>
      <c r="G576" s="12">
        <f t="shared" si="198"/>
        <v>56</v>
      </c>
      <c r="H576" s="49">
        <f t="shared" si="199"/>
        <v>8.2510682186533076E-3</v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49</v>
      </c>
      <c r="E577" s="51" t="str">
        <f t="shared" si="196"/>
        <v/>
      </c>
      <c r="F577" s="51">
        <f t="shared" si="197"/>
        <v>5.3852071656225959E-3</v>
      </c>
      <c r="G577" s="12">
        <f t="shared" si="198"/>
        <v>1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6</v>
      </c>
      <c r="D578" s="7">
        <v>9</v>
      </c>
      <c r="E578" s="51">
        <f t="shared" si="196"/>
        <v>8.8404302342714016E-4</v>
      </c>
      <c r="F578" s="51">
        <f t="shared" si="197"/>
        <v>9.8911968348170125E-4</v>
      </c>
      <c r="G578" s="12">
        <f t="shared" si="198"/>
        <v>0.5</v>
      </c>
      <c r="H578" s="49">
        <f t="shared" si="199"/>
        <v>4.4202151171357008E-4</v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4</v>
      </c>
      <c r="D580" s="7">
        <v>72</v>
      </c>
      <c r="E580" s="51">
        <f t="shared" si="196"/>
        <v>5.8936201561809337E-4</v>
      </c>
      <c r="F580" s="51">
        <f t="shared" si="197"/>
        <v>7.91295746785361E-3</v>
      </c>
      <c r="G580" s="12">
        <f t="shared" si="198"/>
        <v>17</v>
      </c>
      <c r="H580" s="49">
        <f t="shared" si="199"/>
        <v>1.0019154265507587E-2</v>
      </c>
      <c r="I580" s="2"/>
    </row>
    <row r="581" spans="1:9" s="50" customFormat="1" ht="15" x14ac:dyDescent="0.2">
      <c r="A581" s="47"/>
      <c r="B581" s="48" t="s">
        <v>544</v>
      </c>
      <c r="C581" s="7">
        <v>8</v>
      </c>
      <c r="D581" s="7">
        <v>51</v>
      </c>
      <c r="E581" s="51">
        <f t="shared" ref="E581" si="200">+IF(C581=0,"",C581/C$570)</f>
        <v>1.1787240312361867E-3</v>
      </c>
      <c r="F581" s="51">
        <f t="shared" ref="F581" si="201">+IF(D581=0,"",D581/D$570)</f>
        <v>5.6050115397296403E-3</v>
      </c>
      <c r="G581" s="12">
        <f t="shared" si="198"/>
        <v>5.375</v>
      </c>
      <c r="H581" s="49">
        <f t="shared" ref="H581" si="202">+IF(OR(AND(E581=""),(G581="")),"",E581*G581)</f>
        <v>6.335641667894504E-3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79</v>
      </c>
      <c r="D583" s="7">
        <v>1</v>
      </c>
      <c r="E583" s="51">
        <f t="shared" ref="E583:E596" si="206">+IF(C583=0,"",C583/C$570)</f>
        <v>1.1639899808457345E-2</v>
      </c>
      <c r="F583" s="51">
        <f t="shared" ref="F583:F596" si="207">+IF(D583=0,"",D583/D$570)</f>
        <v>1.0990218705352236E-4</v>
      </c>
      <c r="G583" s="12">
        <f t="shared" si="198"/>
        <v>-0.98734177215189878</v>
      </c>
      <c r="H583" s="49">
        <f t="shared" si="199"/>
        <v>-1.1492559304552822E-2</v>
      </c>
      <c r="I583" s="2"/>
    </row>
    <row r="584" spans="1:9" s="50" customFormat="1" ht="15" x14ac:dyDescent="0.2">
      <c r="A584" s="52"/>
      <c r="B584" s="48" t="s">
        <v>328</v>
      </c>
      <c r="C584" s="7">
        <v>67</v>
      </c>
      <c r="D584" s="7">
        <v>124</v>
      </c>
      <c r="E584" s="51">
        <f t="shared" si="206"/>
        <v>9.8718137616030655E-3</v>
      </c>
      <c r="F584" s="51">
        <f t="shared" si="207"/>
        <v>1.3627871194636773E-2</v>
      </c>
      <c r="G584" s="12">
        <f t="shared" si="198"/>
        <v>0.85074626865671643</v>
      </c>
      <c r="H584" s="49">
        <f t="shared" si="199"/>
        <v>8.3984087225578326E-3</v>
      </c>
      <c r="I584" s="2"/>
    </row>
    <row r="585" spans="1:9" s="50" customFormat="1" ht="15" x14ac:dyDescent="0.2">
      <c r="A585" s="52"/>
      <c r="B585" s="48" t="s">
        <v>147</v>
      </c>
      <c r="C585" s="7">
        <v>16</v>
      </c>
      <c r="D585" s="7">
        <v>371</v>
      </c>
      <c r="E585" s="51">
        <f t="shared" si="206"/>
        <v>2.3574480624723735E-3</v>
      </c>
      <c r="F585" s="51">
        <f t="shared" si="207"/>
        <v>4.0773711396856795E-2</v>
      </c>
      <c r="G585" s="12">
        <f t="shared" si="198"/>
        <v>22.1875</v>
      </c>
      <c r="H585" s="49">
        <f t="shared" si="199"/>
        <v>5.2305878886105786E-2</v>
      </c>
      <c r="I585" s="2"/>
    </row>
    <row r="586" spans="1:9" s="50" customFormat="1" ht="15" x14ac:dyDescent="0.2">
      <c r="A586" s="52"/>
      <c r="B586" s="48" t="s">
        <v>148</v>
      </c>
      <c r="C586" s="7">
        <v>53</v>
      </c>
      <c r="D586" s="7">
        <v>205</v>
      </c>
      <c r="E586" s="51">
        <f t="shared" si="206"/>
        <v>7.8090467069397377E-3</v>
      </c>
      <c r="F586" s="51">
        <f t="shared" si="207"/>
        <v>2.2529948345972085E-2</v>
      </c>
      <c r="G586" s="12">
        <f t="shared" si="198"/>
        <v>2.8679245283018866</v>
      </c>
      <c r="H586" s="49">
        <f t="shared" si="199"/>
        <v>2.2395756593487547E-2</v>
      </c>
      <c r="I586" s="2"/>
    </row>
    <row r="587" spans="1:9" s="50" customFormat="1" ht="15" x14ac:dyDescent="0.2">
      <c r="A587" s="52"/>
      <c r="B587" s="48" t="s">
        <v>329</v>
      </c>
      <c r="C587" s="7">
        <v>1322</v>
      </c>
      <c r="D587" s="7">
        <v>758</v>
      </c>
      <c r="E587" s="51">
        <f t="shared" si="206"/>
        <v>0.19478414616177989</v>
      </c>
      <c r="F587" s="51">
        <f t="shared" si="207"/>
        <v>8.3305857786569959E-2</v>
      </c>
      <c r="G587" s="12">
        <f t="shared" si="198"/>
        <v>-0.42662632375189108</v>
      </c>
      <c r="H587" s="49">
        <f t="shared" si="199"/>
        <v>-8.3100044202151183E-2</v>
      </c>
      <c r="I587" s="2"/>
    </row>
    <row r="588" spans="1:9" s="50" customFormat="1" ht="15" x14ac:dyDescent="0.2">
      <c r="A588" s="52"/>
      <c r="B588" s="48" t="s">
        <v>149</v>
      </c>
      <c r="C588" s="7">
        <v>198</v>
      </c>
      <c r="D588" s="7">
        <v>348</v>
      </c>
      <c r="E588" s="51">
        <f t="shared" si="206"/>
        <v>2.9173419773095625E-2</v>
      </c>
      <c r="F588" s="51">
        <f t="shared" si="207"/>
        <v>3.8245961094625781E-2</v>
      </c>
      <c r="G588" s="12">
        <f t="shared" si="198"/>
        <v>0.75757575757575757</v>
      </c>
      <c r="H588" s="49">
        <f t="shared" si="199"/>
        <v>2.2101075585678503E-2</v>
      </c>
      <c r="I588" s="2"/>
    </row>
    <row r="589" spans="1:9" s="50" customFormat="1" ht="15" x14ac:dyDescent="0.2">
      <c r="A589" s="52"/>
      <c r="B589" s="48" t="s">
        <v>330</v>
      </c>
      <c r="C589" s="7">
        <v>174</v>
      </c>
      <c r="D589" s="7">
        <v>10</v>
      </c>
      <c r="E589" s="51">
        <f t="shared" si="206"/>
        <v>2.5637247679387062E-2</v>
      </c>
      <c r="F589" s="51">
        <f t="shared" si="207"/>
        <v>1.0990218705352237E-3</v>
      </c>
      <c r="G589" s="12">
        <f t="shared" si="198"/>
        <v>-0.94252873563218387</v>
      </c>
      <c r="H589" s="49">
        <f t="shared" si="199"/>
        <v>-2.416384264034183E-2</v>
      </c>
      <c r="I589" s="2"/>
    </row>
    <row r="590" spans="1:9" s="50" customFormat="1" ht="15" x14ac:dyDescent="0.2">
      <c r="A590" s="52"/>
      <c r="B590" s="48" t="s">
        <v>150</v>
      </c>
      <c r="C590" s="7">
        <v>328</v>
      </c>
      <c r="D590" s="7">
        <v>681</v>
      </c>
      <c r="E590" s="51">
        <f t="shared" si="206"/>
        <v>4.8327685280683659E-2</v>
      </c>
      <c r="F590" s="51">
        <f t="shared" si="207"/>
        <v>7.4843389383448727E-2</v>
      </c>
      <c r="G590" s="12">
        <f t="shared" si="198"/>
        <v>1.0762195121951219</v>
      </c>
      <c r="H590" s="49">
        <f t="shared" si="199"/>
        <v>5.2011197878296743E-2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1</v>
      </c>
      <c r="E591" s="51" t="str">
        <f t="shared" si="206"/>
        <v/>
      </c>
      <c r="F591" s="51">
        <f t="shared" si="207"/>
        <v>1.0990218705352236E-4</v>
      </c>
      <c r="G591" s="12">
        <f t="shared" si="198"/>
        <v>1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30</v>
      </c>
      <c r="D592" s="7">
        <v>217</v>
      </c>
      <c r="E592" s="51">
        <f t="shared" si="206"/>
        <v>4.4202151171357004E-3</v>
      </c>
      <c r="F592" s="51">
        <f t="shared" si="207"/>
        <v>2.3848774590614352E-2</v>
      </c>
      <c r="G592" s="12">
        <f t="shared" si="198"/>
        <v>6.2333333333333334</v>
      </c>
      <c r="H592" s="49">
        <f t="shared" si="199"/>
        <v>2.7552674230145867E-2</v>
      </c>
      <c r="I592" s="2"/>
    </row>
    <row r="593" spans="1:9" s="50" customFormat="1" ht="15" x14ac:dyDescent="0.2">
      <c r="A593" s="52"/>
      <c r="B593" s="48" t="s">
        <v>332</v>
      </c>
      <c r="C593" s="7">
        <v>59</v>
      </c>
      <c r="D593" s="7">
        <v>92</v>
      </c>
      <c r="E593" s="51">
        <f t="shared" si="206"/>
        <v>8.6930897303668774E-3</v>
      </c>
      <c r="F593" s="51">
        <f t="shared" si="207"/>
        <v>1.0111001208924058E-2</v>
      </c>
      <c r="G593" s="12">
        <f t="shared" si="198"/>
        <v>0.55932203389830504</v>
      </c>
      <c r="H593" s="49">
        <f t="shared" si="199"/>
        <v>4.8622366288492702E-3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25</v>
      </c>
      <c r="E594" s="51" t="str">
        <f t="shared" si="206"/>
        <v/>
      </c>
      <c r="F594" s="51">
        <f t="shared" si="207"/>
        <v>2.7475546763380591E-3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52</v>
      </c>
      <c r="D595" s="7">
        <v>362</v>
      </c>
      <c r="E595" s="51">
        <f t="shared" si="206"/>
        <v>7.6617062030352144E-3</v>
      </c>
      <c r="F595" s="51">
        <f t="shared" si="207"/>
        <v>3.9784591713375096E-2</v>
      </c>
      <c r="G595" s="12">
        <f t="shared" si="198"/>
        <v>5.9615384615384617</v>
      </c>
      <c r="H595" s="49">
        <f t="shared" si="199"/>
        <v>4.5675556210402243E-2</v>
      </c>
      <c r="I595" s="2"/>
    </row>
    <row r="596" spans="1:9" s="50" customFormat="1" ht="15" x14ac:dyDescent="0.2">
      <c r="A596" s="52"/>
      <c r="B596" s="48" t="s">
        <v>521</v>
      </c>
      <c r="C596" s="7">
        <v>2902</v>
      </c>
      <c r="D596" s="7">
        <v>3912</v>
      </c>
      <c r="E596" s="51">
        <f t="shared" si="206"/>
        <v>0.42758214233092678</v>
      </c>
      <c r="F596" s="51">
        <f t="shared" si="207"/>
        <v>0.42993735575337949</v>
      </c>
      <c r="G596" s="12">
        <f t="shared" si="198"/>
        <v>0.34803583735354926</v>
      </c>
      <c r="H596" s="49">
        <f t="shared" si="199"/>
        <v>0.14881390894356858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402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360</v>
      </c>
      <c r="C8" s="38">
        <f>+C18+C74+C169+C345+C570</f>
        <v>508</v>
      </c>
      <c r="D8" s="39">
        <f>+D18+D74+D169+D345+D570</f>
        <v>419</v>
      </c>
      <c r="E8" s="40">
        <f>+C8/C$8</f>
        <v>1</v>
      </c>
      <c r="F8" s="40">
        <f>+D8/D$8</f>
        <v>1</v>
      </c>
      <c r="G8" s="40">
        <f>+(D8-C8)/C8</f>
        <v>-0.17519685039370078</v>
      </c>
      <c r="H8" s="40">
        <f>+E8*G8</f>
        <v>-0.17519685039370078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4</v>
      </c>
      <c r="D9" s="41">
        <f>+D18</f>
        <v>2</v>
      </c>
      <c r="E9" s="27">
        <f>C9/$C$8</f>
        <v>7.874015748031496E-3</v>
      </c>
      <c r="F9" s="27">
        <f>D9/$D$8</f>
        <v>4.7732696897374704E-3</v>
      </c>
      <c r="G9" s="12">
        <f>+IF(OR(AND(D9=0),(C9=0)),"0",((D9-C9)/C9))</f>
        <v>-0.5</v>
      </c>
      <c r="H9" s="11">
        <f>+IF(OR(AND(E9=""),(G9="")),"",E9*G9)</f>
        <v>-3.937007874015748E-3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146</v>
      </c>
      <c r="D10" s="41">
        <f>+D74</f>
        <v>102</v>
      </c>
      <c r="E10" s="27">
        <f>C10/$C$8</f>
        <v>0.2874015748031496</v>
      </c>
      <c r="F10" s="27">
        <f>D10/$D$8</f>
        <v>0.24343675417661098</v>
      </c>
      <c r="G10" s="12">
        <f>+IF(OR(AND(D10=0),(C10=0)),"0",((D10-C10)/C10))</f>
        <v>-0.30136986301369861</v>
      </c>
      <c r="H10" s="11">
        <f>+IF(OR(AND(E10=""),(G10="")),"",E10*G10)</f>
        <v>-8.6614173228346455E-2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85</v>
      </c>
      <c r="D11" s="41">
        <f>+D169</f>
        <v>150</v>
      </c>
      <c r="E11" s="27">
        <f>C11/$C$8</f>
        <v>0.1673228346456693</v>
      </c>
      <c r="F11" s="27">
        <f>D11/$D$8</f>
        <v>0.35799522673031026</v>
      </c>
      <c r="G11" s="12">
        <f>+IF(OR(AND(D11=0),(C11=0)),"0",((D11-C11)/C11))</f>
        <v>0.76470588235294112</v>
      </c>
      <c r="H11" s="11">
        <f>+IF(OR(AND(E11=""),(G11="")),"",E11*G11)</f>
        <v>0.12795275590551181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235</v>
      </c>
      <c r="D12" s="41">
        <f>+D345</f>
        <v>98</v>
      </c>
      <c r="E12" s="27">
        <f>C12/$C$8</f>
        <v>0.4625984251968504</v>
      </c>
      <c r="F12" s="27">
        <f>D12/$D$8</f>
        <v>0.23389021479713604</v>
      </c>
      <c r="G12" s="12">
        <f>+IF(OR(AND(D12=0),(C12=0)),"0",((D12-C12)/C12))</f>
        <v>-0.58297872340425527</v>
      </c>
      <c r="H12" s="11">
        <f>+IF(OR(AND(E12=""),(G12="")),"",E12*G12)</f>
        <v>-0.26968503937007871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38</v>
      </c>
      <c r="D13" s="29">
        <f>+D570</f>
        <v>67</v>
      </c>
      <c r="E13" s="27">
        <f>C13/$C$8</f>
        <v>7.4803149606299218E-2</v>
      </c>
      <c r="F13" s="27">
        <f>D13/$D$8</f>
        <v>0.15990453460620524</v>
      </c>
      <c r="G13" s="12">
        <f>+IF(OR(AND(D13=0),(C13=0)),"0",((D13-C13)/C13))</f>
        <v>0.76315789473684215</v>
      </c>
      <c r="H13" s="11">
        <f>+IF(OR(AND(E13=""),(G13="")),"",E13*G13)</f>
        <v>5.7086614173228356E-2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4</v>
      </c>
      <c r="D18" s="39">
        <f>SUM(D19:D68)</f>
        <v>2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-0.5</v>
      </c>
      <c r="H18" s="40">
        <f>+IF(OR(AND(E18=""),(G18="")),"",E18*G18)</f>
        <v>-0.5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1</v>
      </c>
      <c r="D29" s="7">
        <v>1</v>
      </c>
      <c r="E29" s="11">
        <f t="shared" si="0"/>
        <v>0.25</v>
      </c>
      <c r="F29" s="11">
        <f t="shared" si="1"/>
        <v>0.5</v>
      </c>
      <c r="G29" s="12">
        <f t="shared" si="2"/>
        <v>0</v>
      </c>
      <c r="H29" s="15">
        <f t="shared" si="3"/>
        <v>0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1</v>
      </c>
      <c r="D35" s="7">
        <v>0</v>
      </c>
      <c r="E35" s="11">
        <f t="shared" si="0"/>
        <v>0.25</v>
      </c>
      <c r="F35" s="11" t="str">
        <f t="shared" si="1"/>
        <v/>
      </c>
      <c r="G35" s="12">
        <f t="shared" si="2"/>
        <v>-1</v>
      </c>
      <c r="H35" s="15">
        <f t="shared" si="3"/>
        <v>-0.25</v>
      </c>
    </row>
    <row r="36" spans="2:8" ht="15" x14ac:dyDescent="0.2">
      <c r="B36" s="5" t="s">
        <v>159</v>
      </c>
      <c r="C36" s="7">
        <v>1</v>
      </c>
      <c r="D36" s="7">
        <v>1</v>
      </c>
      <c r="E36" s="11">
        <f t="shared" si="0"/>
        <v>0.25</v>
      </c>
      <c r="F36" s="11">
        <f t="shared" si="1"/>
        <v>0.5</v>
      </c>
      <c r="G36" s="12">
        <f t="shared" si="2"/>
        <v>0</v>
      </c>
      <c r="H36" s="15">
        <f t="shared" si="3"/>
        <v>0</v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1">
        <f t="shared" si="0"/>
        <v>0.25</v>
      </c>
      <c r="F43" s="11" t="str">
        <f t="shared" si="1"/>
        <v/>
      </c>
      <c r="G43" s="12">
        <f t="shared" si="2"/>
        <v>-1</v>
      </c>
      <c r="H43" s="15">
        <f t="shared" si="3"/>
        <v>-0.25</v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146</v>
      </c>
      <c r="D74" s="39">
        <f>SUM(D75:D163)</f>
        <v>102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-0.30136986301369861</v>
      </c>
      <c r="H74" s="40">
        <f>+IF(OR(AND(E74=""),(G74="")),"",E74*G74)</f>
        <v>-0.30136986301369861</v>
      </c>
    </row>
    <row r="75" spans="1:9" ht="15" x14ac:dyDescent="0.2">
      <c r="B75" s="5" t="s">
        <v>430</v>
      </c>
      <c r="C75" s="7">
        <v>2</v>
      </c>
      <c r="D75" s="7">
        <v>1</v>
      </c>
      <c r="E75" s="13">
        <f>+IF(C75=0,"",C75/C$74)</f>
        <v>1.3698630136986301E-2</v>
      </c>
      <c r="F75" s="13">
        <f>+IF(D75=0,"",D75/D$74)</f>
        <v>9.8039215686274508E-3</v>
      </c>
      <c r="G75" s="12">
        <f t="shared" ref="G75:G138" si="13">+IF(AND(C75=0,D75=0)," ",IF(C75=0,1,IF(D75=0,-1,(D75-C75)/C75)))</f>
        <v>-0.5</v>
      </c>
      <c r="H75" s="15">
        <f>+IF(OR(AND(E75=""),(G75="")),"",E75*G75)</f>
        <v>-6.8493150684931503E-3</v>
      </c>
    </row>
    <row r="76" spans="1:9" ht="15" x14ac:dyDescent="0.2">
      <c r="B76" s="5" t="s">
        <v>562</v>
      </c>
      <c r="C76" s="7">
        <v>1</v>
      </c>
      <c r="D76" s="7">
        <v>0</v>
      </c>
      <c r="E76" s="13">
        <f t="shared" ref="E76:E148" si="14">+IF(C76=0,"",C76/C$74)</f>
        <v>6.8493150684931503E-3</v>
      </c>
      <c r="F76" s="13" t="str">
        <f t="shared" ref="F76:F148" si="15">+IF(D76=0,"",D76/D$74)</f>
        <v/>
      </c>
      <c r="G76" s="12">
        <f t="shared" si="13"/>
        <v>-1</v>
      </c>
      <c r="H76" s="15">
        <f t="shared" ref="H76:H148" si="16">+IF(OR(AND(E76=""),(G76="")),"",E76*G76)</f>
        <v>-6.8493150684931503E-3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3</v>
      </c>
      <c r="D78" s="7">
        <v>1</v>
      </c>
      <c r="E78" s="51">
        <f t="shared" si="14"/>
        <v>2.0547945205479451E-2</v>
      </c>
      <c r="F78" s="51">
        <f t="shared" si="15"/>
        <v>9.8039215686274508E-3</v>
      </c>
      <c r="G78" s="12">
        <f t="shared" si="13"/>
        <v>-0.66666666666666663</v>
      </c>
      <c r="H78" s="49">
        <f t="shared" si="16"/>
        <v>-1.3698630136986301E-2</v>
      </c>
      <c r="I78" s="2"/>
    </row>
    <row r="79" spans="1:9" s="50" customFormat="1" ht="15" x14ac:dyDescent="0.2">
      <c r="A79" s="52"/>
      <c r="B79" s="48" t="s">
        <v>175</v>
      </c>
      <c r="C79" s="7">
        <v>5</v>
      </c>
      <c r="D79" s="7">
        <v>3</v>
      </c>
      <c r="E79" s="51">
        <f t="shared" si="14"/>
        <v>3.4246575342465752E-2</v>
      </c>
      <c r="F79" s="51">
        <f t="shared" si="15"/>
        <v>2.9411764705882353E-2</v>
      </c>
      <c r="G79" s="12">
        <f t="shared" si="13"/>
        <v>-0.4</v>
      </c>
      <c r="H79" s="49">
        <f t="shared" si="16"/>
        <v>-1.3698630136986301E-2</v>
      </c>
      <c r="I79" s="2"/>
    </row>
    <row r="80" spans="1:9" s="50" customFormat="1" ht="15" x14ac:dyDescent="0.2">
      <c r="A80" s="52"/>
      <c r="B80" s="48" t="s">
        <v>16</v>
      </c>
      <c r="C80" s="7">
        <v>1</v>
      </c>
      <c r="D80" s="7">
        <v>2</v>
      </c>
      <c r="E80" s="51">
        <f t="shared" si="14"/>
        <v>6.8493150684931503E-3</v>
      </c>
      <c r="F80" s="51">
        <f t="shared" si="15"/>
        <v>1.9607843137254902E-2</v>
      </c>
      <c r="G80" s="12">
        <f t="shared" si="13"/>
        <v>1</v>
      </c>
      <c r="H80" s="49">
        <f t="shared" si="16"/>
        <v>6.8493150684931503E-3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1</v>
      </c>
      <c r="D83" s="7">
        <v>0</v>
      </c>
      <c r="E83" s="51">
        <f t="shared" si="14"/>
        <v>6.8493150684931503E-3</v>
      </c>
      <c r="F83" s="51" t="str">
        <f t="shared" si="15"/>
        <v/>
      </c>
      <c r="G83" s="12">
        <f t="shared" si="13"/>
        <v>-1</v>
      </c>
      <c r="H83" s="49">
        <f t="shared" si="16"/>
        <v>-6.8493150684931503E-3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2</v>
      </c>
      <c r="D86" s="7">
        <v>0</v>
      </c>
      <c r="E86" s="51">
        <f t="shared" si="14"/>
        <v>1.3698630136986301E-2</v>
      </c>
      <c r="F86" s="51" t="str">
        <f t="shared" si="15"/>
        <v/>
      </c>
      <c r="G86" s="12">
        <f t="shared" si="13"/>
        <v>-1</v>
      </c>
      <c r="H86" s="49">
        <f t="shared" si="16"/>
        <v>-1.3698630136986301E-2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2</v>
      </c>
      <c r="E88" s="51" t="str">
        <f t="shared" si="14"/>
        <v/>
      </c>
      <c r="F88" s="51">
        <f t="shared" si="15"/>
        <v>1.9607843137254902E-2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1</v>
      </c>
      <c r="D89" s="7">
        <v>1</v>
      </c>
      <c r="E89" s="51">
        <f t="shared" ref="E89" si="23">+IF(C89=0,"",C89/C$74)</f>
        <v>6.8493150684931503E-3</v>
      </c>
      <c r="F89" s="51">
        <f t="shared" ref="F89" si="24">+IF(D89=0,"",D89/D$74)</f>
        <v>9.8039215686274508E-3</v>
      </c>
      <c r="G89" s="12">
        <f t="shared" si="13"/>
        <v>0</v>
      </c>
      <c r="H89" s="49">
        <f t="shared" ref="H89" si="25">+IF(OR(AND(E89=""),(G89="")),"",E89*G89)</f>
        <v>0</v>
      </c>
      <c r="I89" s="2"/>
    </row>
    <row r="90" spans="1:9" ht="15" x14ac:dyDescent="0.2">
      <c r="B90" s="5" t="s">
        <v>181</v>
      </c>
      <c r="C90" s="7">
        <v>1</v>
      </c>
      <c r="D90" s="7">
        <v>1</v>
      </c>
      <c r="E90" s="13">
        <f t="shared" si="14"/>
        <v>6.8493150684931503E-3</v>
      </c>
      <c r="F90" s="13">
        <f t="shared" si="15"/>
        <v>9.8039215686274508E-3</v>
      </c>
      <c r="G90" s="12">
        <f t="shared" si="13"/>
        <v>0</v>
      </c>
      <c r="H90" s="15">
        <f t="shared" si="16"/>
        <v>0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0</v>
      </c>
      <c r="D98" s="7">
        <v>1</v>
      </c>
      <c r="E98" s="51" t="str">
        <f t="shared" si="14"/>
        <v/>
      </c>
      <c r="F98" s="51">
        <f t="shared" si="15"/>
        <v>9.8039215686274508E-3</v>
      </c>
      <c r="G98" s="12">
        <f t="shared" si="13"/>
        <v>1</v>
      </c>
      <c r="H98" s="49" t="str">
        <f t="shared" si="16"/>
        <v/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2</v>
      </c>
      <c r="D102" s="7">
        <v>0</v>
      </c>
      <c r="E102" s="51">
        <f t="shared" si="14"/>
        <v>1.3698630136986301E-2</v>
      </c>
      <c r="F102" s="51" t="str">
        <f t="shared" si="15"/>
        <v/>
      </c>
      <c r="G102" s="12">
        <f t="shared" si="13"/>
        <v>-1</v>
      </c>
      <c r="H102" s="49">
        <f t="shared" si="16"/>
        <v>-1.3698630136986301E-2</v>
      </c>
      <c r="I102" s="2"/>
    </row>
    <row r="103" spans="1:9" s="50" customFormat="1" ht="15" x14ac:dyDescent="0.2">
      <c r="A103" s="52"/>
      <c r="B103" s="48" t="s">
        <v>433</v>
      </c>
      <c r="C103" s="7">
        <v>3</v>
      </c>
      <c r="D103" s="7">
        <v>2</v>
      </c>
      <c r="E103" s="51">
        <f t="shared" si="14"/>
        <v>2.0547945205479451E-2</v>
      </c>
      <c r="F103" s="51">
        <f t="shared" si="15"/>
        <v>1.9607843137254902E-2</v>
      </c>
      <c r="G103" s="12">
        <f t="shared" si="13"/>
        <v>-0.33333333333333331</v>
      </c>
      <c r="H103" s="49">
        <f t="shared" si="16"/>
        <v>-6.8493150684931503E-3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1</v>
      </c>
      <c r="D110" s="7">
        <v>1</v>
      </c>
      <c r="E110" s="13">
        <f t="shared" si="14"/>
        <v>6.8493150684931503E-3</v>
      </c>
      <c r="F110" s="13">
        <f t="shared" si="15"/>
        <v>9.8039215686274508E-3</v>
      </c>
      <c r="G110" s="12">
        <f t="shared" si="13"/>
        <v>0</v>
      </c>
      <c r="H110" s="15">
        <f t="shared" si="16"/>
        <v>0</v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0</v>
      </c>
      <c r="D113" s="7">
        <v>0</v>
      </c>
      <c r="E113" s="13" t="str">
        <f t="shared" si="14"/>
        <v/>
      </c>
      <c r="F113" s="13" t="str">
        <f t="shared" si="15"/>
        <v/>
      </c>
      <c r="G113" s="12" t="str">
        <f t="shared" si="13"/>
        <v xml:space="preserve"> </v>
      </c>
      <c r="H113" s="15" t="str">
        <f t="shared" si="16"/>
        <v/>
      </c>
    </row>
    <row r="114" spans="2:8" ht="15" x14ac:dyDescent="0.2">
      <c r="B114" s="5" t="s">
        <v>191</v>
      </c>
      <c r="C114" s="7">
        <v>1</v>
      </c>
      <c r="D114" s="7">
        <v>0</v>
      </c>
      <c r="E114" s="13">
        <f t="shared" si="14"/>
        <v>6.8493150684931503E-3</v>
      </c>
      <c r="F114" s="13" t="str">
        <f t="shared" si="15"/>
        <v/>
      </c>
      <c r="G114" s="12">
        <f t="shared" si="13"/>
        <v>-1</v>
      </c>
      <c r="H114" s="15">
        <f t="shared" si="16"/>
        <v>-6.8493150684931503E-3</v>
      </c>
    </row>
    <row r="115" spans="2:8" ht="15" x14ac:dyDescent="0.2">
      <c r="B115" s="5" t="s">
        <v>27</v>
      </c>
      <c r="C115" s="7">
        <v>1</v>
      </c>
      <c r="D115" s="7">
        <v>0</v>
      </c>
      <c r="E115" s="13">
        <f t="shared" si="14"/>
        <v>6.8493150684931503E-3</v>
      </c>
      <c r="F115" s="13" t="str">
        <f t="shared" si="15"/>
        <v/>
      </c>
      <c r="G115" s="12">
        <f t="shared" si="13"/>
        <v>-1</v>
      </c>
      <c r="H115" s="15">
        <f t="shared" si="16"/>
        <v>-6.8493150684931503E-3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0</v>
      </c>
      <c r="E118" s="13">
        <f t="shared" si="14"/>
        <v>6.8493150684931503E-3</v>
      </c>
      <c r="F118" s="13" t="str">
        <f t="shared" si="15"/>
        <v/>
      </c>
      <c r="G118" s="12">
        <f t="shared" si="13"/>
        <v>-1</v>
      </c>
      <c r="H118" s="15">
        <f t="shared" si="16"/>
        <v>-6.8493150684931503E-3</v>
      </c>
    </row>
    <row r="119" spans="2:8" ht="15" x14ac:dyDescent="0.2">
      <c r="B119" s="5" t="s">
        <v>24</v>
      </c>
      <c r="C119" s="7">
        <v>2</v>
      </c>
      <c r="D119" s="7">
        <v>0</v>
      </c>
      <c r="E119" s="13">
        <f t="shared" si="14"/>
        <v>1.3698630136986301E-2</v>
      </c>
      <c r="F119" s="13" t="str">
        <f t="shared" si="15"/>
        <v/>
      </c>
      <c r="G119" s="12">
        <f t="shared" si="13"/>
        <v>-1</v>
      </c>
      <c r="H119" s="15">
        <f t="shared" si="16"/>
        <v>-1.3698630136986301E-2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2</v>
      </c>
      <c r="E123" s="13" t="str">
        <f t="shared" si="14"/>
        <v/>
      </c>
      <c r="F123" s="13">
        <f t="shared" si="15"/>
        <v>1.9607843137254902E-2</v>
      </c>
      <c r="G123" s="12">
        <f t="shared" si="13"/>
        <v>1</v>
      </c>
      <c r="H123" s="15" t="str">
        <f t="shared" si="16"/>
        <v/>
      </c>
    </row>
    <row r="124" spans="2:8" ht="15" x14ac:dyDescent="0.2">
      <c r="B124" s="5" t="s">
        <v>195</v>
      </c>
      <c r="C124" s="7">
        <v>10</v>
      </c>
      <c r="D124" s="7">
        <v>3</v>
      </c>
      <c r="E124" s="13">
        <f t="shared" si="14"/>
        <v>6.8493150684931503E-2</v>
      </c>
      <c r="F124" s="13">
        <f t="shared" si="15"/>
        <v>2.9411764705882353E-2</v>
      </c>
      <c r="G124" s="12">
        <f t="shared" si="13"/>
        <v>-0.7</v>
      </c>
      <c r="H124" s="15">
        <f t="shared" si="16"/>
        <v>-4.7945205479452052E-2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</v>
      </c>
      <c r="D126" s="7">
        <v>2</v>
      </c>
      <c r="E126" s="13">
        <f t="shared" si="14"/>
        <v>1.3698630136986301E-2</v>
      </c>
      <c r="F126" s="13">
        <f t="shared" si="15"/>
        <v>1.9607843137254902E-2</v>
      </c>
      <c r="G126" s="12">
        <f t="shared" si="13"/>
        <v>0</v>
      </c>
      <c r="H126" s="15">
        <f t="shared" si="16"/>
        <v>0</v>
      </c>
    </row>
    <row r="127" spans="2:8" ht="15" x14ac:dyDescent="0.2">
      <c r="B127" s="5" t="s">
        <v>196</v>
      </c>
      <c r="C127" s="7">
        <v>8</v>
      </c>
      <c r="D127" s="7">
        <v>2</v>
      </c>
      <c r="E127" s="13">
        <f t="shared" si="14"/>
        <v>5.4794520547945202E-2</v>
      </c>
      <c r="F127" s="13">
        <f t="shared" si="15"/>
        <v>1.9607843137254902E-2</v>
      </c>
      <c r="G127" s="12">
        <f t="shared" si="13"/>
        <v>-0.75</v>
      </c>
      <c r="H127" s="15">
        <f t="shared" si="16"/>
        <v>-4.1095890410958902E-2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50</v>
      </c>
      <c r="D129" s="7">
        <v>59</v>
      </c>
      <c r="E129" s="13">
        <f t="shared" si="14"/>
        <v>0.34246575342465752</v>
      </c>
      <c r="F129" s="13">
        <f t="shared" si="15"/>
        <v>0.57843137254901966</v>
      </c>
      <c r="G129" s="12">
        <f t="shared" si="13"/>
        <v>0.18</v>
      </c>
      <c r="H129" s="15">
        <f t="shared" si="16"/>
        <v>6.1643835616438353E-2</v>
      </c>
    </row>
    <row r="130" spans="1:9" ht="15" x14ac:dyDescent="0.2">
      <c r="B130" s="5" t="s">
        <v>197</v>
      </c>
      <c r="C130" s="7">
        <v>0</v>
      </c>
      <c r="D130" s="7">
        <v>0</v>
      </c>
      <c r="E130" s="13" t="str">
        <f t="shared" si="14"/>
        <v/>
      </c>
      <c r="F130" s="13" t="str">
        <f t="shared" si="15"/>
        <v/>
      </c>
      <c r="G130" s="12" t="str">
        <f t="shared" si="13"/>
        <v xml:space="preserve"> </v>
      </c>
      <c r="H130" s="15" t="str">
        <f t="shared" si="16"/>
        <v/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1</v>
      </c>
      <c r="E133" s="13" t="str">
        <f t="shared" si="14"/>
        <v/>
      </c>
      <c r="F133" s="13">
        <f t="shared" si="15"/>
        <v>9.8039215686274508E-3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33</v>
      </c>
      <c r="D134" s="7">
        <v>0</v>
      </c>
      <c r="E134" s="51">
        <f t="shared" ref="E134" si="35">+IF(C134=0,"",C134/C$74)</f>
        <v>0.22602739726027396</v>
      </c>
      <c r="F134" s="51" t="str">
        <f t="shared" ref="F134" si="36">+IF(D134=0,"",D134/D$74)</f>
        <v/>
      </c>
      <c r="G134" s="12">
        <f t="shared" si="13"/>
        <v>-1</v>
      </c>
      <c r="H134" s="49">
        <f t="shared" ref="H134" si="37">+IF(OR(AND(E134=""),(G134="")),"",E134*G134)</f>
        <v>-0.22602739726027396</v>
      </c>
      <c r="I134" s="2"/>
    </row>
    <row r="135" spans="1:9" ht="15" x14ac:dyDescent="0.2">
      <c r="B135" s="5" t="s">
        <v>30</v>
      </c>
      <c r="C135" s="7">
        <v>0</v>
      </c>
      <c r="D135" s="7">
        <v>1</v>
      </c>
      <c r="E135" s="13" t="str">
        <f t="shared" si="14"/>
        <v/>
      </c>
      <c r="F135" s="13">
        <f t="shared" si="15"/>
        <v>9.8039215686274508E-3</v>
      </c>
      <c r="G135" s="12">
        <f t="shared" si="13"/>
        <v>1</v>
      </c>
      <c r="H135" s="15" t="str">
        <f t="shared" si="16"/>
        <v/>
      </c>
    </row>
    <row r="136" spans="1:9" ht="15" x14ac:dyDescent="0.2">
      <c r="B136" s="5" t="s">
        <v>29</v>
      </c>
      <c r="C136" s="7">
        <v>1</v>
      </c>
      <c r="D136" s="7">
        <v>1</v>
      </c>
      <c r="E136" s="13">
        <f t="shared" si="14"/>
        <v>6.8493150684931503E-3</v>
      </c>
      <c r="F136" s="13">
        <f t="shared" si="15"/>
        <v>9.8039215686274508E-3</v>
      </c>
      <c r="G136" s="12">
        <f t="shared" si="13"/>
        <v>0</v>
      </c>
      <c r="H136" s="15">
        <f t="shared" si="16"/>
        <v>0</v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2</v>
      </c>
      <c r="D140" s="7">
        <v>4</v>
      </c>
      <c r="E140" s="13">
        <f t="shared" si="14"/>
        <v>1.3698630136986301E-2</v>
      </c>
      <c r="F140" s="13">
        <f t="shared" si="15"/>
        <v>3.9215686274509803E-2</v>
      </c>
      <c r="G140" s="12">
        <f t="shared" si="38"/>
        <v>1</v>
      </c>
      <c r="H140" s="15">
        <f t="shared" si="16"/>
        <v>1.3698630136986301E-2</v>
      </c>
    </row>
    <row r="141" spans="1:9" ht="15" x14ac:dyDescent="0.2">
      <c r="B141" s="5" t="s">
        <v>437</v>
      </c>
      <c r="C141" s="7">
        <v>5</v>
      </c>
      <c r="D141" s="7">
        <v>2</v>
      </c>
      <c r="E141" s="13">
        <f t="shared" si="14"/>
        <v>3.4246575342465752E-2</v>
      </c>
      <c r="F141" s="13">
        <f t="shared" si="15"/>
        <v>1.9607843137254902E-2</v>
      </c>
      <c r="G141" s="12">
        <f t="shared" si="38"/>
        <v>-0.6</v>
      </c>
      <c r="H141" s="15">
        <f t="shared" si="16"/>
        <v>-2.0547945205479451E-2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1</v>
      </c>
      <c r="E143" s="13" t="str">
        <f t="shared" si="14"/>
        <v/>
      </c>
      <c r="F143" s="13">
        <f t="shared" si="15"/>
        <v>9.8039215686274508E-3</v>
      </c>
      <c r="G143" s="12">
        <f t="shared" si="38"/>
        <v>1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2</v>
      </c>
      <c r="E145" s="13">
        <f t="shared" si="14"/>
        <v>6.8493150684931503E-3</v>
      </c>
      <c r="F145" s="13">
        <f t="shared" si="15"/>
        <v>1.9607843137254902E-2</v>
      </c>
      <c r="G145" s="12">
        <f t="shared" si="38"/>
        <v>1</v>
      </c>
      <c r="H145" s="15">
        <f t="shared" si="16"/>
        <v>6.8493150684931503E-3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1</v>
      </c>
      <c r="E150" s="13">
        <f t="shared" si="45"/>
        <v>6.8493150684931503E-3</v>
      </c>
      <c r="F150" s="13">
        <f t="shared" si="46"/>
        <v>9.8039215686274508E-3</v>
      </c>
      <c r="G150" s="12">
        <f t="shared" si="38"/>
        <v>0</v>
      </c>
      <c r="H150" s="15">
        <f t="shared" si="47"/>
        <v>0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0</v>
      </c>
      <c r="E152" s="13">
        <f t="shared" si="45"/>
        <v>6.8493150684931503E-3</v>
      </c>
      <c r="F152" s="13" t="str">
        <f t="shared" si="46"/>
        <v/>
      </c>
      <c r="G152" s="12">
        <f t="shared" si="38"/>
        <v>-1</v>
      </c>
      <c r="H152" s="15">
        <f t="shared" si="47"/>
        <v>-6.8493150684931503E-3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3</v>
      </c>
      <c r="D155" s="7">
        <v>6</v>
      </c>
      <c r="E155" s="13">
        <f t="shared" si="45"/>
        <v>2.0547945205479451E-2</v>
      </c>
      <c r="F155" s="13">
        <f t="shared" si="46"/>
        <v>5.8823529411764705E-2</v>
      </c>
      <c r="G155" s="12">
        <f t="shared" si="38"/>
        <v>1</v>
      </c>
      <c r="H155" s="15">
        <f t="shared" si="47"/>
        <v>2.0547945205479451E-2</v>
      </c>
    </row>
    <row r="156" spans="1:9" ht="15" x14ac:dyDescent="0.2">
      <c r="B156" s="5" t="s">
        <v>39</v>
      </c>
      <c r="C156" s="7">
        <v>1</v>
      </c>
      <c r="D156" s="7">
        <v>0</v>
      </c>
      <c r="E156" s="13">
        <f t="shared" si="45"/>
        <v>6.8493150684931503E-3</v>
      </c>
      <c r="F156" s="13" t="str">
        <f t="shared" si="46"/>
        <v/>
      </c>
      <c r="G156" s="12">
        <f t="shared" si="38"/>
        <v>-1</v>
      </c>
      <c r="H156" s="15">
        <f t="shared" si="47"/>
        <v>-6.8493150684931503E-3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85</v>
      </c>
      <c r="D169" s="39">
        <f>SUM(D170:D339)</f>
        <v>150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0.76470588235294112</v>
      </c>
      <c r="H169" s="40">
        <f>+IF(OR(AND(E169=""),(G169="")),"",E169*G169)</f>
        <v>0.76470588235294112</v>
      </c>
    </row>
    <row r="170" spans="1:9" s="50" customFormat="1" ht="15" x14ac:dyDescent="0.2">
      <c r="A170" s="52"/>
      <c r="B170" s="53" t="s">
        <v>439</v>
      </c>
      <c r="C170" s="7">
        <v>19</v>
      </c>
      <c r="D170" s="7">
        <v>3</v>
      </c>
      <c r="E170" s="51">
        <f>+IF(C170=0,"",C170/C$169)</f>
        <v>0.22352941176470589</v>
      </c>
      <c r="F170" s="51">
        <f>+IF(D170=0,"",D170/D$169)</f>
        <v>0.02</v>
      </c>
      <c r="G170" s="12">
        <f t="shared" ref="G170:G236" si="59">+IF(AND(C170=0,D170=0)," ",IF(C170=0,1,IF(D170=0,-1,(D170-C170)/C170)))</f>
        <v>-0.84210526315789469</v>
      </c>
      <c r="H170" s="49">
        <f>+IF(OR(AND(E170=""),(G170="")),"",E170*G170)</f>
        <v>-0.18823529411764706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8</v>
      </c>
      <c r="D172" s="7">
        <v>1</v>
      </c>
      <c r="E172" s="51">
        <f t="shared" si="60"/>
        <v>9.4117647058823528E-2</v>
      </c>
      <c r="F172" s="51">
        <f t="shared" si="61"/>
        <v>6.6666666666666671E-3</v>
      </c>
      <c r="G172" s="12">
        <f t="shared" si="59"/>
        <v>-0.875</v>
      </c>
      <c r="H172" s="49">
        <f t="shared" si="62"/>
        <v>-8.2352941176470587E-2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3</v>
      </c>
      <c r="D175" s="7">
        <v>7</v>
      </c>
      <c r="E175" s="51">
        <f t="shared" si="60"/>
        <v>3.5294117647058823E-2</v>
      </c>
      <c r="F175" s="51">
        <f t="shared" si="61"/>
        <v>4.6666666666666669E-2</v>
      </c>
      <c r="G175" s="12">
        <f t="shared" si="59"/>
        <v>1.3333333333333333</v>
      </c>
      <c r="H175" s="49">
        <f t="shared" si="62"/>
        <v>4.7058823529411764E-2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0</v>
      </c>
      <c r="E177" s="51" t="str">
        <f t="shared" si="60"/>
        <v/>
      </c>
      <c r="F177" s="51" t="str">
        <f t="shared" si="61"/>
        <v/>
      </c>
      <c r="G177" s="12" t="str">
        <f t="shared" si="59"/>
        <v xml:space="preserve"> 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0</v>
      </c>
      <c r="E183" s="51">
        <f t="shared" ref="E183" si="63">+IF(C183=0,"",C183/C$169)</f>
        <v>1.1764705882352941E-2</v>
      </c>
      <c r="F183" s="51" t="str">
        <f t="shared" ref="F183" si="64">+IF(D183=0,"",D183/D$169)</f>
        <v/>
      </c>
      <c r="G183" s="12">
        <f t="shared" si="59"/>
        <v>-1</v>
      </c>
      <c r="H183" s="49">
        <f t="shared" ref="H183" si="65">+IF(OR(AND(E183=""),(G183="")),"",E183*G183)</f>
        <v>-1.1764705882352941E-2</v>
      </c>
      <c r="I183" s="2"/>
    </row>
    <row r="184" spans="1:9" s="50" customFormat="1" ht="15" x14ac:dyDescent="0.2">
      <c r="A184" s="52"/>
      <c r="B184" s="53" t="s">
        <v>442</v>
      </c>
      <c r="C184" s="7">
        <v>1</v>
      </c>
      <c r="D184" s="7">
        <v>1</v>
      </c>
      <c r="E184" s="51">
        <f t="shared" si="60"/>
        <v>1.1764705882352941E-2</v>
      </c>
      <c r="F184" s="51">
        <f t="shared" si="61"/>
        <v>6.6666666666666671E-3</v>
      </c>
      <c r="G184" s="12">
        <f t="shared" si="59"/>
        <v>0</v>
      </c>
      <c r="H184" s="49">
        <f t="shared" si="62"/>
        <v>0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1</v>
      </c>
      <c r="E185" s="51" t="str">
        <f t="shared" si="60"/>
        <v/>
      </c>
      <c r="F185" s="51">
        <f t="shared" si="61"/>
        <v>6.6666666666666671E-3</v>
      </c>
      <c r="G185" s="12">
        <f t="shared" si="59"/>
        <v>1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1</v>
      </c>
      <c r="D188" s="7">
        <v>1</v>
      </c>
      <c r="E188" s="51">
        <f t="shared" ref="E188:E189" si="66">+IF(C188=0,"",C188/C$169)</f>
        <v>1.1764705882352941E-2</v>
      </c>
      <c r="F188" s="51">
        <f t="shared" ref="F188:F189" si="67">+IF(D188=0,"",D188/D$169)</f>
        <v>6.6666666666666671E-3</v>
      </c>
      <c r="G188" s="12">
        <f t="shared" si="59"/>
        <v>0</v>
      </c>
      <c r="H188" s="49">
        <f t="shared" ref="H188:H189" si="68">+IF(OR(AND(E188=""),(G188="")),"",E188*G188)</f>
        <v>0</v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1</v>
      </c>
      <c r="E194" s="51" t="str">
        <f t="shared" ref="E194" si="73">+IF(C194=0,"",C194/C$169)</f>
        <v/>
      </c>
      <c r="F194" s="51">
        <f t="shared" ref="F194" si="74">+IF(D194=0,"",D194/D$169)</f>
        <v>6.6666666666666671E-3</v>
      </c>
      <c r="G194" s="12">
        <f t="shared" si="59"/>
        <v>1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0</v>
      </c>
      <c r="E196" s="51" t="str">
        <f t="shared" si="60"/>
        <v/>
      </c>
      <c r="F196" s="51" t="str">
        <f t="shared" si="61"/>
        <v/>
      </c>
      <c r="G196" s="12" t="str">
        <f t="shared" si="59"/>
        <v xml:space="preserve"> 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1</v>
      </c>
      <c r="D197" s="7">
        <v>1</v>
      </c>
      <c r="E197" s="51">
        <f t="shared" ref="E197" si="76">+IF(C197=0,"",C197/C$169)</f>
        <v>1.1764705882352941E-2</v>
      </c>
      <c r="F197" s="51">
        <f t="shared" ref="F197" si="77">+IF(D197=0,"",D197/D$169)</f>
        <v>6.6666666666666671E-3</v>
      </c>
      <c r="G197" s="12">
        <f t="shared" si="59"/>
        <v>0</v>
      </c>
      <c r="H197" s="49">
        <f t="shared" ref="H197" si="78">+IF(OR(AND(E197=""),(G197="")),"",E197*G197)</f>
        <v>0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0</v>
      </c>
      <c r="E198" s="51" t="str">
        <f t="shared" si="60"/>
        <v/>
      </c>
      <c r="F198" s="51" t="str">
        <f t="shared" si="61"/>
        <v/>
      </c>
      <c r="G198" s="12" t="str">
        <f t="shared" si="59"/>
        <v xml:space="preserve"> 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0</v>
      </c>
      <c r="D199" s="7">
        <v>0</v>
      </c>
      <c r="E199" s="51" t="str">
        <f t="shared" si="60"/>
        <v/>
      </c>
      <c r="F199" s="51" t="str">
        <f t="shared" si="61"/>
        <v/>
      </c>
      <c r="G199" s="12" t="str">
        <f t="shared" si="59"/>
        <v xml:space="preserve"> </v>
      </c>
      <c r="H199" s="49" t="str">
        <f t="shared" si="62"/>
        <v/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0</v>
      </c>
      <c r="E200" s="51" t="str">
        <f t="shared" si="60"/>
        <v/>
      </c>
      <c r="F200" s="51" t="str">
        <f t="shared" si="61"/>
        <v/>
      </c>
      <c r="G200" s="12" t="str">
        <f t="shared" si="59"/>
        <v xml:space="preserve"> 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0</v>
      </c>
      <c r="D201" s="7">
        <v>0</v>
      </c>
      <c r="E201" s="51" t="str">
        <f t="shared" si="60"/>
        <v/>
      </c>
      <c r="F201" s="51" t="str">
        <f t="shared" si="61"/>
        <v/>
      </c>
      <c r="G201" s="12" t="str">
        <f t="shared" si="59"/>
        <v xml:space="preserve"> </v>
      </c>
      <c r="H201" s="49" t="str">
        <f t="shared" si="62"/>
        <v/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0</v>
      </c>
      <c r="D207" s="7">
        <v>0</v>
      </c>
      <c r="E207" s="51" t="str">
        <f t="shared" si="60"/>
        <v/>
      </c>
      <c r="F207" s="51" t="str">
        <f t="shared" si="61"/>
        <v/>
      </c>
      <c r="G207" s="12" t="str">
        <f t="shared" si="59"/>
        <v xml:space="preserve"> </v>
      </c>
      <c r="H207" s="49" t="str">
        <f t="shared" si="62"/>
        <v/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</v>
      </c>
      <c r="D210" s="7">
        <v>2</v>
      </c>
      <c r="E210" s="51">
        <f t="shared" si="60"/>
        <v>1.1764705882352941E-2</v>
      </c>
      <c r="F210" s="51">
        <f t="shared" si="61"/>
        <v>1.3333333333333334E-2</v>
      </c>
      <c r="G210" s="12">
        <f t="shared" si="59"/>
        <v>1</v>
      </c>
      <c r="H210" s="49">
        <f t="shared" si="62"/>
        <v>1.1764705882352941E-2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2</v>
      </c>
      <c r="D218" s="7">
        <v>0</v>
      </c>
      <c r="E218" s="51">
        <f t="shared" si="60"/>
        <v>2.3529411764705882E-2</v>
      </c>
      <c r="F218" s="51" t="str">
        <f t="shared" si="61"/>
        <v/>
      </c>
      <c r="G218" s="12">
        <f t="shared" si="59"/>
        <v>-1</v>
      </c>
      <c r="H218" s="49">
        <f t="shared" si="62"/>
        <v>-2.3529411764705882E-2</v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2</v>
      </c>
      <c r="D222" s="7">
        <v>0</v>
      </c>
      <c r="E222" s="51">
        <f t="shared" si="60"/>
        <v>2.3529411764705882E-2</v>
      </c>
      <c r="F222" s="51" t="str">
        <f t="shared" si="61"/>
        <v/>
      </c>
      <c r="G222" s="12">
        <f t="shared" si="59"/>
        <v>-1</v>
      </c>
      <c r="H222" s="49">
        <f t="shared" si="62"/>
        <v>-2.3529411764705882E-2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16</v>
      </c>
      <c r="D236" s="7">
        <v>1</v>
      </c>
      <c r="E236" s="51">
        <f t="shared" si="60"/>
        <v>0.18823529411764706</v>
      </c>
      <c r="F236" s="51">
        <f t="shared" si="61"/>
        <v>6.6666666666666671E-3</v>
      </c>
      <c r="G236" s="12">
        <f t="shared" si="59"/>
        <v>-0.9375</v>
      </c>
      <c r="H236" s="49">
        <f t="shared" si="62"/>
        <v>-0.1764705882352941</v>
      </c>
      <c r="I236" s="2"/>
    </row>
    <row r="237" spans="1:9" s="50" customFormat="1" ht="15" x14ac:dyDescent="0.2">
      <c r="A237" s="52"/>
      <c r="B237" s="53" t="s">
        <v>55</v>
      </c>
      <c r="C237" s="7">
        <v>3</v>
      </c>
      <c r="D237" s="7">
        <v>3</v>
      </c>
      <c r="E237" s="51">
        <f t="shared" si="60"/>
        <v>3.5294117647058823E-2</v>
      </c>
      <c r="F237" s="51">
        <f t="shared" si="61"/>
        <v>0.02</v>
      </c>
      <c r="G237" s="12">
        <f t="shared" ref="G237:G300" si="96">+IF(AND(C237=0,D237=0)," ",IF(C237=0,1,IF(D237=0,-1,(D237-C237)/C237)))</f>
        <v>0</v>
      </c>
      <c r="H237" s="49">
        <f t="shared" si="62"/>
        <v>0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5</v>
      </c>
      <c r="D239" s="7">
        <v>15</v>
      </c>
      <c r="E239" s="51">
        <f t="shared" si="60"/>
        <v>5.8823529411764705E-2</v>
      </c>
      <c r="F239" s="51">
        <f t="shared" si="61"/>
        <v>0.1</v>
      </c>
      <c r="G239" s="12">
        <f t="shared" si="96"/>
        <v>2</v>
      </c>
      <c r="H239" s="49">
        <f t="shared" si="62"/>
        <v>0.11764705882352941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1</v>
      </c>
      <c r="E250" s="51" t="str">
        <f t="shared" si="97"/>
        <v/>
      </c>
      <c r="F250" s="51">
        <f t="shared" si="98"/>
        <v>6.6666666666666671E-3</v>
      </c>
      <c r="G250" s="12">
        <f t="shared" si="96"/>
        <v>1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16</v>
      </c>
      <c r="D263" s="7">
        <v>5</v>
      </c>
      <c r="E263" s="51">
        <f t="shared" si="103"/>
        <v>0.18823529411764706</v>
      </c>
      <c r="F263" s="51">
        <f t="shared" si="103"/>
        <v>3.3333333333333333E-2</v>
      </c>
      <c r="G263" s="12">
        <f t="shared" si="96"/>
        <v>-0.6875</v>
      </c>
      <c r="H263" s="49">
        <f t="shared" si="99"/>
        <v>-0.12941176470588234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4</v>
      </c>
      <c r="D270" s="7">
        <v>0</v>
      </c>
      <c r="E270" s="51">
        <f t="shared" si="104"/>
        <v>4.7058823529411764E-2</v>
      </c>
      <c r="F270" s="51" t="str">
        <f t="shared" si="105"/>
        <v/>
      </c>
      <c r="G270" s="12">
        <f t="shared" si="96"/>
        <v>-1</v>
      </c>
      <c r="H270" s="49">
        <f t="shared" si="106"/>
        <v>-4.7058823529411764E-2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0</v>
      </c>
      <c r="E274" s="51" t="str">
        <f t="shared" si="107"/>
        <v/>
      </c>
      <c r="F274" s="51" t="str">
        <f t="shared" si="108"/>
        <v/>
      </c>
      <c r="G274" s="12" t="str">
        <f t="shared" si="96"/>
        <v xml:space="preserve"> 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0</v>
      </c>
      <c r="E275" s="51" t="str">
        <f t="shared" ref="E275:F278" si="110">+IF(C275=0,"",C275/C$169)</f>
        <v/>
      </c>
      <c r="F275" s="51" t="str">
        <f t="shared" si="110"/>
        <v/>
      </c>
      <c r="G275" s="12" t="str">
        <f t="shared" si="96"/>
        <v xml:space="preserve"> 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1</v>
      </c>
      <c r="E289" s="51">
        <f t="shared" ref="E289:E290" si="118">+IF(C289=0,"",C289/C$169)</f>
        <v>1.1764705882352941E-2</v>
      </c>
      <c r="F289" s="51">
        <f t="shared" ref="F289:F290" si="119">+IF(D289=0,"",D289/D$169)</f>
        <v>6.6666666666666671E-3</v>
      </c>
      <c r="G289" s="12">
        <f t="shared" si="96"/>
        <v>0</v>
      </c>
      <c r="H289" s="49">
        <f t="shared" ref="H289:H290" si="120">+IF(OR(AND(E289=""),(G289="")),"",E289*G289)</f>
        <v>0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1</v>
      </c>
      <c r="E291" s="51" t="str">
        <f>+IF(C291=0,"",C291/C$169)</f>
        <v/>
      </c>
      <c r="F291" s="51">
        <f>+IF(D291=0,"",D291/D$169)</f>
        <v>6.6666666666666671E-3</v>
      </c>
      <c r="G291" s="12">
        <f t="shared" si="96"/>
        <v>1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0</v>
      </c>
      <c r="D315" s="7">
        <v>104</v>
      </c>
      <c r="E315" s="51" t="str">
        <f t="shared" si="130"/>
        <v/>
      </c>
      <c r="F315" s="51">
        <f t="shared" si="131"/>
        <v>0.69333333333333336</v>
      </c>
      <c r="G315" s="12">
        <f t="shared" si="132"/>
        <v>1</v>
      </c>
      <c r="H315" s="49" t="str">
        <f t="shared" si="99"/>
        <v/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1</v>
      </c>
      <c r="D320" s="7">
        <v>0</v>
      </c>
      <c r="E320" s="51">
        <f t="shared" si="130"/>
        <v>1.1764705882352941E-2</v>
      </c>
      <c r="F320" s="51" t="str">
        <f t="shared" si="131"/>
        <v/>
      </c>
      <c r="G320" s="12">
        <f t="shared" si="132"/>
        <v>-1</v>
      </c>
      <c r="H320" s="49">
        <f t="shared" si="99"/>
        <v>-1.1764705882352941E-2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1</v>
      </c>
      <c r="E337" s="51" t="str">
        <f t="shared" ref="E337:E339" si="140">+IF(C337=0,"",C337/C$169)</f>
        <v/>
      </c>
      <c r="F337" s="51">
        <f t="shared" ref="F337:F339" si="141">+IF(D337=0,"",D337/D$169)</f>
        <v>6.6666666666666671E-3</v>
      </c>
      <c r="G337" s="12">
        <f t="shared" si="132"/>
        <v>1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235</v>
      </c>
      <c r="D345" s="39">
        <f>SUM(D346:D564)</f>
        <v>98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-0.58297872340425527</v>
      </c>
      <c r="H345" s="40">
        <f>+IF(OR(AND(E345=""),(G345="")),"",E345*G345)</f>
        <v>-0.58297872340425527</v>
      </c>
    </row>
    <row r="346" spans="1:9" s="50" customFormat="1" ht="15" x14ac:dyDescent="0.2">
      <c r="A346" s="52"/>
      <c r="B346" s="48" t="s">
        <v>74</v>
      </c>
      <c r="C346" s="7">
        <v>2</v>
      </c>
      <c r="D346" s="7">
        <v>0</v>
      </c>
      <c r="E346" s="51">
        <f t="shared" si="143"/>
        <v>8.5106382978723406E-3</v>
      </c>
      <c r="F346" s="51" t="str">
        <f t="shared" si="144"/>
        <v/>
      </c>
      <c r="G346" s="12">
        <f t="shared" ref="G346:G410" si="145">+IF(AND(C346=0,D346=0)," ",IF(C346=0,1,IF(D346=0,-1,(D346-C346)/C346)))</f>
        <v>-1</v>
      </c>
      <c r="H346" s="49">
        <f>+IF(OR(AND(E346=""),(G346="")),"",E346*G346)</f>
        <v>-8.5106382978723406E-3</v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0</v>
      </c>
      <c r="E347" s="51" t="str">
        <f t="shared" si="143"/>
        <v/>
      </c>
      <c r="F347" s="51" t="str">
        <f t="shared" si="144"/>
        <v/>
      </c>
      <c r="G347" s="12" t="str">
        <f t="shared" si="145"/>
        <v xml:space="preserve"> 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19</v>
      </c>
      <c r="E348" s="51" t="str">
        <f t="shared" si="143"/>
        <v/>
      </c>
      <c r="F348" s="51">
        <f t="shared" si="144"/>
        <v>0.19387755102040816</v>
      </c>
      <c r="G348" s="12">
        <f t="shared" si="145"/>
        <v>1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3</v>
      </c>
      <c r="D351" s="7">
        <v>3</v>
      </c>
      <c r="E351" s="51">
        <f t="shared" si="143"/>
        <v>1.276595744680851E-2</v>
      </c>
      <c r="F351" s="51">
        <f t="shared" si="144"/>
        <v>3.0612244897959183E-2</v>
      </c>
      <c r="G351" s="12">
        <f t="shared" si="145"/>
        <v>0</v>
      </c>
      <c r="H351" s="49">
        <f t="shared" si="146"/>
        <v>0</v>
      </c>
      <c r="I351" s="2"/>
    </row>
    <row r="352" spans="1:9" s="50" customFormat="1" ht="15" x14ac:dyDescent="0.2">
      <c r="A352" s="52"/>
      <c r="B352" s="48" t="s">
        <v>80</v>
      </c>
      <c r="C352" s="7">
        <v>1</v>
      </c>
      <c r="D352" s="7">
        <v>0</v>
      </c>
      <c r="E352" s="51">
        <f t="shared" si="143"/>
        <v>4.2553191489361703E-3</v>
      </c>
      <c r="F352" s="51" t="str">
        <f t="shared" si="144"/>
        <v/>
      </c>
      <c r="G352" s="12">
        <f t="shared" si="145"/>
        <v>-1</v>
      </c>
      <c r="H352" s="49">
        <f t="shared" si="146"/>
        <v>-4.2553191489361703E-3</v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3</v>
      </c>
      <c r="D354" s="7">
        <v>0</v>
      </c>
      <c r="E354" s="51">
        <f t="shared" si="143"/>
        <v>1.276595744680851E-2</v>
      </c>
      <c r="F354" s="51" t="str">
        <f t="shared" si="144"/>
        <v/>
      </c>
      <c r="G354" s="12">
        <f t="shared" si="145"/>
        <v>-1</v>
      </c>
      <c r="H354" s="49">
        <f t="shared" si="146"/>
        <v>-1.276595744680851E-2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23</v>
      </c>
      <c r="D357" s="7">
        <v>4</v>
      </c>
      <c r="E357" s="51">
        <f t="shared" si="143"/>
        <v>9.7872340425531917E-2</v>
      </c>
      <c r="F357" s="51">
        <f t="shared" si="144"/>
        <v>4.0816326530612242E-2</v>
      </c>
      <c r="G357" s="12">
        <f t="shared" si="145"/>
        <v>-0.82608695652173914</v>
      </c>
      <c r="H357" s="49">
        <f t="shared" si="146"/>
        <v>-8.085106382978724E-2</v>
      </c>
      <c r="I357" s="2"/>
    </row>
    <row r="358" spans="1:9" s="50" customFormat="1" ht="15" x14ac:dyDescent="0.2">
      <c r="A358" s="52"/>
      <c r="B358" s="48" t="s">
        <v>576</v>
      </c>
      <c r="C358" s="7">
        <v>1</v>
      </c>
      <c r="D358" s="7">
        <v>0</v>
      </c>
      <c r="E358" s="51">
        <f t="shared" si="143"/>
        <v>4.2553191489361703E-3</v>
      </c>
      <c r="F358" s="51" t="str">
        <f t="shared" si="144"/>
        <v/>
      </c>
      <c r="G358" s="12">
        <f t="shared" si="145"/>
        <v>-1</v>
      </c>
      <c r="H358" s="49">
        <f t="shared" si="146"/>
        <v>-4.2553191489361703E-3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</v>
      </c>
      <c r="D360" s="7">
        <v>3</v>
      </c>
      <c r="E360" s="51">
        <f t="shared" si="143"/>
        <v>4.2553191489361703E-3</v>
      </c>
      <c r="F360" s="51">
        <f t="shared" si="144"/>
        <v>3.0612244897959183E-2</v>
      </c>
      <c r="G360" s="12">
        <f t="shared" si="145"/>
        <v>2</v>
      </c>
      <c r="H360" s="49">
        <f t="shared" si="146"/>
        <v>8.5106382978723406E-3</v>
      </c>
      <c r="I360" s="2"/>
    </row>
    <row r="361" spans="1:9" s="50" customFormat="1" ht="15" x14ac:dyDescent="0.2">
      <c r="A361" s="52"/>
      <c r="B361" s="48" t="s">
        <v>614</v>
      </c>
      <c r="C361" s="7">
        <v>2</v>
      </c>
      <c r="D361" s="7">
        <v>1</v>
      </c>
      <c r="E361" s="51">
        <f t="shared" si="143"/>
        <v>8.5106382978723406E-3</v>
      </c>
      <c r="F361" s="51">
        <f t="shared" si="144"/>
        <v>1.020408163265306E-2</v>
      </c>
      <c r="G361" s="12">
        <f t="shared" si="145"/>
        <v>-0.5</v>
      </c>
      <c r="H361" s="49">
        <f t="shared" si="146"/>
        <v>-4.2553191489361703E-3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</v>
      </c>
      <c r="D365" s="7">
        <v>1</v>
      </c>
      <c r="E365" s="51">
        <f t="shared" si="143"/>
        <v>4.2553191489361703E-3</v>
      </c>
      <c r="F365" s="51">
        <f t="shared" si="144"/>
        <v>1.020408163265306E-2</v>
      </c>
      <c r="G365" s="12">
        <f t="shared" si="145"/>
        <v>0</v>
      </c>
      <c r="H365" s="49">
        <f t="shared" si="146"/>
        <v>0</v>
      </c>
      <c r="I365" s="2"/>
    </row>
    <row r="366" spans="1:9" s="50" customFormat="1" ht="15" x14ac:dyDescent="0.2">
      <c r="A366" s="52"/>
      <c r="B366" s="48" t="s">
        <v>251</v>
      </c>
      <c r="C366" s="7">
        <v>32</v>
      </c>
      <c r="D366" s="7">
        <v>4</v>
      </c>
      <c r="E366" s="51">
        <f t="shared" si="143"/>
        <v>0.13617021276595745</v>
      </c>
      <c r="F366" s="51">
        <f t="shared" si="144"/>
        <v>4.0816326530612242E-2</v>
      </c>
      <c r="G366" s="12">
        <f t="shared" si="145"/>
        <v>-0.875</v>
      </c>
      <c r="H366" s="49">
        <f t="shared" si="146"/>
        <v>-0.11914893617021277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2</v>
      </c>
      <c r="D369" s="7">
        <v>1</v>
      </c>
      <c r="E369" s="51">
        <f t="shared" si="143"/>
        <v>8.5106382978723406E-3</v>
      </c>
      <c r="F369" s="51">
        <f t="shared" si="144"/>
        <v>1.020408163265306E-2</v>
      </c>
      <c r="G369" s="12">
        <f t="shared" si="145"/>
        <v>-0.5</v>
      </c>
      <c r="H369" s="49">
        <f t="shared" si="146"/>
        <v>-4.2553191489361703E-3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0</v>
      </c>
      <c r="E375" s="51" t="str">
        <f t="shared" si="143"/>
        <v/>
      </c>
      <c r="F375" s="51" t="str">
        <f t="shared" si="144"/>
        <v/>
      </c>
      <c r="G375" s="12" t="str">
        <f t="shared" si="145"/>
        <v xml:space="preserve"> 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8</v>
      </c>
      <c r="D379" s="7">
        <v>3</v>
      </c>
      <c r="E379" s="51">
        <f t="shared" ref="E379:E401" si="155">+IF(C379=0,"",C379/C$345)</f>
        <v>3.4042553191489362E-2</v>
      </c>
      <c r="F379" s="51">
        <f t="shared" ref="F379:F401" si="156">+IF(D379=0,"",D379/D$345)</f>
        <v>3.0612244897959183E-2</v>
      </c>
      <c r="G379" s="12">
        <f t="shared" si="145"/>
        <v>-0.625</v>
      </c>
      <c r="H379" s="49">
        <f t="shared" si="146"/>
        <v>-2.1276595744680851E-2</v>
      </c>
      <c r="I379" s="2"/>
    </row>
    <row r="380" spans="1:9" s="50" customFormat="1" ht="15" x14ac:dyDescent="0.2">
      <c r="A380" s="52"/>
      <c r="B380" s="48" t="s">
        <v>491</v>
      </c>
      <c r="C380" s="7">
        <v>3</v>
      </c>
      <c r="D380" s="7">
        <v>0</v>
      </c>
      <c r="E380" s="51">
        <f t="shared" si="155"/>
        <v>1.276595744680851E-2</v>
      </c>
      <c r="F380" s="51" t="str">
        <f t="shared" si="156"/>
        <v/>
      </c>
      <c r="G380" s="12">
        <f t="shared" si="145"/>
        <v>-1</v>
      </c>
      <c r="H380" s="49">
        <f t="shared" si="146"/>
        <v>-1.276595744680851E-2</v>
      </c>
      <c r="I380" s="2"/>
    </row>
    <row r="381" spans="1:9" s="50" customFormat="1" ht="15" x14ac:dyDescent="0.2">
      <c r="A381" s="52"/>
      <c r="B381" s="48" t="s">
        <v>492</v>
      </c>
      <c r="C381" s="7">
        <v>10</v>
      </c>
      <c r="D381" s="7">
        <v>7</v>
      </c>
      <c r="E381" s="51">
        <f t="shared" si="155"/>
        <v>4.2553191489361701E-2</v>
      </c>
      <c r="F381" s="51">
        <f t="shared" si="156"/>
        <v>7.1428571428571425E-2</v>
      </c>
      <c r="G381" s="12">
        <f t="shared" si="145"/>
        <v>-0.3</v>
      </c>
      <c r="H381" s="49">
        <f t="shared" si="146"/>
        <v>-1.276595744680851E-2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</v>
      </c>
      <c r="D383" s="7">
        <v>0</v>
      </c>
      <c r="E383" s="51">
        <f t="shared" si="155"/>
        <v>4.2553191489361703E-3</v>
      </c>
      <c r="F383" s="51" t="str">
        <f t="shared" si="156"/>
        <v/>
      </c>
      <c r="G383" s="12">
        <f t="shared" si="145"/>
        <v>-1</v>
      </c>
      <c r="H383" s="49">
        <f t="shared" si="146"/>
        <v>-4.2553191489361703E-3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52</v>
      </c>
      <c r="D385" s="7">
        <v>26</v>
      </c>
      <c r="E385" s="51">
        <f t="shared" si="155"/>
        <v>0.22127659574468084</v>
      </c>
      <c r="F385" s="51">
        <f t="shared" si="156"/>
        <v>0.26530612244897961</v>
      </c>
      <c r="G385" s="12">
        <f t="shared" si="145"/>
        <v>-0.5</v>
      </c>
      <c r="H385" s="49">
        <f t="shared" ref="H385" si="157">+IF(OR(AND(E385=""),(G385="")),"",E385*G385)</f>
        <v>-0.11063829787234042</v>
      </c>
      <c r="I385" s="2"/>
    </row>
    <row r="386" spans="1:9" s="50" customFormat="1" ht="15" x14ac:dyDescent="0.2">
      <c r="A386" s="52"/>
      <c r="B386" s="48" t="s">
        <v>494</v>
      </c>
      <c r="C386" s="7">
        <v>1</v>
      </c>
      <c r="D386" s="7">
        <v>0</v>
      </c>
      <c r="E386" s="51">
        <f t="shared" si="155"/>
        <v>4.2553191489361703E-3</v>
      </c>
      <c r="F386" s="51" t="str">
        <f t="shared" si="156"/>
        <v/>
      </c>
      <c r="G386" s="12">
        <f t="shared" si="145"/>
        <v>-1</v>
      </c>
      <c r="H386" s="49">
        <f t="shared" si="146"/>
        <v>-4.2553191489361703E-3</v>
      </c>
      <c r="I386" s="2"/>
    </row>
    <row r="387" spans="1:9" s="50" customFormat="1" ht="15" x14ac:dyDescent="0.2">
      <c r="A387" s="52"/>
      <c r="B387" s="48" t="s">
        <v>93</v>
      </c>
      <c r="C387" s="7">
        <v>18</v>
      </c>
      <c r="D387" s="7">
        <v>6</v>
      </c>
      <c r="E387" s="51">
        <f t="shared" si="155"/>
        <v>7.6595744680851063E-2</v>
      </c>
      <c r="F387" s="51">
        <f t="shared" si="156"/>
        <v>6.1224489795918366E-2</v>
      </c>
      <c r="G387" s="12">
        <f t="shared" si="145"/>
        <v>-0.66666666666666663</v>
      </c>
      <c r="H387" s="49">
        <f t="shared" si="146"/>
        <v>-5.106382978723404E-2</v>
      </c>
      <c r="I387" s="2"/>
    </row>
    <row r="388" spans="1:9" s="50" customFormat="1" ht="15" x14ac:dyDescent="0.2">
      <c r="A388" s="52"/>
      <c r="B388" s="48" t="s">
        <v>86</v>
      </c>
      <c r="C388" s="7">
        <v>3</v>
      </c>
      <c r="D388" s="7">
        <v>4</v>
      </c>
      <c r="E388" s="51">
        <f t="shared" si="155"/>
        <v>1.276595744680851E-2</v>
      </c>
      <c r="F388" s="51">
        <f t="shared" si="156"/>
        <v>4.0816326530612242E-2</v>
      </c>
      <c r="G388" s="12">
        <f t="shared" si="145"/>
        <v>0.33333333333333331</v>
      </c>
      <c r="H388" s="49">
        <f t="shared" si="146"/>
        <v>4.2553191489361694E-3</v>
      </c>
      <c r="I388" s="2"/>
    </row>
    <row r="389" spans="1:9" s="50" customFormat="1" ht="15" x14ac:dyDescent="0.2">
      <c r="A389" s="52"/>
      <c r="B389" s="48" t="s">
        <v>92</v>
      </c>
      <c r="C389" s="7">
        <v>2</v>
      </c>
      <c r="D389" s="7">
        <v>0</v>
      </c>
      <c r="E389" s="51">
        <f t="shared" si="155"/>
        <v>8.5106382978723406E-3</v>
      </c>
      <c r="F389" s="51" t="str">
        <f t="shared" si="156"/>
        <v/>
      </c>
      <c r="G389" s="12">
        <f t="shared" si="145"/>
        <v>-1</v>
      </c>
      <c r="H389" s="49">
        <f t="shared" si="146"/>
        <v>-8.5106382978723406E-3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3</v>
      </c>
      <c r="E395" s="51" t="str">
        <f t="shared" si="155"/>
        <v/>
      </c>
      <c r="F395" s="51">
        <f t="shared" si="156"/>
        <v>3.0612244897959183E-2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1</v>
      </c>
      <c r="D398" s="7">
        <v>1</v>
      </c>
      <c r="E398" s="51">
        <f t="shared" si="155"/>
        <v>4.2553191489361703E-3</v>
      </c>
      <c r="F398" s="51">
        <f t="shared" si="156"/>
        <v>1.020408163265306E-2</v>
      </c>
      <c r="G398" s="12">
        <f t="shared" si="145"/>
        <v>0</v>
      </c>
      <c r="H398" s="49">
        <f t="shared" si="146"/>
        <v>0</v>
      </c>
      <c r="I398" s="2"/>
    </row>
    <row r="399" spans="1:9" s="50" customFormat="1" ht="15" x14ac:dyDescent="0.2">
      <c r="A399" s="52"/>
      <c r="B399" s="48" t="s">
        <v>258</v>
      </c>
      <c r="C399" s="7">
        <v>2</v>
      </c>
      <c r="D399" s="7">
        <v>1</v>
      </c>
      <c r="E399" s="51">
        <f t="shared" si="155"/>
        <v>8.5106382978723406E-3</v>
      </c>
      <c r="F399" s="51">
        <f t="shared" si="156"/>
        <v>1.020408163265306E-2</v>
      </c>
      <c r="G399" s="12">
        <f t="shared" si="145"/>
        <v>-0.5</v>
      </c>
      <c r="H399" s="49">
        <f t="shared" si="146"/>
        <v>-4.2553191489361703E-3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42</v>
      </c>
      <c r="D401" s="7">
        <v>3</v>
      </c>
      <c r="E401" s="51">
        <f t="shared" si="155"/>
        <v>0.17872340425531916</v>
      </c>
      <c r="F401" s="51">
        <f t="shared" si="156"/>
        <v>3.0612244897959183E-2</v>
      </c>
      <c r="G401" s="12">
        <f t="shared" si="145"/>
        <v>-0.9285714285714286</v>
      </c>
      <c r="H401" s="49">
        <f t="shared" si="146"/>
        <v>-0.16595744680851066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2</v>
      </c>
      <c r="D409" s="7">
        <v>0</v>
      </c>
      <c r="E409" s="51">
        <f t="shared" si="161"/>
        <v>8.5106382978723406E-3</v>
      </c>
      <c r="F409" s="51" t="str">
        <f t="shared" si="162"/>
        <v/>
      </c>
      <c r="G409" s="12">
        <f t="shared" si="145"/>
        <v>-1</v>
      </c>
      <c r="H409" s="49">
        <f t="shared" si="146"/>
        <v>-8.5106382978723406E-3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9</v>
      </c>
      <c r="D412" s="7">
        <v>0</v>
      </c>
      <c r="E412" s="51">
        <f t="shared" si="161"/>
        <v>3.8297872340425532E-2</v>
      </c>
      <c r="F412" s="51" t="str">
        <f t="shared" si="162"/>
        <v/>
      </c>
      <c r="G412" s="12">
        <f t="shared" si="163"/>
        <v>-1</v>
      </c>
      <c r="H412" s="49">
        <f t="shared" si="146"/>
        <v>-3.8297872340425532E-2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0</v>
      </c>
      <c r="E417" s="51">
        <f t="shared" ref="E417:E419" si="167">+IF(C417=0,"",C417/C$345)</f>
        <v>4.2553191489361703E-3</v>
      </c>
      <c r="F417" s="51" t="str">
        <f t="shared" ref="F417:F419" si="168">+IF(D417=0,"",D417/D$345)</f>
        <v/>
      </c>
      <c r="G417" s="12">
        <f t="shared" si="163"/>
        <v>-1</v>
      </c>
      <c r="H417" s="49">
        <f t="shared" ref="H417:H419" si="169">+IF(OR(AND(E417=""),(G417="")),"",E417*G417)</f>
        <v>-4.2553191489361703E-3</v>
      </c>
      <c r="I417" s="2"/>
    </row>
    <row r="418" spans="1:9" s="50" customFormat="1" ht="15" x14ac:dyDescent="0.2">
      <c r="A418" s="47"/>
      <c r="B418" s="48" t="s">
        <v>542</v>
      </c>
      <c r="C418" s="7">
        <v>3</v>
      </c>
      <c r="D418" s="7">
        <v>0</v>
      </c>
      <c r="E418" s="51">
        <f t="shared" si="167"/>
        <v>1.276595744680851E-2</v>
      </c>
      <c r="F418" s="51" t="str">
        <f t="shared" si="168"/>
        <v/>
      </c>
      <c r="G418" s="12">
        <f t="shared" si="163"/>
        <v>-1</v>
      </c>
      <c r="H418" s="49">
        <f t="shared" si="169"/>
        <v>-1.276595744680851E-2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0</v>
      </c>
      <c r="E444" s="51" t="str">
        <f t="shared" si="164"/>
        <v/>
      </c>
      <c r="F444" s="51" t="str">
        <f t="shared" si="165"/>
        <v/>
      </c>
      <c r="G444" s="12" t="str">
        <f t="shared" si="163"/>
        <v xml:space="preserve"> 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0</v>
      </c>
      <c r="D445" s="7">
        <v>0</v>
      </c>
      <c r="E445" s="51" t="str">
        <f t="shared" si="164"/>
        <v/>
      </c>
      <c r="F445" s="51" t="str">
        <f t="shared" si="165"/>
        <v/>
      </c>
      <c r="G445" s="12" t="str">
        <f t="shared" si="163"/>
        <v xml:space="preserve"> </v>
      </c>
      <c r="H445" s="49" t="str">
        <f t="shared" si="166"/>
        <v/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3</v>
      </c>
      <c r="D460" s="7">
        <v>0</v>
      </c>
      <c r="E460" s="51">
        <f t="shared" si="164"/>
        <v>1.276595744680851E-2</v>
      </c>
      <c r="F460" s="51" t="str">
        <f t="shared" si="165"/>
        <v/>
      </c>
      <c r="G460" s="12">
        <f t="shared" si="163"/>
        <v>-1</v>
      </c>
      <c r="H460" s="49">
        <f t="shared" si="166"/>
        <v>-1.276595744680851E-2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0</v>
      </c>
      <c r="D468" s="7">
        <v>0</v>
      </c>
      <c r="E468" s="51" t="str">
        <f t="shared" si="164"/>
        <v/>
      </c>
      <c r="F468" s="51" t="str">
        <f t="shared" si="165"/>
        <v/>
      </c>
      <c r="G468" s="12" t="str">
        <f t="shared" si="163"/>
        <v xml:space="preserve"> </v>
      </c>
      <c r="H468" s="49" t="str">
        <f t="shared" si="166"/>
        <v/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0</v>
      </c>
      <c r="E473" s="51" t="str">
        <f t="shared" si="164"/>
        <v/>
      </c>
      <c r="F473" s="51" t="str">
        <f t="shared" si="165"/>
        <v/>
      </c>
      <c r="G473" s="12" t="str">
        <f t="shared" si="163"/>
        <v xml:space="preserve"> 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0</v>
      </c>
      <c r="E479" s="51" t="str">
        <f t="shared" si="164"/>
        <v/>
      </c>
      <c r="F479" s="51" t="str">
        <f t="shared" si="165"/>
        <v/>
      </c>
      <c r="G479" s="12" t="str">
        <f t="shared" si="180"/>
        <v xml:space="preserve"> 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2</v>
      </c>
      <c r="D504" s="7">
        <v>0</v>
      </c>
      <c r="E504" s="51">
        <f t="shared" si="181"/>
        <v>8.5106382978723406E-3</v>
      </c>
      <c r="F504" s="51" t="str">
        <f t="shared" si="182"/>
        <v/>
      </c>
      <c r="G504" s="12">
        <f t="shared" si="180"/>
        <v>-1</v>
      </c>
      <c r="H504" s="49">
        <f t="shared" si="183"/>
        <v>-8.5106382978723406E-3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0</v>
      </c>
      <c r="E524" s="51" t="str">
        <f t="shared" ref="E524:E549" si="187">+IF(C524=0,"",C524/C$345)</f>
        <v/>
      </c>
      <c r="F524" s="51" t="str">
        <f t="shared" ref="F524:F549" si="188">+IF(D524=0,"",D524/D$345)</f>
        <v/>
      </c>
      <c r="G524" s="12" t="str">
        <f t="shared" si="180"/>
        <v xml:space="preserve"> 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4</v>
      </c>
      <c r="E527" s="51" t="str">
        <f t="shared" si="187"/>
        <v/>
      </c>
      <c r="F527" s="51">
        <f t="shared" si="188"/>
        <v>4.0816326530612242E-2</v>
      </c>
      <c r="G527" s="12">
        <f t="shared" si="180"/>
        <v>1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0</v>
      </c>
      <c r="D542" s="7">
        <v>0</v>
      </c>
      <c r="E542" s="51" t="str">
        <f t="shared" si="187"/>
        <v/>
      </c>
      <c r="F542" s="51" t="str">
        <f t="shared" si="188"/>
        <v/>
      </c>
      <c r="G542" s="12" t="str">
        <f t="shared" ref="G542:G564" si="189">+IF(AND(C542=0,D542=0)," ",IF(C542=0,1,IF(D542=0,-1,(D542-C542)/C542)))</f>
        <v xml:space="preserve"> </v>
      </c>
      <c r="H542" s="49" t="str">
        <f t="shared" si="183"/>
        <v/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0</v>
      </c>
      <c r="D547" s="7">
        <v>0</v>
      </c>
      <c r="E547" s="51" t="str">
        <f t="shared" si="187"/>
        <v/>
      </c>
      <c r="F547" s="51" t="str">
        <f t="shared" si="188"/>
        <v/>
      </c>
      <c r="G547" s="12" t="str">
        <f t="shared" si="189"/>
        <v xml:space="preserve"> </v>
      </c>
      <c r="H547" s="49" t="str">
        <f t="shared" si="183"/>
        <v/>
      </c>
      <c r="I547" s="2"/>
    </row>
    <row r="548" spans="1:9" s="50" customFormat="1" ht="15" x14ac:dyDescent="0.2">
      <c r="A548" s="52"/>
      <c r="B548" s="48" t="s">
        <v>142</v>
      </c>
      <c r="C548" s="7">
        <v>0</v>
      </c>
      <c r="D548" s="7">
        <v>0</v>
      </c>
      <c r="E548" s="51" t="str">
        <f t="shared" si="187"/>
        <v/>
      </c>
      <c r="F548" s="51" t="str">
        <f t="shared" si="188"/>
        <v/>
      </c>
      <c r="G548" s="12" t="str">
        <f t="shared" si="189"/>
        <v xml:space="preserve"> </v>
      </c>
      <c r="H548" s="49" t="str">
        <f t="shared" si="183"/>
        <v/>
      </c>
      <c r="I548" s="2"/>
    </row>
    <row r="549" spans="1:9" s="50" customFormat="1" ht="15" x14ac:dyDescent="0.2">
      <c r="A549" s="52"/>
      <c r="B549" s="48" t="s">
        <v>315</v>
      </c>
      <c r="C549" s="7">
        <v>1</v>
      </c>
      <c r="D549" s="7">
        <v>1</v>
      </c>
      <c r="E549" s="51">
        <f t="shared" si="187"/>
        <v>4.2553191489361703E-3</v>
      </c>
      <c r="F549" s="51">
        <f t="shared" si="188"/>
        <v>1.020408163265306E-2</v>
      </c>
      <c r="G549" s="12">
        <f t="shared" si="189"/>
        <v>0</v>
      </c>
      <c r="H549" s="49">
        <f t="shared" si="183"/>
        <v>0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1</v>
      </c>
      <c r="E553" s="51" t="str">
        <f t="shared" ref="E553:E564" si="193">+IF(C553=0,"",C553/C$345)</f>
        <v/>
      </c>
      <c r="F553" s="51">
        <f t="shared" ref="F553:F564" si="194">+IF(D553=0,"",D553/D$345)</f>
        <v>1.020408163265306E-2</v>
      </c>
      <c r="G553" s="12">
        <f t="shared" si="189"/>
        <v>1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2</v>
      </c>
      <c r="E556" s="51" t="str">
        <f t="shared" si="193"/>
        <v/>
      </c>
      <c r="F556" s="51">
        <f t="shared" si="194"/>
        <v>2.0408163265306121E-2</v>
      </c>
      <c r="G556" s="12">
        <f t="shared" si="189"/>
        <v>1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38</v>
      </c>
      <c r="D570" s="39">
        <f>SUM(D571:D596)</f>
        <v>67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0.76315789473684215</v>
      </c>
      <c r="H570" s="40">
        <f>+IF(OR(AND(E570=""),(G570="")),"",E570*G570)</f>
        <v>0.76315789473684215</v>
      </c>
    </row>
    <row r="571" spans="1:9" s="50" customFormat="1" ht="15" x14ac:dyDescent="0.2">
      <c r="A571" s="52"/>
      <c r="B571" s="48" t="s">
        <v>323</v>
      </c>
      <c r="C571" s="7">
        <v>1</v>
      </c>
      <c r="D571" s="7">
        <v>0</v>
      </c>
      <c r="E571" s="51">
        <f t="shared" si="196"/>
        <v>2.6315789473684209E-2</v>
      </c>
      <c r="F571" s="51" t="str">
        <f t="shared" si="197"/>
        <v/>
      </c>
      <c r="G571" s="12">
        <f t="shared" ref="G571:G596" si="198">+IF(AND(C571=0,D571=0)," ",IF(C571=0,1,IF(D571=0,-1,(D571-C571)/C571)))</f>
        <v>-1</v>
      </c>
      <c r="H571" s="49">
        <f>+IF(OR(AND(E571=""),(G571="")),"",E571*G571)</f>
        <v>-2.6315789473684209E-2</v>
      </c>
      <c r="I571" s="2"/>
    </row>
    <row r="572" spans="1:9" s="50" customFormat="1" ht="15" x14ac:dyDescent="0.2">
      <c r="A572" s="52"/>
      <c r="B572" s="48" t="s">
        <v>144</v>
      </c>
      <c r="C572" s="7">
        <v>1</v>
      </c>
      <c r="D572" s="7">
        <v>2</v>
      </c>
      <c r="E572" s="51">
        <f t="shared" si="196"/>
        <v>2.6315789473684209E-2</v>
      </c>
      <c r="F572" s="51">
        <f t="shared" si="197"/>
        <v>2.9850746268656716E-2</v>
      </c>
      <c r="G572" s="12">
        <f t="shared" si="198"/>
        <v>1</v>
      </c>
      <c r="H572" s="49">
        <f t="shared" ref="H572:H596" si="199">+IF(OR(AND(E572=""),(G572="")),"",E572*G572)</f>
        <v>2.6315789473684209E-2</v>
      </c>
      <c r="I572" s="2"/>
    </row>
    <row r="573" spans="1:9" s="50" customFormat="1" ht="15" x14ac:dyDescent="0.2">
      <c r="A573" s="52"/>
      <c r="B573" s="48" t="s">
        <v>583</v>
      </c>
      <c r="C573" s="7">
        <v>3</v>
      </c>
      <c r="D573" s="7">
        <v>7</v>
      </c>
      <c r="E573" s="51">
        <f t="shared" si="196"/>
        <v>7.8947368421052627E-2</v>
      </c>
      <c r="F573" s="51">
        <f t="shared" si="197"/>
        <v>0.1044776119402985</v>
      </c>
      <c r="G573" s="12">
        <f t="shared" si="198"/>
        <v>1.3333333333333333</v>
      </c>
      <c r="H573" s="49">
        <f t="shared" si="199"/>
        <v>0.10526315789473684</v>
      </c>
      <c r="I573" s="2"/>
    </row>
    <row r="574" spans="1:9" s="50" customFormat="1" ht="15" x14ac:dyDescent="0.2">
      <c r="A574" s="52"/>
      <c r="B574" s="48" t="s">
        <v>324</v>
      </c>
      <c r="C574" s="7">
        <v>5</v>
      </c>
      <c r="D574" s="7">
        <v>9</v>
      </c>
      <c r="E574" s="51">
        <f t="shared" si="196"/>
        <v>0.13157894736842105</v>
      </c>
      <c r="F574" s="51">
        <f t="shared" si="197"/>
        <v>0.13432835820895522</v>
      </c>
      <c r="G574" s="12">
        <f t="shared" si="198"/>
        <v>0.8</v>
      </c>
      <c r="H574" s="49">
        <f t="shared" si="199"/>
        <v>0.10526315789473684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3</v>
      </c>
      <c r="E576" s="51" t="str">
        <f t="shared" si="196"/>
        <v/>
      </c>
      <c r="F576" s="51">
        <f t="shared" si="197"/>
        <v>4.4776119402985072E-2</v>
      </c>
      <c r="G576" s="12">
        <f t="shared" si="198"/>
        <v>1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27</v>
      </c>
      <c r="D587" s="7">
        <v>46</v>
      </c>
      <c r="E587" s="51">
        <f t="shared" si="206"/>
        <v>0.71052631578947367</v>
      </c>
      <c r="F587" s="51">
        <f t="shared" si="207"/>
        <v>0.68656716417910446</v>
      </c>
      <c r="G587" s="12">
        <f t="shared" si="198"/>
        <v>0.70370370370370372</v>
      </c>
      <c r="H587" s="49">
        <f t="shared" si="199"/>
        <v>0.5</v>
      </c>
      <c r="I587" s="2"/>
    </row>
    <row r="588" spans="1:9" s="50" customFormat="1" ht="15" x14ac:dyDescent="0.2">
      <c r="A588" s="52"/>
      <c r="B588" s="48" t="s">
        <v>149</v>
      </c>
      <c r="C588" s="7">
        <v>0</v>
      </c>
      <c r="D588" s="7">
        <v>0</v>
      </c>
      <c r="E588" s="51" t="str">
        <f t="shared" si="206"/>
        <v/>
      </c>
      <c r="F588" s="51" t="str">
        <f t="shared" si="207"/>
        <v/>
      </c>
      <c r="G588" s="12" t="str">
        <f t="shared" si="198"/>
        <v xml:space="preserve"> </v>
      </c>
      <c r="H588" s="49" t="str">
        <f t="shared" si="199"/>
        <v/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0</v>
      </c>
      <c r="E595" s="51" t="str">
        <f t="shared" si="206"/>
        <v/>
      </c>
      <c r="F595" s="51" t="str">
        <f t="shared" si="207"/>
        <v/>
      </c>
      <c r="G595" s="12" t="str">
        <f t="shared" si="198"/>
        <v xml:space="preserve"> 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1</v>
      </c>
      <c r="D596" s="7">
        <v>0</v>
      </c>
      <c r="E596" s="51">
        <f t="shared" si="206"/>
        <v>2.6315789473684209E-2</v>
      </c>
      <c r="F596" s="51" t="str">
        <f t="shared" si="207"/>
        <v/>
      </c>
      <c r="G596" s="12">
        <f t="shared" si="198"/>
        <v>-1</v>
      </c>
      <c r="H596" s="49">
        <f t="shared" si="199"/>
        <v>-2.6315789473684209E-2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401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361</v>
      </c>
      <c r="C8" s="38">
        <f>+C18+C74+C169+C345+C570</f>
        <v>3586</v>
      </c>
      <c r="D8" s="39">
        <f>+D18+D74+D169+D345+D570</f>
        <v>3962</v>
      </c>
      <c r="E8" s="40">
        <f>+C8/C$8</f>
        <v>1</v>
      </c>
      <c r="F8" s="40">
        <f>+D8/D$8</f>
        <v>1</v>
      </c>
      <c r="G8" s="40">
        <f>+(D8-C8)/C8</f>
        <v>0.10485220301171222</v>
      </c>
      <c r="H8" s="40">
        <f>+E8*G8</f>
        <v>0.10485220301171222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11</v>
      </c>
      <c r="D9" s="41">
        <f>+D18</f>
        <v>10</v>
      </c>
      <c r="E9" s="27">
        <f>C9/$C$8</f>
        <v>3.0674846625766872E-3</v>
      </c>
      <c r="F9" s="27">
        <f>D9/$D$8</f>
        <v>2.5239777889954568E-3</v>
      </c>
      <c r="G9" s="12">
        <f>+IF(OR(AND(D9=0),(C9=0)),"0",((D9-C9)/C9))</f>
        <v>-9.0909090909090912E-2</v>
      </c>
      <c r="H9" s="11">
        <f>+IF(OR(AND(E9=""),(G9="")),"",E9*G9)</f>
        <v>-2.7886224205242612E-4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624</v>
      </c>
      <c r="D10" s="41">
        <f>+D74</f>
        <v>654</v>
      </c>
      <c r="E10" s="27">
        <f>C10/$C$8</f>
        <v>0.17401003904071388</v>
      </c>
      <c r="F10" s="27">
        <f>D10/$D$8</f>
        <v>0.16506814740030287</v>
      </c>
      <c r="G10" s="12">
        <f>+IF(OR(AND(D10=0),(C10=0)),"0",((D10-C10)/C10))</f>
        <v>4.807692307692308E-2</v>
      </c>
      <c r="H10" s="11">
        <f>+IF(OR(AND(E10=""),(G10="")),"",E10*G10)</f>
        <v>8.3658672615727833E-3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439</v>
      </c>
      <c r="D11" s="41">
        <f>+D169</f>
        <v>269</v>
      </c>
      <c r="E11" s="27">
        <f>C11/$C$8</f>
        <v>0.12242052426101506</v>
      </c>
      <c r="F11" s="27">
        <f>D11/$D$8</f>
        <v>6.7895002523977788E-2</v>
      </c>
      <c r="G11" s="12">
        <f>+IF(OR(AND(D11=0),(C11=0)),"0",((D11-C11)/C11))</f>
        <v>-0.38724373576309795</v>
      </c>
      <c r="H11" s="11">
        <f>+IF(OR(AND(E11=""),(G11="")),"",E11*G11)</f>
        <v>-4.7406581148912441E-2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1856</v>
      </c>
      <c r="D12" s="41">
        <f>+D345</f>
        <v>1674</v>
      </c>
      <c r="E12" s="27">
        <f>C12/$C$8</f>
        <v>0.51756832124930285</v>
      </c>
      <c r="F12" s="27">
        <f>D12/$D$8</f>
        <v>0.42251388187783945</v>
      </c>
      <c r="G12" s="12">
        <f>+IF(OR(AND(D12=0),(C12=0)),"0",((D12-C12)/C12))</f>
        <v>-9.8060344827586202E-2</v>
      </c>
      <c r="H12" s="11">
        <f>+IF(OR(AND(E12=""),(G12="")),"",E12*G12)</f>
        <v>-5.0752928053541549E-2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656</v>
      </c>
      <c r="D13" s="29">
        <f>+D570</f>
        <v>1355</v>
      </c>
      <c r="E13" s="27">
        <f>C13/$C$8</f>
        <v>0.18293363078639152</v>
      </c>
      <c r="F13" s="27">
        <f>D13/$D$8</f>
        <v>0.34199899040888443</v>
      </c>
      <c r="G13" s="12">
        <f>+IF(OR(AND(D13=0),(C13=0)),"0",((D13-C13)/C13))</f>
        <v>1.0655487804878048</v>
      </c>
      <c r="H13" s="11">
        <f>+IF(OR(AND(E13=""),(G13="")),"",E13*G13)</f>
        <v>0.19492470719464583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11</v>
      </c>
      <c r="D18" s="39">
        <f>SUM(D19:D68)</f>
        <v>10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-9.0909090909090912E-2</v>
      </c>
      <c r="H18" s="40">
        <f>+IF(OR(AND(E18=""),(G18="")),"",E18*G18)</f>
        <v>-9.0909090909090912E-2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1</v>
      </c>
      <c r="D28" s="7">
        <v>0</v>
      </c>
      <c r="E28" s="11">
        <f t="shared" si="0"/>
        <v>9.0909090909090912E-2</v>
      </c>
      <c r="F28" s="11" t="str">
        <f t="shared" si="1"/>
        <v/>
      </c>
      <c r="G28" s="12">
        <f t="shared" si="2"/>
        <v>-1</v>
      </c>
      <c r="H28" s="15">
        <f t="shared" si="3"/>
        <v>-9.0909090909090912E-2</v>
      </c>
    </row>
    <row r="29" spans="1:9" ht="15" x14ac:dyDescent="0.2">
      <c r="B29" s="5" t="s">
        <v>5</v>
      </c>
      <c r="C29" s="7">
        <v>3</v>
      </c>
      <c r="D29" s="7">
        <v>2</v>
      </c>
      <c r="E29" s="11">
        <f t="shared" si="0"/>
        <v>0.27272727272727271</v>
      </c>
      <c r="F29" s="11">
        <f t="shared" si="1"/>
        <v>0.2</v>
      </c>
      <c r="G29" s="12">
        <f t="shared" si="2"/>
        <v>-0.33333333333333331</v>
      </c>
      <c r="H29" s="15">
        <f t="shared" si="3"/>
        <v>-9.0909090909090898E-2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1" t="str">
        <f t="shared" si="0"/>
        <v/>
      </c>
      <c r="F38" s="11">
        <f t="shared" si="1"/>
        <v>0.1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6</v>
      </c>
      <c r="D44" s="7">
        <v>0</v>
      </c>
      <c r="E44" s="11">
        <f t="shared" si="0"/>
        <v>0.54545454545454541</v>
      </c>
      <c r="F44" s="11" t="str">
        <f t="shared" si="1"/>
        <v/>
      </c>
      <c r="G44" s="12">
        <f t="shared" si="2"/>
        <v>-1</v>
      </c>
      <c r="H44" s="15">
        <f t="shared" si="3"/>
        <v>-0.54545454545454541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0</v>
      </c>
      <c r="E53" s="11">
        <f t="shared" si="0"/>
        <v>9.0909090909090912E-2</v>
      </c>
      <c r="F53" s="11" t="str">
        <f t="shared" si="1"/>
        <v/>
      </c>
      <c r="G53" s="12">
        <f t="shared" si="2"/>
        <v>-1</v>
      </c>
      <c r="H53" s="15">
        <f t="shared" si="3"/>
        <v>-9.0909090909090912E-2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7</v>
      </c>
      <c r="E67" s="11" t="str">
        <f t="shared" si="0"/>
        <v/>
      </c>
      <c r="F67" s="11">
        <f t="shared" si="1"/>
        <v>0.7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624</v>
      </c>
      <c r="D74" s="39">
        <f>SUM(D75:D163)</f>
        <v>654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4.807692307692308E-2</v>
      </c>
      <c r="H74" s="40">
        <f>+IF(OR(AND(E74=""),(G74="")),"",E74*G74)</f>
        <v>4.807692307692308E-2</v>
      </c>
    </row>
    <row r="75" spans="1:9" ht="15" x14ac:dyDescent="0.2">
      <c r="B75" s="5" t="s">
        <v>430</v>
      </c>
      <c r="C75" s="7">
        <v>1</v>
      </c>
      <c r="D75" s="7">
        <v>3</v>
      </c>
      <c r="E75" s="13">
        <f>+IF(C75=0,"",C75/C$74)</f>
        <v>1.6025641025641025E-3</v>
      </c>
      <c r="F75" s="13">
        <f>+IF(D75=0,"",D75/D$74)</f>
        <v>4.5871559633027525E-3</v>
      </c>
      <c r="G75" s="12">
        <f t="shared" ref="G75:G138" si="13">+IF(AND(C75=0,D75=0)," ",IF(C75=0,1,IF(D75=0,-1,(D75-C75)/C75)))</f>
        <v>2</v>
      </c>
      <c r="H75" s="15">
        <f>+IF(OR(AND(E75=""),(G75="")),"",E75*G75)</f>
        <v>3.205128205128205E-3</v>
      </c>
    </row>
    <row r="76" spans="1:9" ht="15" x14ac:dyDescent="0.2">
      <c r="B76" s="5" t="s">
        <v>562</v>
      </c>
      <c r="C76" s="7">
        <v>0</v>
      </c>
      <c r="D76" s="7">
        <v>3</v>
      </c>
      <c r="E76" s="13" t="str">
        <f t="shared" ref="E76:E148" si="14">+IF(C76=0,"",C76/C$74)</f>
        <v/>
      </c>
      <c r="F76" s="13">
        <f t="shared" ref="F76:F148" si="15">+IF(D76=0,"",D76/D$74)</f>
        <v>4.5871559633027525E-3</v>
      </c>
      <c r="G76" s="12">
        <f t="shared" si="13"/>
        <v>1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1</v>
      </c>
      <c r="E77" s="51" t="str">
        <f t="shared" ref="E77" si="17">+IF(C77=0,"",C77/C$74)</f>
        <v/>
      </c>
      <c r="F77" s="51">
        <f t="shared" ref="F77" si="18">+IF(D77=0,"",D77/D$74)</f>
        <v>1.5290519877675841E-3</v>
      </c>
      <c r="G77" s="12">
        <f t="shared" si="13"/>
        <v>1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4</v>
      </c>
      <c r="D78" s="7">
        <v>3</v>
      </c>
      <c r="E78" s="51">
        <f t="shared" si="14"/>
        <v>6.41025641025641E-3</v>
      </c>
      <c r="F78" s="51">
        <f t="shared" si="15"/>
        <v>4.5871559633027525E-3</v>
      </c>
      <c r="G78" s="12">
        <f t="shared" si="13"/>
        <v>-0.25</v>
      </c>
      <c r="H78" s="49">
        <f t="shared" si="16"/>
        <v>-1.6025641025641025E-3</v>
      </c>
      <c r="I78" s="2"/>
    </row>
    <row r="79" spans="1:9" s="50" customFormat="1" ht="15" x14ac:dyDescent="0.2">
      <c r="A79" s="52"/>
      <c r="B79" s="48" t="s">
        <v>175</v>
      </c>
      <c r="C79" s="7">
        <v>1</v>
      </c>
      <c r="D79" s="7">
        <v>0</v>
      </c>
      <c r="E79" s="51">
        <f t="shared" si="14"/>
        <v>1.6025641025641025E-3</v>
      </c>
      <c r="F79" s="51" t="str">
        <f t="shared" si="15"/>
        <v/>
      </c>
      <c r="G79" s="12">
        <f t="shared" si="13"/>
        <v>-1</v>
      </c>
      <c r="H79" s="49">
        <f t="shared" si="16"/>
        <v>-1.6025641025641025E-3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4</v>
      </c>
      <c r="D81" s="7">
        <v>5</v>
      </c>
      <c r="E81" s="51">
        <f t="shared" ref="E81" si="20">+IF(C81=0,"",C81/C$74)</f>
        <v>6.41025641025641E-3</v>
      </c>
      <c r="F81" s="51">
        <f t="shared" ref="F81" si="21">+IF(D81=0,"",D81/D$74)</f>
        <v>7.6452599388379203E-3</v>
      </c>
      <c r="G81" s="12">
        <f t="shared" si="13"/>
        <v>0.25</v>
      </c>
      <c r="H81" s="49">
        <f t="shared" ref="H81" si="22">+IF(OR(AND(E81=""),(G81="")),"",E81*G81)</f>
        <v>1.6025641025641025E-3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34</v>
      </c>
      <c r="E86" s="51" t="str">
        <f t="shared" si="14"/>
        <v/>
      </c>
      <c r="F86" s="51">
        <f t="shared" si="15"/>
        <v>5.1987767584097858E-2</v>
      </c>
      <c r="G86" s="12">
        <f t="shared" si="13"/>
        <v>1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0</v>
      </c>
      <c r="E88" s="51" t="str">
        <f t="shared" si="14"/>
        <v/>
      </c>
      <c r="F88" s="51" t="str">
        <f t="shared" si="15"/>
        <v/>
      </c>
      <c r="G88" s="12" t="str">
        <f t="shared" si="13"/>
        <v xml:space="preserve"> 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0</v>
      </c>
      <c r="D89" s="7">
        <v>3</v>
      </c>
      <c r="E89" s="51" t="str">
        <f t="shared" ref="E89" si="23">+IF(C89=0,"",C89/C$74)</f>
        <v/>
      </c>
      <c r="F89" s="51">
        <f t="shared" ref="F89" si="24">+IF(D89=0,"",D89/D$74)</f>
        <v>4.5871559633027525E-3</v>
      </c>
      <c r="G89" s="12">
        <f t="shared" si="13"/>
        <v>1</v>
      </c>
      <c r="H89" s="49" t="str">
        <f t="shared" ref="H89" si="25">+IF(OR(AND(E89=""),(G89="")),"",E89*G89)</f>
        <v/>
      </c>
      <c r="I89" s="2"/>
    </row>
    <row r="90" spans="1:9" ht="15" x14ac:dyDescent="0.2">
      <c r="B90" s="5" t="s">
        <v>181</v>
      </c>
      <c r="C90" s="7">
        <v>4</v>
      </c>
      <c r="D90" s="7">
        <v>6</v>
      </c>
      <c r="E90" s="13">
        <f t="shared" si="14"/>
        <v>6.41025641025641E-3</v>
      </c>
      <c r="F90" s="13">
        <f t="shared" si="15"/>
        <v>9.1743119266055051E-3</v>
      </c>
      <c r="G90" s="12">
        <f t="shared" si="13"/>
        <v>0.5</v>
      </c>
      <c r="H90" s="15">
        <f t="shared" si="16"/>
        <v>3.205128205128205E-3</v>
      </c>
    </row>
    <row r="91" spans="1:9" ht="15" x14ac:dyDescent="0.2">
      <c r="B91" s="5" t="s">
        <v>182</v>
      </c>
      <c r="C91" s="7">
        <v>6</v>
      </c>
      <c r="D91" s="7">
        <v>5</v>
      </c>
      <c r="E91" s="13">
        <f t="shared" si="14"/>
        <v>9.6153846153846159E-3</v>
      </c>
      <c r="F91" s="13">
        <f t="shared" si="15"/>
        <v>7.6452599388379203E-3</v>
      </c>
      <c r="G91" s="12">
        <f t="shared" si="13"/>
        <v>-0.16666666666666666</v>
      </c>
      <c r="H91" s="15">
        <f t="shared" si="16"/>
        <v>-1.6025641025641025E-3</v>
      </c>
    </row>
    <row r="92" spans="1:9" ht="15" x14ac:dyDescent="0.2">
      <c r="B92" s="5" t="s">
        <v>21</v>
      </c>
      <c r="C92" s="7">
        <v>1</v>
      </c>
      <c r="D92" s="7">
        <v>1</v>
      </c>
      <c r="E92" s="13">
        <f t="shared" si="14"/>
        <v>1.6025641025641025E-3</v>
      </c>
      <c r="F92" s="13">
        <f t="shared" si="15"/>
        <v>1.5290519877675841E-3</v>
      </c>
      <c r="G92" s="12">
        <f t="shared" si="13"/>
        <v>0</v>
      </c>
      <c r="H92" s="15">
        <f t="shared" si="16"/>
        <v>0</v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2</v>
      </c>
      <c r="E94" s="13" t="str">
        <f t="shared" si="14"/>
        <v/>
      </c>
      <c r="F94" s="13">
        <f t="shared" si="15"/>
        <v>3.0581039755351682E-3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1</v>
      </c>
      <c r="E95" s="51">
        <f t="shared" ref="E95:E96" si="26">+IF(C95=0,"",C95/C$74)</f>
        <v>1.6025641025641025E-3</v>
      </c>
      <c r="F95" s="51">
        <f t="shared" ref="F95:F96" si="27">+IF(D95=0,"",D95/D$74)</f>
        <v>1.5290519877675841E-3</v>
      </c>
      <c r="G95" s="12">
        <f t="shared" si="13"/>
        <v>0</v>
      </c>
      <c r="H95" s="49">
        <f t="shared" ref="H95:H96" si="28">+IF(OR(AND(E95=""),(G95="")),"",E95*G95)</f>
        <v>0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8</v>
      </c>
      <c r="D98" s="7">
        <v>5</v>
      </c>
      <c r="E98" s="51">
        <f t="shared" si="14"/>
        <v>1.282051282051282E-2</v>
      </c>
      <c r="F98" s="51">
        <f t="shared" si="15"/>
        <v>7.6452599388379203E-3</v>
      </c>
      <c r="G98" s="12">
        <f t="shared" si="13"/>
        <v>-0.375</v>
      </c>
      <c r="H98" s="49">
        <f t="shared" si="16"/>
        <v>-4.807692307692308E-3</v>
      </c>
      <c r="I98" s="2"/>
    </row>
    <row r="99" spans="1:9" s="50" customFormat="1" ht="15" x14ac:dyDescent="0.2">
      <c r="A99" s="52"/>
      <c r="B99" s="48" t="s">
        <v>19</v>
      </c>
      <c r="C99" s="7">
        <v>1</v>
      </c>
      <c r="D99" s="7">
        <v>0</v>
      </c>
      <c r="E99" s="51">
        <f t="shared" si="14"/>
        <v>1.6025641025641025E-3</v>
      </c>
      <c r="F99" s="51" t="str">
        <f t="shared" si="15"/>
        <v/>
      </c>
      <c r="G99" s="12">
        <f t="shared" si="13"/>
        <v>-1</v>
      </c>
      <c r="H99" s="49">
        <f t="shared" si="16"/>
        <v>-1.6025641025641025E-3</v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4</v>
      </c>
      <c r="D101" s="7">
        <v>2</v>
      </c>
      <c r="E101" s="51">
        <f t="shared" si="14"/>
        <v>6.41025641025641E-3</v>
      </c>
      <c r="F101" s="51">
        <f t="shared" si="15"/>
        <v>3.0581039755351682E-3</v>
      </c>
      <c r="G101" s="12">
        <f t="shared" si="13"/>
        <v>-0.5</v>
      </c>
      <c r="H101" s="49">
        <f t="shared" si="16"/>
        <v>-3.205128205128205E-3</v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5</v>
      </c>
      <c r="E102" s="51">
        <f t="shared" si="14"/>
        <v>1.6025641025641025E-3</v>
      </c>
      <c r="F102" s="51">
        <f t="shared" si="15"/>
        <v>7.6452599388379203E-3</v>
      </c>
      <c r="G102" s="12">
        <f t="shared" si="13"/>
        <v>4</v>
      </c>
      <c r="H102" s="49">
        <f t="shared" si="16"/>
        <v>6.41025641025641E-3</v>
      </c>
      <c r="I102" s="2"/>
    </row>
    <row r="103" spans="1:9" s="50" customFormat="1" ht="15" x14ac:dyDescent="0.2">
      <c r="A103" s="52"/>
      <c r="B103" s="48" t="s">
        <v>433</v>
      </c>
      <c r="C103" s="7">
        <v>1</v>
      </c>
      <c r="D103" s="7">
        <v>0</v>
      </c>
      <c r="E103" s="51">
        <f t="shared" si="14"/>
        <v>1.6025641025641025E-3</v>
      </c>
      <c r="F103" s="51" t="str">
        <f t="shared" si="15"/>
        <v/>
      </c>
      <c r="G103" s="12">
        <f t="shared" si="13"/>
        <v>-1</v>
      </c>
      <c r="H103" s="49">
        <f t="shared" si="16"/>
        <v>-1.6025641025641025E-3</v>
      </c>
      <c r="I103" s="2"/>
    </row>
    <row r="104" spans="1:9" s="50" customFormat="1" ht="15" x14ac:dyDescent="0.2">
      <c r="A104" s="52"/>
      <c r="B104" s="48" t="s">
        <v>18</v>
      </c>
      <c r="C104" s="7">
        <v>6</v>
      </c>
      <c r="D104" s="7">
        <v>2</v>
      </c>
      <c r="E104" s="51">
        <f t="shared" si="14"/>
        <v>9.6153846153846159E-3</v>
      </c>
      <c r="F104" s="51">
        <f t="shared" si="15"/>
        <v>3.0581039755351682E-3</v>
      </c>
      <c r="G104" s="12">
        <f t="shared" si="13"/>
        <v>-0.66666666666666663</v>
      </c>
      <c r="H104" s="49">
        <f t="shared" si="16"/>
        <v>-6.41025641025641E-3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2</v>
      </c>
      <c r="D112" s="7">
        <v>0</v>
      </c>
      <c r="E112" s="13">
        <f t="shared" si="14"/>
        <v>3.205128205128205E-3</v>
      </c>
      <c r="F112" s="13" t="str">
        <f t="shared" si="15"/>
        <v/>
      </c>
      <c r="G112" s="12">
        <f t="shared" si="13"/>
        <v>-1</v>
      </c>
      <c r="H112" s="15">
        <f t="shared" si="16"/>
        <v>-3.205128205128205E-3</v>
      </c>
    </row>
    <row r="113" spans="2:8" ht="15" x14ac:dyDescent="0.2">
      <c r="B113" s="5" t="s">
        <v>190</v>
      </c>
      <c r="C113" s="7">
        <v>0</v>
      </c>
      <c r="D113" s="7">
        <v>3</v>
      </c>
      <c r="E113" s="13" t="str">
        <f t="shared" si="14"/>
        <v/>
      </c>
      <c r="F113" s="13">
        <f t="shared" si="15"/>
        <v>4.5871559633027525E-3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2</v>
      </c>
      <c r="D118" s="7">
        <v>2</v>
      </c>
      <c r="E118" s="13">
        <f t="shared" si="14"/>
        <v>3.205128205128205E-3</v>
      </c>
      <c r="F118" s="13">
        <f t="shared" si="15"/>
        <v>3.0581039755351682E-3</v>
      </c>
      <c r="G118" s="12">
        <f t="shared" si="13"/>
        <v>0</v>
      </c>
      <c r="H118" s="15">
        <f t="shared" si="16"/>
        <v>0</v>
      </c>
    </row>
    <row r="119" spans="2:8" ht="15" x14ac:dyDescent="0.2">
      <c r="B119" s="5" t="s">
        <v>24</v>
      </c>
      <c r="C119" s="7">
        <v>10</v>
      </c>
      <c r="D119" s="7">
        <v>5</v>
      </c>
      <c r="E119" s="13">
        <f t="shared" si="14"/>
        <v>1.6025641025641024E-2</v>
      </c>
      <c r="F119" s="13">
        <f t="shared" si="15"/>
        <v>7.6452599388379203E-3</v>
      </c>
      <c r="G119" s="12">
        <f t="shared" si="13"/>
        <v>-0.5</v>
      </c>
      <c r="H119" s="15">
        <f t="shared" si="16"/>
        <v>-8.0128205128205121E-3</v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1.6025641025641025E-3</v>
      </c>
      <c r="F120" s="13" t="str">
        <f t="shared" si="15"/>
        <v/>
      </c>
      <c r="G120" s="12">
        <f t="shared" si="13"/>
        <v>-1</v>
      </c>
      <c r="H120" s="15">
        <f t="shared" si="16"/>
        <v>-1.6025641025641025E-3</v>
      </c>
    </row>
    <row r="121" spans="2:8" ht="15" x14ac:dyDescent="0.2">
      <c r="B121" s="5" t="s">
        <v>25</v>
      </c>
      <c r="C121" s="7">
        <v>5</v>
      </c>
      <c r="D121" s="7">
        <v>0</v>
      </c>
      <c r="E121" s="13">
        <f t="shared" si="14"/>
        <v>8.0128205128205121E-3</v>
      </c>
      <c r="F121" s="13" t="str">
        <f t="shared" si="15"/>
        <v/>
      </c>
      <c r="G121" s="12">
        <f t="shared" si="13"/>
        <v>-1</v>
      </c>
      <c r="H121" s="15">
        <f t="shared" si="16"/>
        <v>-8.0128205128205121E-3</v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6</v>
      </c>
      <c r="D123" s="7">
        <v>9</v>
      </c>
      <c r="E123" s="13">
        <f t="shared" si="14"/>
        <v>9.6153846153846159E-3</v>
      </c>
      <c r="F123" s="13">
        <f t="shared" si="15"/>
        <v>1.3761467889908258E-2</v>
      </c>
      <c r="G123" s="12">
        <f t="shared" si="13"/>
        <v>0.5</v>
      </c>
      <c r="H123" s="15">
        <f t="shared" si="16"/>
        <v>4.807692307692308E-3</v>
      </c>
    </row>
    <row r="124" spans="2:8" ht="15" x14ac:dyDescent="0.2">
      <c r="B124" s="5" t="s">
        <v>195</v>
      </c>
      <c r="C124" s="7">
        <v>8</v>
      </c>
      <c r="D124" s="7">
        <v>7</v>
      </c>
      <c r="E124" s="13">
        <f t="shared" si="14"/>
        <v>1.282051282051282E-2</v>
      </c>
      <c r="F124" s="13">
        <f t="shared" si="15"/>
        <v>1.0703363914373088E-2</v>
      </c>
      <c r="G124" s="12">
        <f t="shared" si="13"/>
        <v>-0.125</v>
      </c>
      <c r="H124" s="15">
        <f t="shared" si="16"/>
        <v>-1.6025641025641025E-3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0</v>
      </c>
      <c r="E126" s="13" t="str">
        <f t="shared" si="14"/>
        <v/>
      </c>
      <c r="F126" s="13" t="str">
        <f t="shared" si="15"/>
        <v/>
      </c>
      <c r="G126" s="12" t="str">
        <f t="shared" si="13"/>
        <v xml:space="preserve"> </v>
      </c>
      <c r="H126" s="15" t="str">
        <f t="shared" si="16"/>
        <v/>
      </c>
    </row>
    <row r="127" spans="2:8" ht="15" x14ac:dyDescent="0.2">
      <c r="B127" s="5" t="s">
        <v>196</v>
      </c>
      <c r="C127" s="7">
        <v>10</v>
      </c>
      <c r="D127" s="7">
        <v>1</v>
      </c>
      <c r="E127" s="13">
        <f t="shared" si="14"/>
        <v>1.6025641025641024E-2</v>
      </c>
      <c r="F127" s="13">
        <f t="shared" si="15"/>
        <v>1.5290519877675841E-3</v>
      </c>
      <c r="G127" s="12">
        <f t="shared" si="13"/>
        <v>-0.9</v>
      </c>
      <c r="H127" s="15">
        <f t="shared" si="16"/>
        <v>-1.4423076923076922E-2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281</v>
      </c>
      <c r="D129" s="7">
        <v>249</v>
      </c>
      <c r="E129" s="13">
        <f t="shared" si="14"/>
        <v>0.45032051282051283</v>
      </c>
      <c r="F129" s="13">
        <f t="shared" si="15"/>
        <v>0.38073394495412843</v>
      </c>
      <c r="G129" s="12">
        <f t="shared" si="13"/>
        <v>-0.11387900355871886</v>
      </c>
      <c r="H129" s="15">
        <f t="shared" si="16"/>
        <v>-5.128205128205128E-2</v>
      </c>
    </row>
    <row r="130" spans="1:9" ht="15" x14ac:dyDescent="0.2">
      <c r="B130" s="5" t="s">
        <v>197</v>
      </c>
      <c r="C130" s="7">
        <v>12</v>
      </c>
      <c r="D130" s="7">
        <v>0</v>
      </c>
      <c r="E130" s="13">
        <f t="shared" si="14"/>
        <v>1.9230769230769232E-2</v>
      </c>
      <c r="F130" s="13" t="str">
        <f t="shared" si="15"/>
        <v/>
      </c>
      <c r="G130" s="12">
        <f t="shared" si="13"/>
        <v>-1</v>
      </c>
      <c r="H130" s="15">
        <f t="shared" si="16"/>
        <v>-1.9230769230769232E-2</v>
      </c>
    </row>
    <row r="131" spans="1:9" ht="15" x14ac:dyDescent="0.2">
      <c r="B131" s="5" t="s">
        <v>198</v>
      </c>
      <c r="C131" s="7">
        <v>96</v>
      </c>
      <c r="D131" s="7">
        <v>0</v>
      </c>
      <c r="E131" s="13">
        <f t="shared" si="14"/>
        <v>0.15384615384615385</v>
      </c>
      <c r="F131" s="13" t="str">
        <f t="shared" si="15"/>
        <v/>
      </c>
      <c r="G131" s="12">
        <f t="shared" si="13"/>
        <v>-1</v>
      </c>
      <c r="H131" s="15">
        <f t="shared" si="16"/>
        <v>-0.15384615384615385</v>
      </c>
    </row>
    <row r="132" spans="1:9" ht="15" x14ac:dyDescent="0.2">
      <c r="B132" s="5" t="s">
        <v>28</v>
      </c>
      <c r="C132" s="7">
        <v>89</v>
      </c>
      <c r="D132" s="7">
        <v>238</v>
      </c>
      <c r="E132" s="13">
        <f t="shared" si="14"/>
        <v>0.14262820512820512</v>
      </c>
      <c r="F132" s="13">
        <f t="shared" si="15"/>
        <v>0.36391437308868502</v>
      </c>
      <c r="G132" s="12">
        <f t="shared" si="13"/>
        <v>1.6741573033707866</v>
      </c>
      <c r="H132" s="15">
        <f t="shared" si="16"/>
        <v>0.23878205128205129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50</v>
      </c>
      <c r="D134" s="7">
        <v>5</v>
      </c>
      <c r="E134" s="51">
        <f t="shared" ref="E134" si="35">+IF(C134=0,"",C134/C$74)</f>
        <v>8.0128205128205135E-2</v>
      </c>
      <c r="F134" s="51">
        <f t="shared" ref="F134" si="36">+IF(D134=0,"",D134/D$74)</f>
        <v>7.6452599388379203E-3</v>
      </c>
      <c r="G134" s="12">
        <f t="shared" si="13"/>
        <v>-0.9</v>
      </c>
      <c r="H134" s="49">
        <f t="shared" ref="H134" si="37">+IF(OR(AND(E134=""),(G134="")),"",E134*G134)</f>
        <v>-7.2115384615384623E-2</v>
      </c>
      <c r="I134" s="2"/>
    </row>
    <row r="135" spans="1:9" ht="15" x14ac:dyDescent="0.2">
      <c r="B135" s="5" t="s">
        <v>30</v>
      </c>
      <c r="C135" s="7">
        <v>1</v>
      </c>
      <c r="D135" s="7">
        <v>5</v>
      </c>
      <c r="E135" s="13">
        <f t="shared" si="14"/>
        <v>1.6025641025641025E-3</v>
      </c>
      <c r="F135" s="13">
        <f t="shared" si="15"/>
        <v>7.6452599388379203E-3</v>
      </c>
      <c r="G135" s="12">
        <f t="shared" si="13"/>
        <v>4</v>
      </c>
      <c r="H135" s="15">
        <f t="shared" si="16"/>
        <v>6.41025641025641E-3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1</v>
      </c>
      <c r="E137" s="13" t="str">
        <f t="shared" si="14"/>
        <v/>
      </c>
      <c r="F137" s="13">
        <f t="shared" si="15"/>
        <v>1.5290519877675841E-3</v>
      </c>
      <c r="G137" s="12">
        <f t="shared" si="13"/>
        <v>1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7</v>
      </c>
      <c r="D141" s="7">
        <v>47</v>
      </c>
      <c r="E141" s="13">
        <f t="shared" si="14"/>
        <v>1.1217948717948718E-2</v>
      </c>
      <c r="F141" s="13">
        <f t="shared" si="15"/>
        <v>7.1865443425076447E-2</v>
      </c>
      <c r="G141" s="12">
        <f t="shared" si="38"/>
        <v>5.7142857142857144</v>
      </c>
      <c r="H141" s="15">
        <f t="shared" si="16"/>
        <v>6.4102564102564111E-2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1</v>
      </c>
      <c r="E152" s="13" t="str">
        <f t="shared" si="45"/>
        <v/>
      </c>
      <c r="F152" s="13">
        <f t="shared" si="46"/>
        <v>1.5290519877675841E-3</v>
      </c>
      <c r="G152" s="12">
        <f t="shared" si="38"/>
        <v>1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</v>
      </c>
      <c r="D160" s="7">
        <v>0</v>
      </c>
      <c r="E160" s="51">
        <f t="shared" ref="E160:E163" si="56">+IF(C160=0,"",C160/C$74)</f>
        <v>1.6025641025641025E-3</v>
      </c>
      <c r="F160" s="51" t="str">
        <f t="shared" ref="F160:F163" si="57">+IF(D160=0,"",D160/D$74)</f>
        <v/>
      </c>
      <c r="G160" s="12">
        <f t="shared" si="38"/>
        <v>-1</v>
      </c>
      <c r="H160" s="49">
        <f t="shared" ref="H160:H163" si="58">+IF(OR(AND(E160=""),(G160="")),"",E160*G160)</f>
        <v>-1.6025641025641025E-3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439</v>
      </c>
      <c r="D169" s="39">
        <f>SUM(D170:D339)</f>
        <v>269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-0.38724373576309795</v>
      </c>
      <c r="H169" s="40">
        <f>+IF(OR(AND(E169=""),(G169="")),"",E169*G169)</f>
        <v>-0.38724373576309795</v>
      </c>
    </row>
    <row r="170" spans="1:9" s="50" customFormat="1" ht="15" x14ac:dyDescent="0.2">
      <c r="A170" s="52"/>
      <c r="B170" s="53" t="s">
        <v>439</v>
      </c>
      <c r="C170" s="7">
        <v>8</v>
      </c>
      <c r="D170" s="7">
        <v>0</v>
      </c>
      <c r="E170" s="51">
        <f>+IF(C170=0,"",C170/C$169)</f>
        <v>1.8223234624145785E-2</v>
      </c>
      <c r="F170" s="51" t="str">
        <f>+IF(D170=0,"",D170/D$169)</f>
        <v/>
      </c>
      <c r="G170" s="12">
        <f t="shared" ref="G170:G236" si="59">+IF(AND(C170=0,D170=0)," ",IF(C170=0,1,IF(D170=0,-1,(D170-C170)/C170)))</f>
        <v>-1</v>
      </c>
      <c r="H170" s="49">
        <f>+IF(OR(AND(E170=""),(G170="")),"",E170*G170)</f>
        <v>-1.8223234624145785E-2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30</v>
      </c>
      <c r="D172" s="7">
        <v>1</v>
      </c>
      <c r="E172" s="51">
        <f t="shared" si="60"/>
        <v>6.8337129840546698E-2</v>
      </c>
      <c r="F172" s="51">
        <f t="shared" si="61"/>
        <v>3.7174721189591076E-3</v>
      </c>
      <c r="G172" s="12">
        <f t="shared" si="59"/>
        <v>-0.96666666666666667</v>
      </c>
      <c r="H172" s="49">
        <f t="shared" si="62"/>
        <v>-6.6059225512528477E-2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3</v>
      </c>
      <c r="D174" s="7">
        <v>1</v>
      </c>
      <c r="E174" s="51">
        <f t="shared" si="60"/>
        <v>6.8337129840546698E-3</v>
      </c>
      <c r="F174" s="51">
        <f t="shared" si="61"/>
        <v>3.7174721189591076E-3</v>
      </c>
      <c r="G174" s="12">
        <f t="shared" si="59"/>
        <v>-0.66666666666666663</v>
      </c>
      <c r="H174" s="49">
        <f t="shared" si="62"/>
        <v>-4.5558086560364463E-3</v>
      </c>
      <c r="I174" s="2"/>
    </row>
    <row r="175" spans="1:9" s="50" customFormat="1" ht="15" x14ac:dyDescent="0.2">
      <c r="A175" s="52"/>
      <c r="B175" s="53" t="s">
        <v>42</v>
      </c>
      <c r="C175" s="7">
        <v>6</v>
      </c>
      <c r="D175" s="7">
        <v>21</v>
      </c>
      <c r="E175" s="51">
        <f t="shared" si="60"/>
        <v>1.366742596810934E-2</v>
      </c>
      <c r="F175" s="51">
        <f t="shared" si="61"/>
        <v>7.8066914498141265E-2</v>
      </c>
      <c r="G175" s="12">
        <f t="shared" si="59"/>
        <v>2.5</v>
      </c>
      <c r="H175" s="49">
        <f t="shared" si="62"/>
        <v>3.4168564920273349E-2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15</v>
      </c>
      <c r="D177" s="7">
        <v>0</v>
      </c>
      <c r="E177" s="51">
        <f t="shared" si="60"/>
        <v>3.4168564920273349E-2</v>
      </c>
      <c r="F177" s="51" t="str">
        <f t="shared" si="61"/>
        <v/>
      </c>
      <c r="G177" s="12">
        <f t="shared" si="59"/>
        <v>-1</v>
      </c>
      <c r="H177" s="49">
        <f t="shared" si="62"/>
        <v>-3.4168564920273349E-2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0</v>
      </c>
      <c r="D183" s="7">
        <v>3</v>
      </c>
      <c r="E183" s="51" t="str">
        <f t="shared" ref="E183" si="63">+IF(C183=0,"",C183/C$169)</f>
        <v/>
      </c>
      <c r="F183" s="51">
        <f t="shared" ref="F183" si="64">+IF(D183=0,"",D183/D$169)</f>
        <v>1.1152416356877323E-2</v>
      </c>
      <c r="G183" s="12">
        <f t="shared" si="59"/>
        <v>1</v>
      </c>
      <c r="H183" s="49" t="str">
        <f t="shared" ref="H183" si="65">+IF(OR(AND(E183=""),(G183="")),"",E183*G183)</f>
        <v/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2</v>
      </c>
      <c r="E184" s="51" t="str">
        <f t="shared" si="60"/>
        <v/>
      </c>
      <c r="F184" s="51">
        <f t="shared" si="61"/>
        <v>7.4349442379182153E-3</v>
      </c>
      <c r="G184" s="12">
        <f t="shared" si="59"/>
        <v>1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5</v>
      </c>
      <c r="D185" s="7">
        <v>0</v>
      </c>
      <c r="E185" s="51">
        <f t="shared" si="60"/>
        <v>1.1389521640091117E-2</v>
      </c>
      <c r="F185" s="51" t="str">
        <f t="shared" si="61"/>
        <v/>
      </c>
      <c r="G185" s="12">
        <f t="shared" si="59"/>
        <v>-1</v>
      </c>
      <c r="H185" s="49">
        <f t="shared" si="62"/>
        <v>-1.1389521640091117E-2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3.7174721189591076E-3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2</v>
      </c>
      <c r="D196" s="7">
        <v>2</v>
      </c>
      <c r="E196" s="51">
        <f t="shared" si="60"/>
        <v>4.5558086560364463E-3</v>
      </c>
      <c r="F196" s="51">
        <f t="shared" si="61"/>
        <v>7.4349442379182153E-3</v>
      </c>
      <c r="G196" s="12">
        <f t="shared" si="59"/>
        <v>0</v>
      </c>
      <c r="H196" s="49">
        <f t="shared" si="62"/>
        <v>0</v>
      </c>
      <c r="I196" s="2"/>
    </row>
    <row r="197" spans="1:9" s="50" customFormat="1" ht="15" x14ac:dyDescent="0.2">
      <c r="A197" s="47"/>
      <c r="B197" s="53" t="s">
        <v>522</v>
      </c>
      <c r="C197" s="7">
        <v>1</v>
      </c>
      <c r="D197" s="7">
        <v>0</v>
      </c>
      <c r="E197" s="51">
        <f t="shared" ref="E197" si="76">+IF(C197=0,"",C197/C$169)</f>
        <v>2.2779043280182231E-3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-2.2779043280182231E-3</v>
      </c>
      <c r="I197" s="2"/>
    </row>
    <row r="198" spans="1:9" s="50" customFormat="1" ht="15" x14ac:dyDescent="0.2">
      <c r="A198" s="52"/>
      <c r="B198" s="53" t="s">
        <v>213</v>
      </c>
      <c r="C198" s="7">
        <v>7</v>
      </c>
      <c r="D198" s="7">
        <v>6</v>
      </c>
      <c r="E198" s="51">
        <f t="shared" si="60"/>
        <v>1.5945330296127564E-2</v>
      </c>
      <c r="F198" s="51">
        <f t="shared" si="61"/>
        <v>2.2304832713754646E-2</v>
      </c>
      <c r="G198" s="12">
        <f t="shared" si="59"/>
        <v>-0.14285714285714285</v>
      </c>
      <c r="H198" s="49">
        <f t="shared" si="62"/>
        <v>-2.2779043280182231E-3</v>
      </c>
      <c r="I198" s="2"/>
    </row>
    <row r="199" spans="1:9" s="50" customFormat="1" ht="15" x14ac:dyDescent="0.2">
      <c r="A199" s="52"/>
      <c r="B199" s="53" t="s">
        <v>214</v>
      </c>
      <c r="C199" s="7">
        <v>24</v>
      </c>
      <c r="D199" s="7">
        <v>8</v>
      </c>
      <c r="E199" s="51">
        <f t="shared" si="60"/>
        <v>5.4669703872437359E-2</v>
      </c>
      <c r="F199" s="51">
        <f t="shared" si="61"/>
        <v>2.9739776951672861E-2</v>
      </c>
      <c r="G199" s="12">
        <f t="shared" si="59"/>
        <v>-0.66666666666666663</v>
      </c>
      <c r="H199" s="49">
        <f t="shared" si="62"/>
        <v>-3.644646924829157E-2</v>
      </c>
      <c r="I199" s="2"/>
    </row>
    <row r="200" spans="1:9" s="50" customFormat="1" ht="15" x14ac:dyDescent="0.2">
      <c r="A200" s="52"/>
      <c r="B200" s="53" t="s">
        <v>215</v>
      </c>
      <c r="C200" s="7">
        <v>1</v>
      </c>
      <c r="D200" s="7">
        <v>1</v>
      </c>
      <c r="E200" s="51">
        <f t="shared" si="60"/>
        <v>2.2779043280182231E-3</v>
      </c>
      <c r="F200" s="51">
        <f t="shared" si="61"/>
        <v>3.7174721189591076E-3</v>
      </c>
      <c r="G200" s="12">
        <f t="shared" si="59"/>
        <v>0</v>
      </c>
      <c r="H200" s="49">
        <f t="shared" si="62"/>
        <v>0</v>
      </c>
      <c r="I200" s="2"/>
    </row>
    <row r="201" spans="1:9" s="50" customFormat="1" ht="15" x14ac:dyDescent="0.2">
      <c r="A201" s="52"/>
      <c r="B201" s="53" t="s">
        <v>216</v>
      </c>
      <c r="C201" s="7">
        <v>6</v>
      </c>
      <c r="D201" s="7">
        <v>4</v>
      </c>
      <c r="E201" s="51">
        <f t="shared" si="60"/>
        <v>1.366742596810934E-2</v>
      </c>
      <c r="F201" s="51">
        <f t="shared" si="61"/>
        <v>1.4869888475836431E-2</v>
      </c>
      <c r="G201" s="12">
        <f t="shared" si="59"/>
        <v>-0.33333333333333331</v>
      </c>
      <c r="H201" s="49">
        <f t="shared" si="62"/>
        <v>-4.5558086560364463E-3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15</v>
      </c>
      <c r="D203" s="7">
        <v>12</v>
      </c>
      <c r="E203" s="51">
        <f t="shared" si="60"/>
        <v>3.4168564920273349E-2</v>
      </c>
      <c r="F203" s="51">
        <f t="shared" si="61"/>
        <v>4.4609665427509292E-2</v>
      </c>
      <c r="G203" s="12">
        <f t="shared" si="59"/>
        <v>-0.2</v>
      </c>
      <c r="H203" s="49">
        <f t="shared" si="62"/>
        <v>-6.8337129840546698E-3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3</v>
      </c>
      <c r="D207" s="7">
        <v>4</v>
      </c>
      <c r="E207" s="51">
        <f t="shared" si="60"/>
        <v>6.8337129840546698E-3</v>
      </c>
      <c r="F207" s="51">
        <f t="shared" si="61"/>
        <v>1.4869888475836431E-2</v>
      </c>
      <c r="G207" s="12">
        <f t="shared" si="59"/>
        <v>0.33333333333333331</v>
      </c>
      <c r="H207" s="49">
        <f t="shared" si="62"/>
        <v>2.2779043280182231E-3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6</v>
      </c>
      <c r="D210" s="7">
        <v>19</v>
      </c>
      <c r="E210" s="51">
        <f t="shared" si="60"/>
        <v>1.366742596810934E-2</v>
      </c>
      <c r="F210" s="51">
        <f t="shared" si="61"/>
        <v>7.0631970260223054E-2</v>
      </c>
      <c r="G210" s="12">
        <f t="shared" si="59"/>
        <v>2.1666666666666665</v>
      </c>
      <c r="H210" s="49">
        <f t="shared" si="62"/>
        <v>2.96127562642369E-2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1</v>
      </c>
      <c r="E211" s="51" t="str">
        <f t="shared" si="60"/>
        <v/>
      </c>
      <c r="F211" s="51">
        <f t="shared" si="61"/>
        <v>3.7174721189591076E-3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4</v>
      </c>
      <c r="D219" s="7">
        <v>0</v>
      </c>
      <c r="E219" s="51">
        <f t="shared" si="60"/>
        <v>9.1116173120728925E-3</v>
      </c>
      <c r="F219" s="51" t="str">
        <f t="shared" si="61"/>
        <v/>
      </c>
      <c r="G219" s="12">
        <f t="shared" si="59"/>
        <v>-1</v>
      </c>
      <c r="H219" s="49">
        <f t="shared" si="62"/>
        <v>-9.1116173120728925E-3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</v>
      </c>
      <c r="D222" s="7">
        <v>7</v>
      </c>
      <c r="E222" s="51">
        <f t="shared" si="60"/>
        <v>6.8337129840546698E-3</v>
      </c>
      <c r="F222" s="51">
        <f t="shared" si="61"/>
        <v>2.6022304832713755E-2</v>
      </c>
      <c r="G222" s="12">
        <f t="shared" si="59"/>
        <v>1.3333333333333333</v>
      </c>
      <c r="H222" s="49">
        <f t="shared" si="62"/>
        <v>9.1116173120728925E-3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4</v>
      </c>
      <c r="E225" s="51" t="str">
        <f t="shared" si="60"/>
        <v/>
      </c>
      <c r="F225" s="51">
        <f t="shared" si="61"/>
        <v>1.4869888475836431E-2</v>
      </c>
      <c r="G225" s="12">
        <f t="shared" si="59"/>
        <v>1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133</v>
      </c>
      <c r="D236" s="7">
        <v>68</v>
      </c>
      <c r="E236" s="51">
        <f t="shared" si="60"/>
        <v>0.30296127562642367</v>
      </c>
      <c r="F236" s="51">
        <f t="shared" si="61"/>
        <v>0.25278810408921931</v>
      </c>
      <c r="G236" s="12">
        <f t="shared" si="59"/>
        <v>-0.48872180451127817</v>
      </c>
      <c r="H236" s="49">
        <f t="shared" si="62"/>
        <v>-0.1480637813211845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2</v>
      </c>
      <c r="D239" s="7">
        <v>25</v>
      </c>
      <c r="E239" s="51">
        <f t="shared" si="60"/>
        <v>4.5558086560364463E-3</v>
      </c>
      <c r="F239" s="51">
        <f t="shared" si="61"/>
        <v>9.2936802973977689E-2</v>
      </c>
      <c r="G239" s="12">
        <f t="shared" si="96"/>
        <v>11.5</v>
      </c>
      <c r="H239" s="49">
        <f t="shared" si="62"/>
        <v>5.2391799544419131E-2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0</v>
      </c>
      <c r="E258" s="51">
        <f t="shared" si="97"/>
        <v>2.2779043280182231E-3</v>
      </c>
      <c r="F258" s="51" t="str">
        <f t="shared" si="98"/>
        <v/>
      </c>
      <c r="G258" s="12">
        <f t="shared" si="96"/>
        <v>-1</v>
      </c>
      <c r="H258" s="49">
        <f t="shared" si="99"/>
        <v>-2.2779043280182231E-3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11</v>
      </c>
      <c r="D263" s="7">
        <v>0</v>
      </c>
      <c r="E263" s="51">
        <f t="shared" si="103"/>
        <v>2.5056947608200455E-2</v>
      </c>
      <c r="F263" s="51" t="str">
        <f t="shared" si="103"/>
        <v/>
      </c>
      <c r="G263" s="12">
        <f t="shared" si="96"/>
        <v>-1</v>
      </c>
      <c r="H263" s="49">
        <f t="shared" si="99"/>
        <v>-2.5056947608200455E-2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28</v>
      </c>
      <c r="D265" s="7">
        <v>1</v>
      </c>
      <c r="E265" s="51">
        <f t="shared" ref="E265:E270" si="104">+IF(C265=0,"",C265/C$169)</f>
        <v>6.3781321184510256E-2</v>
      </c>
      <c r="F265" s="51">
        <f t="shared" ref="F265:F270" si="105">+IF(D265=0,"",D265/D$169)</f>
        <v>3.7174721189591076E-3</v>
      </c>
      <c r="G265" s="12">
        <f t="shared" si="96"/>
        <v>-0.9642857142857143</v>
      </c>
      <c r="H265" s="49">
        <f t="shared" ref="H265:H270" si="106">+IF(OR(AND(E265=""),(G265="")),"",E265*G265)</f>
        <v>-6.1503416856492035E-2</v>
      </c>
      <c r="I265" s="2"/>
    </row>
    <row r="266" spans="1:9" s="50" customFormat="1" ht="15" x14ac:dyDescent="0.2">
      <c r="A266" s="47"/>
      <c r="B266" s="53" t="s">
        <v>530</v>
      </c>
      <c r="C266" s="7">
        <v>30</v>
      </c>
      <c r="D266" s="7">
        <v>28</v>
      </c>
      <c r="E266" s="51">
        <f t="shared" si="104"/>
        <v>6.8337129840546698E-2</v>
      </c>
      <c r="F266" s="51">
        <f t="shared" si="105"/>
        <v>0.10408921933085502</v>
      </c>
      <c r="G266" s="12">
        <f t="shared" si="96"/>
        <v>-6.6666666666666666E-2</v>
      </c>
      <c r="H266" s="49">
        <f t="shared" si="106"/>
        <v>-4.5558086560364463E-3</v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1</v>
      </c>
      <c r="D268" s="7">
        <v>1</v>
      </c>
      <c r="E268" s="51">
        <f t="shared" si="104"/>
        <v>2.2779043280182231E-3</v>
      </c>
      <c r="F268" s="51">
        <f t="shared" si="105"/>
        <v>3.7174721189591076E-3</v>
      </c>
      <c r="G268" s="12">
        <f t="shared" si="96"/>
        <v>0</v>
      </c>
      <c r="H268" s="49">
        <f t="shared" si="106"/>
        <v>0</v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12</v>
      </c>
      <c r="D270" s="7">
        <v>0</v>
      </c>
      <c r="E270" s="51">
        <f t="shared" si="104"/>
        <v>2.7334851936218679E-2</v>
      </c>
      <c r="F270" s="51" t="str">
        <f t="shared" si="105"/>
        <v/>
      </c>
      <c r="G270" s="12">
        <f t="shared" si="96"/>
        <v>-1</v>
      </c>
      <c r="H270" s="49">
        <f t="shared" si="106"/>
        <v>-2.7334851936218679E-2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3</v>
      </c>
      <c r="E274" s="51" t="str">
        <f t="shared" si="107"/>
        <v/>
      </c>
      <c r="F274" s="51">
        <f t="shared" si="108"/>
        <v>1.1152416356877323E-2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7</v>
      </c>
      <c r="E275" s="51" t="str">
        <f t="shared" ref="E275:F278" si="110">+IF(C275=0,"",C275/C$169)</f>
        <v/>
      </c>
      <c r="F275" s="51">
        <f t="shared" si="110"/>
        <v>2.6022304832713755E-2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2</v>
      </c>
      <c r="E276" s="51" t="str">
        <f t="shared" si="110"/>
        <v/>
      </c>
      <c r="F276" s="51">
        <f t="shared" si="110"/>
        <v>7.4349442379182153E-3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0</v>
      </c>
      <c r="E279" s="51">
        <f t="shared" ref="E279" si="111">+IF(C279=0,"",C279/C$169)</f>
        <v>2.2779043280182231E-3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-2.2779043280182231E-3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10</v>
      </c>
      <c r="D289" s="7">
        <v>0</v>
      </c>
      <c r="E289" s="51">
        <f t="shared" ref="E289:E290" si="118">+IF(C289=0,"",C289/C$169)</f>
        <v>2.2779043280182234E-2</v>
      </c>
      <c r="F289" s="51" t="str">
        <f t="shared" ref="F289:F290" si="119">+IF(D289=0,"",D289/D$169)</f>
        <v/>
      </c>
      <c r="G289" s="12">
        <f t="shared" si="96"/>
        <v>-1</v>
      </c>
      <c r="H289" s="49">
        <f t="shared" ref="H289:H290" si="120">+IF(OR(AND(E289=""),(G289="")),"",E289*G289)</f>
        <v>-2.2779043280182234E-2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3</v>
      </c>
      <c r="D291" s="7">
        <v>3</v>
      </c>
      <c r="E291" s="51">
        <f>+IF(C291=0,"",C291/C$169)</f>
        <v>6.8337129840546698E-3</v>
      </c>
      <c r="F291" s="51">
        <f>+IF(D291=0,"",D291/D$169)</f>
        <v>1.1152416356877323E-2</v>
      </c>
      <c r="G291" s="12">
        <f t="shared" si="96"/>
        <v>0</v>
      </c>
      <c r="H291" s="49">
        <f t="shared" si="99"/>
        <v>0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26</v>
      </c>
      <c r="D294" s="7">
        <v>0</v>
      </c>
      <c r="E294" s="51">
        <f t="shared" si="121"/>
        <v>5.9225512528473807E-2</v>
      </c>
      <c r="F294" s="51" t="str">
        <f t="shared" si="122"/>
        <v/>
      </c>
      <c r="G294" s="12">
        <f t="shared" si="96"/>
        <v>-1</v>
      </c>
      <c r="H294" s="49">
        <f t="shared" si="123"/>
        <v>-5.9225512528473807E-2</v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1</v>
      </c>
      <c r="D298" s="7">
        <v>0</v>
      </c>
      <c r="E298" s="51">
        <f>+IF(C298=0,"",C298/C$169)</f>
        <v>2.2779043280182231E-3</v>
      </c>
      <c r="F298" s="51" t="str">
        <f>+IF(D298=0,"",D298/D$169)</f>
        <v/>
      </c>
      <c r="G298" s="12">
        <f t="shared" si="96"/>
        <v>-1</v>
      </c>
      <c r="H298" s="49">
        <f t="shared" si="99"/>
        <v>-2.2779043280182231E-3</v>
      </c>
      <c r="I298" s="2"/>
    </row>
    <row r="299" spans="1:9" s="50" customFormat="1" ht="15" x14ac:dyDescent="0.2">
      <c r="A299" s="52"/>
      <c r="B299" s="53" t="s">
        <v>463</v>
      </c>
      <c r="C299" s="7">
        <v>16</v>
      </c>
      <c r="D299" s="7">
        <v>6</v>
      </c>
      <c r="E299" s="51">
        <f>+IF(C299=0,"",C299/C$169)</f>
        <v>3.644646924829157E-2</v>
      </c>
      <c r="F299" s="51">
        <f>+IF(D299=0,"",D299/D$169)</f>
        <v>2.2304832713754646E-2</v>
      </c>
      <c r="G299" s="12">
        <f t="shared" si="96"/>
        <v>-0.625</v>
      </c>
      <c r="H299" s="49">
        <f t="shared" si="99"/>
        <v>-2.277904328018223E-2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0</v>
      </c>
      <c r="E304" s="51">
        <f t="shared" si="130"/>
        <v>2.2779043280182231E-3</v>
      </c>
      <c r="F304" s="51" t="str">
        <f t="shared" si="131"/>
        <v/>
      </c>
      <c r="G304" s="12">
        <f t="shared" si="132"/>
        <v>-1</v>
      </c>
      <c r="H304" s="49">
        <f t="shared" si="99"/>
        <v>-2.2779043280182231E-3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1</v>
      </c>
      <c r="E310" s="51" t="str">
        <f t="shared" si="130"/>
        <v/>
      </c>
      <c r="F310" s="51">
        <f t="shared" si="131"/>
        <v>3.7174721189591076E-3</v>
      </c>
      <c r="G310" s="12">
        <f t="shared" si="132"/>
        <v>1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</v>
      </c>
      <c r="D313" s="7">
        <v>1</v>
      </c>
      <c r="E313" s="51">
        <f t="shared" si="130"/>
        <v>2.2779043280182231E-3</v>
      </c>
      <c r="F313" s="51">
        <f t="shared" si="131"/>
        <v>3.7174721189591076E-3</v>
      </c>
      <c r="G313" s="12">
        <f t="shared" si="132"/>
        <v>0</v>
      </c>
      <c r="H313" s="49">
        <f t="shared" si="99"/>
        <v>0</v>
      </c>
      <c r="I313" s="2"/>
    </row>
    <row r="314" spans="1:9" s="50" customFormat="1" ht="15" x14ac:dyDescent="0.2">
      <c r="A314" s="52"/>
      <c r="B314" s="53" t="s">
        <v>473</v>
      </c>
      <c r="C314" s="7">
        <v>3</v>
      </c>
      <c r="D314" s="7">
        <v>0</v>
      </c>
      <c r="E314" s="51">
        <f t="shared" si="130"/>
        <v>6.8337129840546698E-3</v>
      </c>
      <c r="F314" s="51" t="str">
        <f t="shared" si="131"/>
        <v/>
      </c>
      <c r="G314" s="12">
        <f t="shared" si="132"/>
        <v>-1</v>
      </c>
      <c r="H314" s="49">
        <f t="shared" si="99"/>
        <v>-6.8337129840546698E-3</v>
      </c>
      <c r="I314" s="2"/>
    </row>
    <row r="315" spans="1:9" s="50" customFormat="1" ht="15" x14ac:dyDescent="0.2">
      <c r="A315" s="52"/>
      <c r="B315" s="53" t="s">
        <v>574</v>
      </c>
      <c r="C315" s="7">
        <v>6</v>
      </c>
      <c r="D315" s="7">
        <v>21</v>
      </c>
      <c r="E315" s="51">
        <f t="shared" si="130"/>
        <v>1.366742596810934E-2</v>
      </c>
      <c r="F315" s="51">
        <f t="shared" si="131"/>
        <v>7.8066914498141265E-2</v>
      </c>
      <c r="G315" s="12">
        <f t="shared" si="132"/>
        <v>2.5</v>
      </c>
      <c r="H315" s="49">
        <f t="shared" si="99"/>
        <v>3.4168564920273349E-2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4</v>
      </c>
      <c r="E320" s="51" t="str">
        <f t="shared" si="130"/>
        <v/>
      </c>
      <c r="F320" s="51">
        <f t="shared" si="131"/>
        <v>1.4869888475836431E-2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10</v>
      </c>
      <c r="D330" s="7">
        <v>0</v>
      </c>
      <c r="E330" s="51">
        <f t="shared" si="137"/>
        <v>2.2779043280182234E-2</v>
      </c>
      <c r="F330" s="51" t="str">
        <f t="shared" si="138"/>
        <v/>
      </c>
      <c r="G330" s="12">
        <f t="shared" si="132"/>
        <v>-1</v>
      </c>
      <c r="H330" s="49">
        <f t="shared" si="139"/>
        <v>-2.2779043280182234E-2</v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4</v>
      </c>
      <c r="D334" s="7">
        <v>1</v>
      </c>
      <c r="E334" s="51">
        <f t="shared" si="137"/>
        <v>9.1116173120728925E-3</v>
      </c>
      <c r="F334" s="51">
        <f t="shared" si="138"/>
        <v>3.7174721189591076E-3</v>
      </c>
      <c r="G334" s="12">
        <f t="shared" si="132"/>
        <v>-0.75</v>
      </c>
      <c r="H334" s="49">
        <f t="shared" si="139"/>
        <v>-6.8337129840546698E-3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1856</v>
      </c>
      <c r="D345" s="39">
        <f>SUM(D346:D564)</f>
        <v>1674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-9.8060344827586202E-2</v>
      </c>
      <c r="H345" s="40">
        <f>+IF(OR(AND(E345=""),(G345="")),"",E345*G345)</f>
        <v>-9.8060344827586202E-2</v>
      </c>
    </row>
    <row r="346" spans="1:9" s="50" customFormat="1" ht="15" x14ac:dyDescent="0.2">
      <c r="A346" s="52"/>
      <c r="B346" s="48" t="s">
        <v>74</v>
      </c>
      <c r="C346" s="7">
        <v>0</v>
      </c>
      <c r="D346" s="7">
        <v>1</v>
      </c>
      <c r="E346" s="51" t="str">
        <f t="shared" si="143"/>
        <v/>
      </c>
      <c r="F346" s="51">
        <f t="shared" si="144"/>
        <v>5.9737156511350056E-4</v>
      </c>
      <c r="G346" s="12">
        <f t="shared" ref="G346:G410" si="145">+IF(AND(C346=0,D346=0)," ",IF(C346=0,1,IF(D346=0,-1,(D346-C346)/C346)))</f>
        <v>1</v>
      </c>
      <c r="H346" s="49" t="str">
        <f>+IF(OR(AND(E346=""),(G346="")),"",E346*G346)</f>
        <v/>
      </c>
      <c r="I346" s="2"/>
    </row>
    <row r="347" spans="1:9" s="50" customFormat="1" ht="15" x14ac:dyDescent="0.2">
      <c r="A347" s="52"/>
      <c r="B347" s="48" t="s">
        <v>77</v>
      </c>
      <c r="C347" s="7">
        <v>3</v>
      </c>
      <c r="D347" s="7">
        <v>4</v>
      </c>
      <c r="E347" s="51">
        <f t="shared" si="143"/>
        <v>1.6163793103448276E-3</v>
      </c>
      <c r="F347" s="51">
        <f t="shared" si="144"/>
        <v>2.3894862604540022E-3</v>
      </c>
      <c r="G347" s="12">
        <f t="shared" si="145"/>
        <v>0.33333333333333331</v>
      </c>
      <c r="H347" s="49">
        <f t="shared" ref="H347:H414" si="146">+IF(OR(AND(E347=""),(G347="")),"",E347*G347)</f>
        <v>5.3879310344827585E-4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200</v>
      </c>
      <c r="E348" s="51" t="str">
        <f t="shared" si="143"/>
        <v/>
      </c>
      <c r="F348" s="51">
        <f t="shared" si="144"/>
        <v>0.11947431302270012</v>
      </c>
      <c r="G348" s="12">
        <f t="shared" si="145"/>
        <v>1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2</v>
      </c>
      <c r="E349" s="51" t="str">
        <f t="shared" si="143"/>
        <v/>
      </c>
      <c r="F349" s="51">
        <f t="shared" si="144"/>
        <v>1.1947431302270011E-3</v>
      </c>
      <c r="G349" s="12">
        <f t="shared" si="145"/>
        <v>1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9</v>
      </c>
      <c r="D351" s="7">
        <v>19</v>
      </c>
      <c r="E351" s="51">
        <f t="shared" si="143"/>
        <v>4.8491379310344829E-3</v>
      </c>
      <c r="F351" s="51">
        <f t="shared" si="144"/>
        <v>1.1350059737156512E-2</v>
      </c>
      <c r="G351" s="12">
        <f t="shared" si="145"/>
        <v>1.1111111111111112</v>
      </c>
      <c r="H351" s="49">
        <f t="shared" si="146"/>
        <v>5.387931034482759E-3</v>
      </c>
      <c r="I351" s="2"/>
    </row>
    <row r="352" spans="1:9" s="50" customFormat="1" ht="15" x14ac:dyDescent="0.2">
      <c r="A352" s="52"/>
      <c r="B352" s="48" t="s">
        <v>80</v>
      </c>
      <c r="C352" s="7">
        <v>21</v>
      </c>
      <c r="D352" s="7">
        <v>16</v>
      </c>
      <c r="E352" s="51">
        <f t="shared" si="143"/>
        <v>1.1314655172413793E-2</v>
      </c>
      <c r="F352" s="51">
        <f t="shared" si="144"/>
        <v>9.557945041816009E-3</v>
      </c>
      <c r="G352" s="12">
        <f t="shared" si="145"/>
        <v>-0.23809523809523808</v>
      </c>
      <c r="H352" s="49">
        <f t="shared" si="146"/>
        <v>-2.6939655172413791E-3</v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2</v>
      </c>
      <c r="E354" s="51" t="str">
        <f t="shared" si="143"/>
        <v/>
      </c>
      <c r="F354" s="51">
        <f t="shared" si="144"/>
        <v>1.1947431302270011E-3</v>
      </c>
      <c r="G354" s="12">
        <f t="shared" si="145"/>
        <v>1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1</v>
      </c>
      <c r="E355" s="51" t="str">
        <f t="shared" si="143"/>
        <v/>
      </c>
      <c r="F355" s="51">
        <f t="shared" si="144"/>
        <v>5.9737156511350056E-4</v>
      </c>
      <c r="G355" s="12">
        <f t="shared" si="145"/>
        <v>1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22</v>
      </c>
      <c r="D357" s="7">
        <v>26</v>
      </c>
      <c r="E357" s="51">
        <f t="shared" si="143"/>
        <v>1.1853448275862068E-2</v>
      </c>
      <c r="F357" s="51">
        <f t="shared" si="144"/>
        <v>1.5531660692951015E-2</v>
      </c>
      <c r="G357" s="12">
        <f t="shared" si="145"/>
        <v>0.18181818181818182</v>
      </c>
      <c r="H357" s="49">
        <f t="shared" si="146"/>
        <v>2.1551724137931034E-3</v>
      </c>
      <c r="I357" s="2"/>
    </row>
    <row r="358" spans="1:9" s="50" customFormat="1" ht="15" x14ac:dyDescent="0.2">
      <c r="A358" s="52"/>
      <c r="B358" s="48" t="s">
        <v>576</v>
      </c>
      <c r="C358" s="7">
        <v>11</v>
      </c>
      <c r="D358" s="7">
        <v>3</v>
      </c>
      <c r="E358" s="51">
        <f t="shared" si="143"/>
        <v>5.9267241379310342E-3</v>
      </c>
      <c r="F358" s="51">
        <f t="shared" si="144"/>
        <v>1.7921146953405018E-3</v>
      </c>
      <c r="G358" s="12">
        <f t="shared" si="145"/>
        <v>-0.72727272727272729</v>
      </c>
      <c r="H358" s="49">
        <f t="shared" si="146"/>
        <v>-4.3103448275862068E-3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0</v>
      </c>
      <c r="D360" s="7">
        <v>2</v>
      </c>
      <c r="E360" s="51" t="str">
        <f t="shared" si="143"/>
        <v/>
      </c>
      <c r="F360" s="51">
        <f t="shared" si="144"/>
        <v>1.1947431302270011E-3</v>
      </c>
      <c r="G360" s="12">
        <f t="shared" si="145"/>
        <v>1</v>
      </c>
      <c r="H360" s="49" t="str">
        <f t="shared" si="146"/>
        <v/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5</v>
      </c>
      <c r="E361" s="51" t="str">
        <f t="shared" si="143"/>
        <v/>
      </c>
      <c r="F361" s="51">
        <f t="shared" si="144"/>
        <v>2.9868578255675031E-3</v>
      </c>
      <c r="G361" s="12">
        <f t="shared" si="145"/>
        <v>1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1204</v>
      </c>
      <c r="D365" s="7">
        <v>447</v>
      </c>
      <c r="E365" s="51">
        <f t="shared" si="143"/>
        <v>0.64870689655172409</v>
      </c>
      <c r="F365" s="51">
        <f t="shared" si="144"/>
        <v>0.26702508960573479</v>
      </c>
      <c r="G365" s="12">
        <f t="shared" si="145"/>
        <v>-0.62873754152823924</v>
      </c>
      <c r="H365" s="49">
        <f t="shared" si="146"/>
        <v>-0.40786637931034481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</v>
      </c>
      <c r="D368" s="7">
        <v>1</v>
      </c>
      <c r="E368" s="51">
        <f t="shared" si="143"/>
        <v>5.3879310344827585E-4</v>
      </c>
      <c r="F368" s="51">
        <f t="shared" si="144"/>
        <v>5.9737156511350056E-4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5</v>
      </c>
      <c r="D369" s="7">
        <v>25</v>
      </c>
      <c r="E369" s="51">
        <f t="shared" si="143"/>
        <v>2.6939655172413795E-3</v>
      </c>
      <c r="F369" s="51">
        <f t="shared" si="144"/>
        <v>1.4934289127837515E-2</v>
      </c>
      <c r="G369" s="12">
        <f t="shared" si="145"/>
        <v>4</v>
      </c>
      <c r="H369" s="49">
        <f t="shared" si="146"/>
        <v>1.0775862068965518E-2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26</v>
      </c>
      <c r="E370" s="51" t="str">
        <f t="shared" si="143"/>
        <v/>
      </c>
      <c r="F370" s="51">
        <f t="shared" si="144"/>
        <v>1.5531660692951015E-2</v>
      </c>
      <c r="G370" s="12">
        <f t="shared" si="145"/>
        <v>1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1</v>
      </c>
      <c r="E375" s="51" t="str">
        <f t="shared" si="143"/>
        <v/>
      </c>
      <c r="F375" s="51">
        <f t="shared" si="144"/>
        <v>5.9737156511350056E-4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2</v>
      </c>
      <c r="E377" s="51" t="str">
        <f t="shared" si="143"/>
        <v/>
      </c>
      <c r="F377" s="51">
        <f t="shared" si="144"/>
        <v>1.1947431302270011E-3</v>
      </c>
      <c r="G377" s="86">
        <f t="shared" si="145"/>
        <v>1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66</v>
      </c>
      <c r="D379" s="7">
        <v>33</v>
      </c>
      <c r="E379" s="51">
        <f t="shared" ref="E379:E401" si="155">+IF(C379=0,"",C379/C$345)</f>
        <v>3.5560344827586209E-2</v>
      </c>
      <c r="F379" s="51">
        <f t="shared" ref="F379:F401" si="156">+IF(D379=0,"",D379/D$345)</f>
        <v>1.9713261648745518E-2</v>
      </c>
      <c r="G379" s="12">
        <f t="shared" si="145"/>
        <v>-0.5</v>
      </c>
      <c r="H379" s="49">
        <f t="shared" si="146"/>
        <v>-1.7780172413793104E-2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16</v>
      </c>
      <c r="D381" s="7">
        <v>1</v>
      </c>
      <c r="E381" s="51">
        <f t="shared" si="155"/>
        <v>8.6206896551724137E-3</v>
      </c>
      <c r="F381" s="51">
        <f t="shared" si="156"/>
        <v>5.9737156511350056E-4</v>
      </c>
      <c r="G381" s="12">
        <f t="shared" si="145"/>
        <v>-0.9375</v>
      </c>
      <c r="H381" s="49">
        <f t="shared" si="146"/>
        <v>-8.0818965517241385E-3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13</v>
      </c>
      <c r="E383" s="51" t="str">
        <f t="shared" si="155"/>
        <v/>
      </c>
      <c r="F383" s="51">
        <f t="shared" si="156"/>
        <v>7.7658303464755076E-3</v>
      </c>
      <c r="G383" s="12">
        <f t="shared" si="145"/>
        <v>1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69</v>
      </c>
      <c r="D385" s="7">
        <v>28</v>
      </c>
      <c r="E385" s="51">
        <f t="shared" si="155"/>
        <v>3.7176724137931036E-2</v>
      </c>
      <c r="F385" s="51">
        <f t="shared" si="156"/>
        <v>1.6726403823178016E-2</v>
      </c>
      <c r="G385" s="12">
        <f t="shared" si="145"/>
        <v>-0.59420289855072461</v>
      </c>
      <c r="H385" s="49">
        <f t="shared" ref="H385" si="157">+IF(OR(AND(E385=""),(G385="")),"",E385*G385)</f>
        <v>-2.2090517241379309E-2</v>
      </c>
      <c r="I385" s="2"/>
    </row>
    <row r="386" spans="1:9" s="50" customFormat="1" ht="15" x14ac:dyDescent="0.2">
      <c r="A386" s="52"/>
      <c r="B386" s="48" t="s">
        <v>494</v>
      </c>
      <c r="C386" s="7">
        <v>24</v>
      </c>
      <c r="D386" s="7">
        <v>214</v>
      </c>
      <c r="E386" s="51">
        <f t="shared" si="155"/>
        <v>1.2931034482758621E-2</v>
      </c>
      <c r="F386" s="51">
        <f t="shared" si="156"/>
        <v>0.12783751493428913</v>
      </c>
      <c r="G386" s="12">
        <f t="shared" si="145"/>
        <v>7.916666666666667</v>
      </c>
      <c r="H386" s="49">
        <f t="shared" si="146"/>
        <v>0.10237068965517242</v>
      </c>
      <c r="I386" s="2"/>
    </row>
    <row r="387" spans="1:9" s="50" customFormat="1" ht="15" x14ac:dyDescent="0.2">
      <c r="A387" s="52"/>
      <c r="B387" s="48" t="s">
        <v>93</v>
      </c>
      <c r="C387" s="7">
        <v>0</v>
      </c>
      <c r="D387" s="7">
        <v>5</v>
      </c>
      <c r="E387" s="51" t="str">
        <f t="shared" si="155"/>
        <v/>
      </c>
      <c r="F387" s="51">
        <f t="shared" si="156"/>
        <v>2.9868578255675031E-3</v>
      </c>
      <c r="G387" s="12">
        <f t="shared" si="145"/>
        <v>1</v>
      </c>
      <c r="H387" s="49" t="str">
        <f t="shared" si="146"/>
        <v/>
      </c>
      <c r="I387" s="2"/>
    </row>
    <row r="388" spans="1:9" s="50" customFormat="1" ht="15" x14ac:dyDescent="0.2">
      <c r="A388" s="52"/>
      <c r="B388" s="48" t="s">
        <v>86</v>
      </c>
      <c r="C388" s="7">
        <v>0</v>
      </c>
      <c r="D388" s="7">
        <v>83</v>
      </c>
      <c r="E388" s="51" t="str">
        <f t="shared" si="155"/>
        <v/>
      </c>
      <c r="F388" s="51">
        <f t="shared" si="156"/>
        <v>4.9581839904420548E-2</v>
      </c>
      <c r="G388" s="12">
        <f t="shared" si="145"/>
        <v>1</v>
      </c>
      <c r="H388" s="49" t="str">
        <f t="shared" si="146"/>
        <v/>
      </c>
      <c r="I388" s="2"/>
    </row>
    <row r="389" spans="1:9" s="50" customFormat="1" ht="15" x14ac:dyDescent="0.2">
      <c r="A389" s="52"/>
      <c r="B389" s="48" t="s">
        <v>92</v>
      </c>
      <c r="C389" s="7">
        <v>2</v>
      </c>
      <c r="D389" s="7">
        <v>3</v>
      </c>
      <c r="E389" s="51">
        <f t="shared" si="155"/>
        <v>1.0775862068965517E-3</v>
      </c>
      <c r="F389" s="51">
        <f t="shared" si="156"/>
        <v>1.7921146953405018E-3</v>
      </c>
      <c r="G389" s="12">
        <f t="shared" si="145"/>
        <v>0.5</v>
      </c>
      <c r="H389" s="49">
        <f t="shared" si="146"/>
        <v>5.3879310344827585E-4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6</v>
      </c>
      <c r="D393" s="7">
        <v>4</v>
      </c>
      <c r="E393" s="51">
        <f t="shared" si="155"/>
        <v>3.2327586206896551E-3</v>
      </c>
      <c r="F393" s="51">
        <f t="shared" si="156"/>
        <v>2.3894862604540022E-3</v>
      </c>
      <c r="G393" s="12">
        <f t="shared" si="145"/>
        <v>-0.33333333333333331</v>
      </c>
      <c r="H393" s="49">
        <f t="shared" si="146"/>
        <v>-1.0775862068965517E-3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1</v>
      </c>
      <c r="E394" s="51" t="str">
        <f t="shared" si="155"/>
        <v/>
      </c>
      <c r="F394" s="51">
        <f t="shared" si="156"/>
        <v>5.9737156511350056E-4</v>
      </c>
      <c r="G394" s="12">
        <f t="shared" si="145"/>
        <v>1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1</v>
      </c>
      <c r="D395" s="7">
        <v>0</v>
      </c>
      <c r="E395" s="51">
        <f t="shared" si="155"/>
        <v>5.3879310344827585E-4</v>
      </c>
      <c r="F395" s="51" t="str">
        <f t="shared" si="156"/>
        <v/>
      </c>
      <c r="G395" s="12">
        <f t="shared" si="145"/>
        <v>-1</v>
      </c>
      <c r="H395" s="49">
        <f t="shared" si="146"/>
        <v>-5.3879310344827585E-4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</v>
      </c>
      <c r="D397" s="7">
        <v>10</v>
      </c>
      <c r="E397" s="51">
        <f t="shared" si="155"/>
        <v>1.0775862068965517E-3</v>
      </c>
      <c r="F397" s="51">
        <f t="shared" si="156"/>
        <v>5.9737156511350063E-3</v>
      </c>
      <c r="G397" s="12">
        <f t="shared" si="145"/>
        <v>4</v>
      </c>
      <c r="H397" s="49">
        <f t="shared" si="146"/>
        <v>4.3103448275862068E-3</v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13</v>
      </c>
      <c r="E398" s="51">
        <f t="shared" si="155"/>
        <v>1.0775862068965517E-3</v>
      </c>
      <c r="F398" s="51">
        <f t="shared" si="156"/>
        <v>7.7658303464755076E-3</v>
      </c>
      <c r="G398" s="12">
        <f t="shared" si="145"/>
        <v>5.5</v>
      </c>
      <c r="H398" s="49">
        <f t="shared" si="146"/>
        <v>5.9267241379310342E-3</v>
      </c>
      <c r="I398" s="2"/>
    </row>
    <row r="399" spans="1:9" s="50" customFormat="1" ht="15" x14ac:dyDescent="0.2">
      <c r="A399" s="52"/>
      <c r="B399" s="48" t="s">
        <v>258</v>
      </c>
      <c r="C399" s="7">
        <v>8</v>
      </c>
      <c r="D399" s="7">
        <v>5</v>
      </c>
      <c r="E399" s="51">
        <f t="shared" si="155"/>
        <v>4.3103448275862068E-3</v>
      </c>
      <c r="F399" s="51">
        <f t="shared" si="156"/>
        <v>2.9868578255675031E-3</v>
      </c>
      <c r="G399" s="12">
        <f t="shared" si="145"/>
        <v>-0.375</v>
      </c>
      <c r="H399" s="49">
        <f t="shared" si="146"/>
        <v>-1.6163793103448276E-3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1</v>
      </c>
      <c r="E400" s="51">
        <f t="shared" si="155"/>
        <v>5.3879310344827585E-4</v>
      </c>
      <c r="F400" s="51">
        <f t="shared" si="156"/>
        <v>5.9737156511350056E-4</v>
      </c>
      <c r="G400" s="12">
        <f t="shared" si="145"/>
        <v>0</v>
      </c>
      <c r="H400" s="49">
        <f t="shared" si="146"/>
        <v>0</v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9</v>
      </c>
      <c r="E401" s="51">
        <f t="shared" si="155"/>
        <v>1.0775862068965517E-3</v>
      </c>
      <c r="F401" s="51">
        <f t="shared" si="156"/>
        <v>5.3763440860215058E-3</v>
      </c>
      <c r="G401" s="12">
        <f t="shared" si="145"/>
        <v>3.5</v>
      </c>
      <c r="H401" s="49">
        <f t="shared" si="146"/>
        <v>3.7715517241379308E-3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21</v>
      </c>
      <c r="D405" s="7">
        <v>0</v>
      </c>
      <c r="E405" s="51">
        <f t="shared" si="161"/>
        <v>1.1314655172413793E-2</v>
      </c>
      <c r="F405" s="51" t="str">
        <f t="shared" si="162"/>
        <v/>
      </c>
      <c r="G405" s="12">
        <f t="shared" si="145"/>
        <v>-1</v>
      </c>
      <c r="H405" s="49">
        <f t="shared" si="146"/>
        <v>-1.1314655172413793E-2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34</v>
      </c>
      <c r="D409" s="7">
        <v>36</v>
      </c>
      <c r="E409" s="51">
        <f t="shared" si="161"/>
        <v>1.8318965517241378E-2</v>
      </c>
      <c r="F409" s="51">
        <f t="shared" si="162"/>
        <v>2.1505376344086023E-2</v>
      </c>
      <c r="G409" s="12">
        <f t="shared" si="145"/>
        <v>5.8823529411764705E-2</v>
      </c>
      <c r="H409" s="49">
        <f t="shared" si="146"/>
        <v>1.0775862068965517E-3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29</v>
      </c>
      <c r="D412" s="7">
        <v>64</v>
      </c>
      <c r="E412" s="51">
        <f t="shared" si="161"/>
        <v>1.5625E-2</v>
      </c>
      <c r="F412" s="51">
        <f t="shared" si="162"/>
        <v>3.8231780167264036E-2</v>
      </c>
      <c r="G412" s="12">
        <f t="shared" si="163"/>
        <v>1.2068965517241379</v>
      </c>
      <c r="H412" s="49">
        <f t="shared" si="146"/>
        <v>1.8857758620689655E-2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5</v>
      </c>
      <c r="D418" s="7">
        <v>2</v>
      </c>
      <c r="E418" s="51">
        <f t="shared" si="167"/>
        <v>2.6939655172413795E-3</v>
      </c>
      <c r="F418" s="51">
        <f t="shared" si="168"/>
        <v>1.1947431302270011E-3</v>
      </c>
      <c r="G418" s="12">
        <f t="shared" si="163"/>
        <v>-0.6</v>
      </c>
      <c r="H418" s="49">
        <f t="shared" si="169"/>
        <v>-1.6163793103448276E-3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15</v>
      </c>
      <c r="D421" s="7">
        <v>1</v>
      </c>
      <c r="E421" s="51">
        <f t="shared" si="164"/>
        <v>8.0818965517241385E-3</v>
      </c>
      <c r="F421" s="51">
        <f t="shared" si="165"/>
        <v>5.9737156511350056E-4</v>
      </c>
      <c r="G421" s="12">
        <f t="shared" si="163"/>
        <v>-0.93333333333333335</v>
      </c>
      <c r="H421" s="49">
        <f t="shared" si="166"/>
        <v>-7.5431034482758624E-3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6</v>
      </c>
      <c r="D423" s="7">
        <v>0</v>
      </c>
      <c r="E423" s="51">
        <f t="shared" si="164"/>
        <v>3.2327586206896551E-3</v>
      </c>
      <c r="F423" s="51" t="str">
        <f t="shared" si="165"/>
        <v/>
      </c>
      <c r="G423" s="12">
        <f t="shared" si="163"/>
        <v>-1</v>
      </c>
      <c r="H423" s="49">
        <f t="shared" si="166"/>
        <v>-3.2327586206896551E-3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11</v>
      </c>
      <c r="E425" s="51" t="str">
        <f t="shared" ref="E425:E428" si="170">+IF(C425=0,"",C425/C$345)</f>
        <v/>
      </c>
      <c r="F425" s="51">
        <f t="shared" ref="F425:F428" si="171">+IF(D425=0,"",D425/D$345)</f>
        <v>6.5710872162485067E-3</v>
      </c>
      <c r="G425" s="12">
        <f t="shared" ref="G425:G428" si="172">+IF(AND(C425=0,D425=0)," ",IF(C425=0,1,IF(D425=0,-1,(D425-C425)/C425)))</f>
        <v>1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56</v>
      </c>
      <c r="E430" s="51" t="str">
        <f t="shared" si="164"/>
        <v/>
      </c>
      <c r="F430" s="51">
        <f t="shared" si="165"/>
        <v>3.3452807646356032E-2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7</v>
      </c>
      <c r="E432" s="51" t="str">
        <f t="shared" si="164"/>
        <v/>
      </c>
      <c r="F432" s="51">
        <f t="shared" si="165"/>
        <v>4.181600955794504E-3</v>
      </c>
      <c r="G432" s="12">
        <f t="shared" si="163"/>
        <v>1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4</v>
      </c>
      <c r="D434" s="7">
        <v>0</v>
      </c>
      <c r="E434" s="51">
        <f t="shared" si="164"/>
        <v>2.1551724137931034E-3</v>
      </c>
      <c r="F434" s="51" t="str">
        <f t="shared" si="165"/>
        <v/>
      </c>
      <c r="G434" s="12">
        <f t="shared" si="163"/>
        <v>-1</v>
      </c>
      <c r="H434" s="49">
        <f t="shared" si="166"/>
        <v>-2.1551724137931034E-3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2</v>
      </c>
      <c r="D444" s="7">
        <v>0</v>
      </c>
      <c r="E444" s="51">
        <f t="shared" si="164"/>
        <v>1.0775862068965517E-3</v>
      </c>
      <c r="F444" s="51" t="str">
        <f t="shared" si="165"/>
        <v/>
      </c>
      <c r="G444" s="12">
        <f t="shared" si="163"/>
        <v>-1</v>
      </c>
      <c r="H444" s="49">
        <f t="shared" si="166"/>
        <v>-1.0775862068965517E-3</v>
      </c>
      <c r="I444" s="2"/>
    </row>
    <row r="445" spans="1:9" s="50" customFormat="1" ht="15" x14ac:dyDescent="0.2">
      <c r="A445" s="52"/>
      <c r="B445" s="48" t="s">
        <v>112</v>
      </c>
      <c r="C445" s="7">
        <v>4</v>
      </c>
      <c r="D445" s="7">
        <v>5</v>
      </c>
      <c r="E445" s="51">
        <f t="shared" si="164"/>
        <v>2.1551724137931034E-3</v>
      </c>
      <c r="F445" s="51">
        <f t="shared" si="165"/>
        <v>2.9868578255675031E-3</v>
      </c>
      <c r="G445" s="12">
        <f t="shared" si="163"/>
        <v>0.25</v>
      </c>
      <c r="H445" s="49">
        <f t="shared" si="166"/>
        <v>5.3879310344827585E-4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13</v>
      </c>
      <c r="E446" s="51" t="str">
        <f t="shared" si="164"/>
        <v/>
      </c>
      <c r="F446" s="51">
        <f t="shared" si="165"/>
        <v>7.7658303464755076E-3</v>
      </c>
      <c r="G446" s="12">
        <f t="shared" si="163"/>
        <v>1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2</v>
      </c>
      <c r="E450" s="51" t="str">
        <f t="shared" si="164"/>
        <v/>
      </c>
      <c r="F450" s="51">
        <f t="shared" si="165"/>
        <v>1.1947431302270011E-3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2</v>
      </c>
      <c r="D453" s="7">
        <v>2</v>
      </c>
      <c r="E453" s="51">
        <f t="shared" si="164"/>
        <v>1.0775862068965517E-3</v>
      </c>
      <c r="F453" s="51">
        <f t="shared" si="165"/>
        <v>1.1947431302270011E-3</v>
      </c>
      <c r="G453" s="12">
        <f t="shared" si="163"/>
        <v>0</v>
      </c>
      <c r="H453" s="49">
        <f t="shared" si="166"/>
        <v>0</v>
      </c>
      <c r="I453" s="2"/>
    </row>
    <row r="454" spans="1:9" s="50" customFormat="1" ht="15" x14ac:dyDescent="0.2">
      <c r="A454" s="52"/>
      <c r="B454" s="48" t="s">
        <v>107</v>
      </c>
      <c r="C454" s="7">
        <v>5</v>
      </c>
      <c r="D454" s="7">
        <v>19</v>
      </c>
      <c r="E454" s="51">
        <f t="shared" si="164"/>
        <v>2.6939655172413795E-3</v>
      </c>
      <c r="F454" s="51">
        <f t="shared" si="165"/>
        <v>1.1350059737156512E-2</v>
      </c>
      <c r="G454" s="12">
        <f t="shared" si="163"/>
        <v>2.8</v>
      </c>
      <c r="H454" s="49">
        <f t="shared" si="166"/>
        <v>7.5431034482758624E-3</v>
      </c>
      <c r="I454" s="2"/>
    </row>
    <row r="455" spans="1:9" s="50" customFormat="1" ht="15" x14ac:dyDescent="0.2">
      <c r="A455" s="52"/>
      <c r="B455" s="48" t="s">
        <v>273</v>
      </c>
      <c r="C455" s="7">
        <v>6</v>
      </c>
      <c r="D455" s="7">
        <v>8</v>
      </c>
      <c r="E455" s="51">
        <f t="shared" si="164"/>
        <v>3.2327586206896551E-3</v>
      </c>
      <c r="F455" s="51">
        <f t="shared" si="165"/>
        <v>4.7789725209080045E-3</v>
      </c>
      <c r="G455" s="12">
        <f t="shared" si="163"/>
        <v>0.33333333333333331</v>
      </c>
      <c r="H455" s="49">
        <f t="shared" si="166"/>
        <v>1.0775862068965517E-3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14</v>
      </c>
      <c r="D457" s="7">
        <v>12</v>
      </c>
      <c r="E457" s="51">
        <f t="shared" si="164"/>
        <v>7.5431034482758624E-3</v>
      </c>
      <c r="F457" s="51">
        <f t="shared" si="165"/>
        <v>7.1684587813620072E-3</v>
      </c>
      <c r="G457" s="12">
        <f t="shared" si="163"/>
        <v>-0.14285714285714285</v>
      </c>
      <c r="H457" s="49">
        <f t="shared" si="166"/>
        <v>-1.0775862068965517E-3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1</v>
      </c>
      <c r="E459" s="51" t="str">
        <f t="shared" si="164"/>
        <v/>
      </c>
      <c r="F459" s="51">
        <f t="shared" si="165"/>
        <v>5.9737156511350056E-4</v>
      </c>
      <c r="G459" s="12">
        <f t="shared" si="163"/>
        <v>1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52</v>
      </c>
      <c r="D460" s="7">
        <v>43</v>
      </c>
      <c r="E460" s="51">
        <f t="shared" si="164"/>
        <v>2.8017241379310345E-2</v>
      </c>
      <c r="F460" s="51">
        <f t="shared" si="165"/>
        <v>2.5686977299880526E-2</v>
      </c>
      <c r="G460" s="12">
        <f t="shared" si="163"/>
        <v>-0.17307692307692307</v>
      </c>
      <c r="H460" s="49">
        <f t="shared" si="166"/>
        <v>-4.8491379310344829E-3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2</v>
      </c>
      <c r="D465" s="7">
        <v>0</v>
      </c>
      <c r="E465" s="51">
        <f t="shared" si="164"/>
        <v>1.0775862068965517E-3</v>
      </c>
      <c r="F465" s="51" t="str">
        <f t="shared" si="165"/>
        <v/>
      </c>
      <c r="G465" s="12">
        <f t="shared" si="163"/>
        <v>-1</v>
      </c>
      <c r="H465" s="49">
        <f t="shared" si="166"/>
        <v>-1.0775862068965517E-3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</v>
      </c>
      <c r="D468" s="7">
        <v>22</v>
      </c>
      <c r="E468" s="51">
        <f t="shared" si="164"/>
        <v>1.0775862068965517E-3</v>
      </c>
      <c r="F468" s="51">
        <f t="shared" si="165"/>
        <v>1.3142174432497013E-2</v>
      </c>
      <c r="G468" s="12">
        <f t="shared" si="163"/>
        <v>10</v>
      </c>
      <c r="H468" s="49">
        <f t="shared" si="166"/>
        <v>1.0775862068965518E-2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4</v>
      </c>
      <c r="D470" s="7">
        <v>0</v>
      </c>
      <c r="E470" s="51">
        <f t="shared" si="164"/>
        <v>2.1551724137931034E-3</v>
      </c>
      <c r="F470" s="51" t="str">
        <f t="shared" si="165"/>
        <v/>
      </c>
      <c r="G470" s="12">
        <f t="shared" si="163"/>
        <v>-1</v>
      </c>
      <c r="H470" s="49">
        <f t="shared" si="166"/>
        <v>-2.1551724137931034E-3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3</v>
      </c>
      <c r="D473" s="7">
        <v>7</v>
      </c>
      <c r="E473" s="51">
        <f t="shared" si="164"/>
        <v>1.6163793103448276E-3</v>
      </c>
      <c r="F473" s="51">
        <f t="shared" si="165"/>
        <v>4.181600955794504E-3</v>
      </c>
      <c r="G473" s="12">
        <f t="shared" si="163"/>
        <v>1.3333333333333333</v>
      </c>
      <c r="H473" s="49">
        <f t="shared" si="166"/>
        <v>2.1551724137931034E-3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1</v>
      </c>
      <c r="E474" s="51">
        <f t="shared" si="164"/>
        <v>5.3879310344827585E-4</v>
      </c>
      <c r="F474" s="51">
        <f t="shared" si="165"/>
        <v>5.9737156511350056E-4</v>
      </c>
      <c r="G474" s="12">
        <f t="shared" si="163"/>
        <v>0</v>
      </c>
      <c r="H474" s="49">
        <f t="shared" si="166"/>
        <v>0</v>
      </c>
      <c r="I474" s="2"/>
    </row>
    <row r="475" spans="1:9" s="50" customFormat="1" ht="15" x14ac:dyDescent="0.2">
      <c r="A475" s="52"/>
      <c r="B475" s="48" t="s">
        <v>280</v>
      </c>
      <c r="C475" s="7">
        <v>1</v>
      </c>
      <c r="D475" s="7">
        <v>2</v>
      </c>
      <c r="E475" s="51">
        <f t="shared" si="164"/>
        <v>5.3879310344827585E-4</v>
      </c>
      <c r="F475" s="51">
        <f t="shared" si="165"/>
        <v>1.1947431302270011E-3</v>
      </c>
      <c r="G475" s="12">
        <f t="shared" si="163"/>
        <v>1</v>
      </c>
      <c r="H475" s="49">
        <f t="shared" si="166"/>
        <v>5.3879310344827585E-4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2</v>
      </c>
      <c r="E476" s="51" t="str">
        <f t="shared" si="164"/>
        <v/>
      </c>
      <c r="F476" s="51">
        <f t="shared" si="165"/>
        <v>1.1947431302270011E-3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</v>
      </c>
      <c r="D478" s="7">
        <v>3</v>
      </c>
      <c r="E478" s="51">
        <f t="shared" si="164"/>
        <v>5.3879310344827585E-4</v>
      </c>
      <c r="F478" s="51">
        <f t="shared" si="165"/>
        <v>1.7921146953405018E-3</v>
      </c>
      <c r="G478" s="12">
        <f t="shared" ref="G478:G541" si="180">+IF(AND(C478=0,D478=0)," ",IF(C478=0,1,IF(D478=0,-1,(D478-C478)/C478)))</f>
        <v>2</v>
      </c>
      <c r="H478" s="49">
        <f t="shared" si="166"/>
        <v>1.0775862068965517E-3</v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11</v>
      </c>
      <c r="E479" s="51" t="str">
        <f t="shared" si="164"/>
        <v/>
      </c>
      <c r="F479" s="51">
        <f t="shared" si="165"/>
        <v>6.5710872162485067E-3</v>
      </c>
      <c r="G479" s="12">
        <f t="shared" si="180"/>
        <v>1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2</v>
      </c>
      <c r="D484" s="7">
        <v>2</v>
      </c>
      <c r="E484" s="51">
        <f t="shared" si="164"/>
        <v>1.0775862068965517E-3</v>
      </c>
      <c r="F484" s="51">
        <f t="shared" si="165"/>
        <v>1.1947431302270011E-3</v>
      </c>
      <c r="G484" s="12">
        <f t="shared" si="180"/>
        <v>0</v>
      </c>
      <c r="H484" s="49">
        <f t="shared" si="166"/>
        <v>0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3</v>
      </c>
      <c r="E489" s="51" t="str">
        <f t="shared" si="164"/>
        <v/>
      </c>
      <c r="F489" s="51">
        <f t="shared" si="165"/>
        <v>1.7921146953405018E-3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2</v>
      </c>
      <c r="D500" s="7">
        <v>1</v>
      </c>
      <c r="E500" s="51">
        <f t="shared" si="181"/>
        <v>1.0775862068965517E-3</v>
      </c>
      <c r="F500" s="51">
        <f t="shared" si="182"/>
        <v>5.9737156511350056E-4</v>
      </c>
      <c r="G500" s="12">
        <f t="shared" si="180"/>
        <v>-0.5</v>
      </c>
      <c r="H500" s="49">
        <f t="shared" si="183"/>
        <v>-5.3879310344827585E-4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1</v>
      </c>
      <c r="D505" s="7">
        <v>0</v>
      </c>
      <c r="E505" s="51">
        <f t="shared" si="181"/>
        <v>5.3879310344827585E-4</v>
      </c>
      <c r="F505" s="51" t="str">
        <f t="shared" si="182"/>
        <v/>
      </c>
      <c r="G505" s="12">
        <f t="shared" si="180"/>
        <v>-1</v>
      </c>
      <c r="H505" s="49">
        <f t="shared" si="183"/>
        <v>-5.3879310344827585E-4</v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2</v>
      </c>
      <c r="E506" s="51" t="str">
        <f t="shared" si="181"/>
        <v/>
      </c>
      <c r="F506" s="51">
        <f t="shared" si="182"/>
        <v>1.1947431302270011E-3</v>
      </c>
      <c r="G506" s="12">
        <f t="shared" si="180"/>
        <v>1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6</v>
      </c>
      <c r="D520" s="7">
        <v>0</v>
      </c>
      <c r="E520" s="51">
        <f t="shared" si="181"/>
        <v>3.2327586206896551E-3</v>
      </c>
      <c r="F520" s="51" t="str">
        <f t="shared" si="182"/>
        <v/>
      </c>
      <c r="G520" s="12">
        <f t="shared" si="180"/>
        <v>-1</v>
      </c>
      <c r="H520" s="49">
        <f t="shared" si="183"/>
        <v>-3.2327586206896551E-3</v>
      </c>
      <c r="I520" s="2"/>
    </row>
    <row r="521" spans="1:9" s="50" customFormat="1" ht="15" x14ac:dyDescent="0.2">
      <c r="A521" s="52"/>
      <c r="B521" s="48" t="s">
        <v>128</v>
      </c>
      <c r="C521" s="7">
        <v>7</v>
      </c>
      <c r="D521" s="7">
        <v>2</v>
      </c>
      <c r="E521" s="51">
        <f t="shared" si="181"/>
        <v>3.7715517241379312E-3</v>
      </c>
      <c r="F521" s="51">
        <f t="shared" si="182"/>
        <v>1.1947431302270011E-3</v>
      </c>
      <c r="G521" s="12">
        <f t="shared" si="180"/>
        <v>-0.7142857142857143</v>
      </c>
      <c r="H521" s="49">
        <f t="shared" si="183"/>
        <v>-2.6939655172413795E-3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7</v>
      </c>
      <c r="D524" s="7">
        <v>8</v>
      </c>
      <c r="E524" s="51">
        <f t="shared" ref="E524:E549" si="187">+IF(C524=0,"",C524/C$345)</f>
        <v>3.7715517241379312E-3</v>
      </c>
      <c r="F524" s="51">
        <f t="shared" ref="F524:F549" si="188">+IF(D524=0,"",D524/D$345)</f>
        <v>4.7789725209080045E-3</v>
      </c>
      <c r="G524" s="12">
        <f t="shared" si="180"/>
        <v>0.14285714285714285</v>
      </c>
      <c r="H524" s="49">
        <f t="shared" si="183"/>
        <v>5.3879310344827585E-4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9</v>
      </c>
      <c r="D527" s="7">
        <v>5</v>
      </c>
      <c r="E527" s="51">
        <f t="shared" si="187"/>
        <v>4.8491379310344829E-3</v>
      </c>
      <c r="F527" s="51">
        <f t="shared" si="188"/>
        <v>2.9868578255675031E-3</v>
      </c>
      <c r="G527" s="12">
        <f t="shared" si="180"/>
        <v>-0.44444444444444442</v>
      </c>
      <c r="H527" s="49">
        <f t="shared" si="183"/>
        <v>-2.1551724137931034E-3</v>
      </c>
      <c r="I527" s="2"/>
    </row>
    <row r="528" spans="1:9" s="50" customFormat="1" ht="15" x14ac:dyDescent="0.2">
      <c r="A528" s="52"/>
      <c r="B528" s="48" t="s">
        <v>340</v>
      </c>
      <c r="C528" s="7">
        <v>1</v>
      </c>
      <c r="D528" s="7">
        <v>8</v>
      </c>
      <c r="E528" s="51">
        <f t="shared" si="187"/>
        <v>5.3879310344827585E-4</v>
      </c>
      <c r="F528" s="51">
        <f t="shared" si="188"/>
        <v>4.7789725209080045E-3</v>
      </c>
      <c r="G528" s="12">
        <f t="shared" si="180"/>
        <v>7</v>
      </c>
      <c r="H528" s="49">
        <f t="shared" si="183"/>
        <v>3.7715517241379308E-3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1</v>
      </c>
      <c r="E530" s="51" t="str">
        <f t="shared" si="187"/>
        <v/>
      </c>
      <c r="F530" s="51">
        <f t="shared" si="188"/>
        <v>5.9737156511350056E-4</v>
      </c>
      <c r="G530" s="12">
        <f t="shared" si="180"/>
        <v>1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</v>
      </c>
      <c r="D539" s="7">
        <v>5</v>
      </c>
      <c r="E539" s="51">
        <f t="shared" si="187"/>
        <v>5.3879310344827585E-4</v>
      </c>
      <c r="F539" s="51">
        <f t="shared" si="188"/>
        <v>2.9868578255675031E-3</v>
      </c>
      <c r="G539" s="12">
        <f t="shared" si="180"/>
        <v>4</v>
      </c>
      <c r="H539" s="49">
        <f t="shared" si="183"/>
        <v>2.1551724137931034E-3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19</v>
      </c>
      <c r="D542" s="7">
        <v>22</v>
      </c>
      <c r="E542" s="51">
        <f t="shared" si="187"/>
        <v>1.0237068965517241E-2</v>
      </c>
      <c r="F542" s="51">
        <f t="shared" si="188"/>
        <v>1.3142174432497013E-2</v>
      </c>
      <c r="G542" s="12">
        <f t="shared" ref="G542:G564" si="189">+IF(AND(C542=0,D542=0)," ",IF(C542=0,1,IF(D542=0,-1,(D542-C542)/C542)))</f>
        <v>0.15789473684210525</v>
      </c>
      <c r="H542" s="49">
        <f t="shared" si="183"/>
        <v>1.6163793103448273E-3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1</v>
      </c>
      <c r="E544" s="51" t="str">
        <f t="shared" si="187"/>
        <v/>
      </c>
      <c r="F544" s="51">
        <f t="shared" si="188"/>
        <v>5.9737156511350056E-4</v>
      </c>
      <c r="G544" s="12">
        <f t="shared" si="189"/>
        <v>1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90</v>
      </c>
      <c r="D547" s="7">
        <v>45</v>
      </c>
      <c r="E547" s="51">
        <f t="shared" si="187"/>
        <v>4.8491379310344827E-2</v>
      </c>
      <c r="F547" s="51">
        <f t="shared" si="188"/>
        <v>2.6881720430107527E-2</v>
      </c>
      <c r="G547" s="12">
        <f t="shared" si="189"/>
        <v>-0.5</v>
      </c>
      <c r="H547" s="49">
        <f t="shared" si="183"/>
        <v>-2.4245689655172414E-2</v>
      </c>
      <c r="I547" s="2"/>
    </row>
    <row r="548" spans="1:9" s="50" customFormat="1" ht="15" x14ac:dyDescent="0.2">
      <c r="A548" s="52"/>
      <c r="B548" s="48" t="s">
        <v>142</v>
      </c>
      <c r="C548" s="7">
        <v>1</v>
      </c>
      <c r="D548" s="7">
        <v>7</v>
      </c>
      <c r="E548" s="51">
        <f t="shared" si="187"/>
        <v>5.3879310344827585E-4</v>
      </c>
      <c r="F548" s="51">
        <f t="shared" si="188"/>
        <v>4.181600955794504E-3</v>
      </c>
      <c r="G548" s="12">
        <f t="shared" si="189"/>
        <v>6</v>
      </c>
      <c r="H548" s="49">
        <f t="shared" si="183"/>
        <v>3.2327586206896551E-3</v>
      </c>
      <c r="I548" s="2"/>
    </row>
    <row r="549" spans="1:9" s="50" customFormat="1" ht="15" x14ac:dyDescent="0.2">
      <c r="A549" s="52"/>
      <c r="B549" s="48" t="s">
        <v>315</v>
      </c>
      <c r="C549" s="7">
        <v>16</v>
      </c>
      <c r="D549" s="7">
        <v>18</v>
      </c>
      <c r="E549" s="51">
        <f t="shared" si="187"/>
        <v>8.6206896551724137E-3</v>
      </c>
      <c r="F549" s="51">
        <f t="shared" si="188"/>
        <v>1.0752688172043012E-2</v>
      </c>
      <c r="G549" s="12">
        <f t="shared" si="189"/>
        <v>0.125</v>
      </c>
      <c r="H549" s="49">
        <f t="shared" si="183"/>
        <v>1.0775862068965517E-3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1</v>
      </c>
      <c r="D551" s="7">
        <v>1</v>
      </c>
      <c r="E551" s="51">
        <f>+IF(C551=0,"",C551/C$345)</f>
        <v>5.3879310344827585E-4</v>
      </c>
      <c r="F551" s="51">
        <f>+IF(D551=0,"",D551/D$345)</f>
        <v>5.9737156511350056E-4</v>
      </c>
      <c r="G551" s="12">
        <f t="shared" si="189"/>
        <v>0</v>
      </c>
      <c r="H551" s="49">
        <f t="shared" si="183"/>
        <v>0</v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3</v>
      </c>
      <c r="D556" s="7">
        <v>0</v>
      </c>
      <c r="E556" s="51">
        <f t="shared" si="193"/>
        <v>1.6163793103448276E-3</v>
      </c>
      <c r="F556" s="51" t="str">
        <f t="shared" si="194"/>
        <v/>
      </c>
      <c r="G556" s="12">
        <f t="shared" si="189"/>
        <v>-1</v>
      </c>
      <c r="H556" s="49">
        <f t="shared" si="195"/>
        <v>-1.6163793103448276E-3</v>
      </c>
      <c r="I556" s="2"/>
    </row>
    <row r="557" spans="1:9" s="50" customFormat="1" ht="15" x14ac:dyDescent="0.2">
      <c r="A557" s="52"/>
      <c r="B557" s="48" t="s">
        <v>517</v>
      </c>
      <c r="C557" s="7">
        <v>1</v>
      </c>
      <c r="D557" s="7">
        <v>7</v>
      </c>
      <c r="E557" s="51">
        <f t="shared" si="193"/>
        <v>5.3879310344827585E-4</v>
      </c>
      <c r="F557" s="51">
        <f t="shared" si="194"/>
        <v>4.181600955794504E-3</v>
      </c>
      <c r="G557" s="12">
        <f t="shared" si="189"/>
        <v>6</v>
      </c>
      <c r="H557" s="49">
        <f t="shared" si="195"/>
        <v>3.2327586206896551E-3</v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1</v>
      </c>
      <c r="D562" s="7">
        <v>0</v>
      </c>
      <c r="E562" s="51">
        <f t="shared" si="193"/>
        <v>5.3879310344827585E-4</v>
      </c>
      <c r="F562" s="51" t="str">
        <f t="shared" si="194"/>
        <v/>
      </c>
      <c r="G562" s="12">
        <f t="shared" si="189"/>
        <v>-1</v>
      </c>
      <c r="H562" s="49">
        <f t="shared" si="195"/>
        <v>-5.3879310344827585E-4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656</v>
      </c>
      <c r="D570" s="39">
        <f>SUM(D571:D596)</f>
        <v>1355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1.0655487804878048</v>
      </c>
      <c r="H570" s="40">
        <f>+IF(OR(AND(E570=""),(G570="")),"",E570*G570)</f>
        <v>1.0655487804878048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1</v>
      </c>
      <c r="E571" s="51" t="str">
        <f t="shared" si="196"/>
        <v/>
      </c>
      <c r="F571" s="51">
        <f t="shared" si="197"/>
        <v>7.3800738007380072E-4</v>
      </c>
      <c r="G571" s="12">
        <f t="shared" ref="G571:G596" si="198">+IF(AND(C571=0,D571=0)," ",IF(C571=0,1,IF(D571=0,-1,(D571-C571)/C571)))</f>
        <v>1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34</v>
      </c>
      <c r="E572" s="51" t="str">
        <f t="shared" si="196"/>
        <v/>
      </c>
      <c r="F572" s="51">
        <f t="shared" si="197"/>
        <v>2.5092250922509225E-2</v>
      </c>
      <c r="G572" s="12">
        <f t="shared" si="198"/>
        <v>1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141</v>
      </c>
      <c r="D573" s="7">
        <v>197</v>
      </c>
      <c r="E573" s="51">
        <f t="shared" si="196"/>
        <v>0.2149390243902439</v>
      </c>
      <c r="F573" s="51">
        <f t="shared" si="197"/>
        <v>0.14538745387453875</v>
      </c>
      <c r="G573" s="12">
        <f t="shared" si="198"/>
        <v>0.3971631205673759</v>
      </c>
      <c r="H573" s="49">
        <f t="shared" si="199"/>
        <v>8.5365853658536592E-2</v>
      </c>
      <c r="I573" s="2"/>
    </row>
    <row r="574" spans="1:9" s="50" customFormat="1" ht="15" x14ac:dyDescent="0.2">
      <c r="A574" s="52"/>
      <c r="B574" s="48" t="s">
        <v>324</v>
      </c>
      <c r="C574" s="7">
        <v>29</v>
      </c>
      <c r="D574" s="7">
        <v>202</v>
      </c>
      <c r="E574" s="51">
        <f t="shared" si="196"/>
        <v>4.4207317073170729E-2</v>
      </c>
      <c r="F574" s="51">
        <f t="shared" si="197"/>
        <v>0.14907749077490776</v>
      </c>
      <c r="G574" s="12">
        <f t="shared" si="198"/>
        <v>5.9655172413793105</v>
      </c>
      <c r="H574" s="49">
        <f t="shared" si="199"/>
        <v>0.26371951219512196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7</v>
      </c>
      <c r="E575" s="51" t="str">
        <f t="shared" si="196"/>
        <v/>
      </c>
      <c r="F575" s="51">
        <f t="shared" si="197"/>
        <v>5.1660516605166054E-3</v>
      </c>
      <c r="G575" s="12">
        <f t="shared" si="198"/>
        <v>1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2</v>
      </c>
      <c r="D579" s="7">
        <v>0</v>
      </c>
      <c r="E579" s="51">
        <f t="shared" si="196"/>
        <v>3.0487804878048782E-3</v>
      </c>
      <c r="F579" s="51" t="str">
        <f t="shared" si="197"/>
        <v/>
      </c>
      <c r="G579" s="12">
        <f t="shared" si="198"/>
        <v>-1</v>
      </c>
      <c r="H579" s="49">
        <f t="shared" si="199"/>
        <v>-3.0487804878048782E-3</v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1</v>
      </c>
      <c r="E580" s="51" t="str">
        <f t="shared" si="196"/>
        <v/>
      </c>
      <c r="F580" s="51">
        <f t="shared" si="197"/>
        <v>7.3800738007380072E-4</v>
      </c>
      <c r="G580" s="12">
        <f t="shared" si="198"/>
        <v>1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5</v>
      </c>
      <c r="D581" s="7">
        <v>3</v>
      </c>
      <c r="E581" s="51">
        <f t="shared" ref="E581" si="200">+IF(C581=0,"",C581/C$570)</f>
        <v>7.621951219512195E-3</v>
      </c>
      <c r="F581" s="51">
        <f t="shared" ref="F581" si="201">+IF(D581=0,"",D581/D$570)</f>
        <v>2.2140221402214021E-3</v>
      </c>
      <c r="G581" s="12">
        <f t="shared" si="198"/>
        <v>-0.4</v>
      </c>
      <c r="H581" s="49">
        <f t="shared" ref="H581" si="202">+IF(OR(AND(E581=""),(G581="")),"",E581*G581)</f>
        <v>-3.0487804878048782E-3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105</v>
      </c>
      <c r="D584" s="7">
        <v>36</v>
      </c>
      <c r="E584" s="51">
        <f t="shared" si="206"/>
        <v>0.1600609756097561</v>
      </c>
      <c r="F584" s="51">
        <f t="shared" si="207"/>
        <v>2.6568265682656828E-2</v>
      </c>
      <c r="G584" s="12">
        <f t="shared" si="198"/>
        <v>-0.65714285714285714</v>
      </c>
      <c r="H584" s="49">
        <f t="shared" si="199"/>
        <v>-0.10518292682926829</v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2</v>
      </c>
      <c r="E585" s="51" t="str">
        <f t="shared" si="206"/>
        <v/>
      </c>
      <c r="F585" s="51">
        <f t="shared" si="207"/>
        <v>1.4760147601476014E-3</v>
      </c>
      <c r="G585" s="12">
        <f t="shared" si="198"/>
        <v>1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1</v>
      </c>
      <c r="E586" s="51" t="str">
        <f t="shared" si="206"/>
        <v/>
      </c>
      <c r="F586" s="51">
        <f t="shared" si="207"/>
        <v>7.3800738007380072E-4</v>
      </c>
      <c r="G586" s="12">
        <f t="shared" si="198"/>
        <v>1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326</v>
      </c>
      <c r="D587" s="7">
        <v>835</v>
      </c>
      <c r="E587" s="51">
        <f t="shared" si="206"/>
        <v>0.49695121951219512</v>
      </c>
      <c r="F587" s="51">
        <f t="shared" si="207"/>
        <v>0.6162361623616236</v>
      </c>
      <c r="G587" s="12">
        <f t="shared" si="198"/>
        <v>1.5613496932515338</v>
      </c>
      <c r="H587" s="49">
        <f t="shared" si="199"/>
        <v>0.77591463414634154</v>
      </c>
      <c r="I587" s="2"/>
    </row>
    <row r="588" spans="1:9" s="50" customFormat="1" ht="15" x14ac:dyDescent="0.2">
      <c r="A588" s="52"/>
      <c r="B588" s="48" t="s">
        <v>149</v>
      </c>
      <c r="C588" s="7">
        <v>22</v>
      </c>
      <c r="D588" s="7">
        <v>4</v>
      </c>
      <c r="E588" s="51">
        <f t="shared" si="206"/>
        <v>3.3536585365853661E-2</v>
      </c>
      <c r="F588" s="51">
        <f t="shared" si="207"/>
        <v>2.9520295202952029E-3</v>
      </c>
      <c r="G588" s="12">
        <f t="shared" si="198"/>
        <v>-0.81818181818181823</v>
      </c>
      <c r="H588" s="49">
        <f t="shared" si="199"/>
        <v>-2.7439024390243906E-2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2</v>
      </c>
      <c r="E589" s="51" t="str">
        <f t="shared" si="206"/>
        <v/>
      </c>
      <c r="F589" s="51">
        <f t="shared" si="207"/>
        <v>1.4760147601476014E-3</v>
      </c>
      <c r="G589" s="12">
        <f t="shared" si="198"/>
        <v>1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15</v>
      </c>
      <c r="D590" s="7">
        <v>4</v>
      </c>
      <c r="E590" s="51">
        <f t="shared" si="206"/>
        <v>2.2865853658536585E-2</v>
      </c>
      <c r="F590" s="51">
        <f t="shared" si="207"/>
        <v>2.9520295202952029E-3</v>
      </c>
      <c r="G590" s="12">
        <f t="shared" si="198"/>
        <v>-0.73333333333333328</v>
      </c>
      <c r="H590" s="49">
        <f t="shared" si="199"/>
        <v>-1.6768292682926827E-2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11</v>
      </c>
      <c r="D592" s="7">
        <v>20</v>
      </c>
      <c r="E592" s="51">
        <f t="shared" si="206"/>
        <v>1.676829268292683E-2</v>
      </c>
      <c r="F592" s="51">
        <f t="shared" si="207"/>
        <v>1.4760147601476014E-2</v>
      </c>
      <c r="G592" s="12">
        <f t="shared" si="198"/>
        <v>0.81818181818181823</v>
      </c>
      <c r="H592" s="49">
        <f t="shared" si="199"/>
        <v>1.3719512195121953E-2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4</v>
      </c>
      <c r="E593" s="51" t="str">
        <f t="shared" si="206"/>
        <v/>
      </c>
      <c r="F593" s="51">
        <f t="shared" si="207"/>
        <v>2.9520295202952029E-3</v>
      </c>
      <c r="G593" s="12">
        <f t="shared" si="198"/>
        <v>1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2</v>
      </c>
      <c r="E595" s="51" t="str">
        <f t="shared" si="206"/>
        <v/>
      </c>
      <c r="F595" s="51">
        <f t="shared" si="207"/>
        <v>1.4760147601476014E-3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400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362</v>
      </c>
      <c r="C8" s="38">
        <f>+C18+C74+C169+C345+C570</f>
        <v>767</v>
      </c>
      <c r="D8" s="39">
        <f>+D18+D74+D169+D345+D570</f>
        <v>840</v>
      </c>
      <c r="E8" s="40">
        <f>+C8/C$8</f>
        <v>1</v>
      </c>
      <c r="F8" s="40">
        <f>+D8/D$8</f>
        <v>1</v>
      </c>
      <c r="G8" s="40">
        <f>+(D8-C8)/C8</f>
        <v>9.5176010430247718E-2</v>
      </c>
      <c r="H8" s="40">
        <f>+E8*G8</f>
        <v>9.5176010430247718E-2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16</v>
      </c>
      <c r="D9" s="41">
        <f>+D18</f>
        <v>8</v>
      </c>
      <c r="E9" s="27">
        <f>C9/$C$8</f>
        <v>2.0860495436766623E-2</v>
      </c>
      <c r="F9" s="27">
        <f>D9/$D$8</f>
        <v>9.5238095238095247E-3</v>
      </c>
      <c r="G9" s="12">
        <f>+IF(OR(AND(D9=0),(C9=0)),"0",((D9-C9)/C9))</f>
        <v>-0.5</v>
      </c>
      <c r="H9" s="11">
        <f>+IF(OR(AND(E9=""),(G9="")),"",E9*G9)</f>
        <v>-1.0430247718383311E-2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289</v>
      </c>
      <c r="D10" s="41">
        <f>+D74</f>
        <v>442</v>
      </c>
      <c r="E10" s="27">
        <f>C10/$C$8</f>
        <v>0.37679269882659711</v>
      </c>
      <c r="F10" s="27">
        <f>D10/$D$8</f>
        <v>0.52619047619047621</v>
      </c>
      <c r="G10" s="12">
        <f>+IF(OR(AND(D10=0),(C10=0)),"0",((D10-C10)/C10))</f>
        <v>0.52941176470588236</v>
      </c>
      <c r="H10" s="11">
        <f>+IF(OR(AND(E10=""),(G10="")),"",E10*G10)</f>
        <v>0.19947848761408082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206</v>
      </c>
      <c r="D11" s="41">
        <f>+D169</f>
        <v>144</v>
      </c>
      <c r="E11" s="27">
        <f>C11/$C$8</f>
        <v>0.26857887874837028</v>
      </c>
      <c r="F11" s="27">
        <f>D11/$D$8</f>
        <v>0.17142857142857143</v>
      </c>
      <c r="G11" s="12">
        <f>+IF(OR(AND(D11=0),(C11=0)),"0",((D11-C11)/C11))</f>
        <v>-0.30097087378640774</v>
      </c>
      <c r="H11" s="11">
        <f>+IF(OR(AND(E11=""),(G11="")),"",E11*G11)</f>
        <v>-8.0834419817470665E-2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194</v>
      </c>
      <c r="D12" s="41">
        <f>+D345</f>
        <v>183</v>
      </c>
      <c r="E12" s="27">
        <f>C12/$C$8</f>
        <v>0.25293350717079532</v>
      </c>
      <c r="F12" s="27">
        <f>D12/$D$8</f>
        <v>0.21785714285714286</v>
      </c>
      <c r="G12" s="12">
        <f>+IF(OR(AND(D12=0),(C12=0)),"0",((D12-C12)/C12))</f>
        <v>-5.6701030927835051E-2</v>
      </c>
      <c r="H12" s="11">
        <f>+IF(OR(AND(E12=""),(G12="")),"",E12*G12)</f>
        <v>-1.4341590612777054E-2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62</v>
      </c>
      <c r="D13" s="29">
        <f>+D570</f>
        <v>63</v>
      </c>
      <c r="E13" s="27">
        <f>C13/$C$8</f>
        <v>8.0834419817470665E-2</v>
      </c>
      <c r="F13" s="27">
        <f>D13/$D$8</f>
        <v>7.4999999999999997E-2</v>
      </c>
      <c r="G13" s="12">
        <f>+IF(OR(AND(D13=0),(C13=0)),"0",((D13-C13)/C13))</f>
        <v>1.6129032258064516E-2</v>
      </c>
      <c r="H13" s="11">
        <f>+IF(OR(AND(E13=""),(G13="")),"",E13*G13)</f>
        <v>1.3037809647979139E-3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16</v>
      </c>
      <c r="D18" s="39">
        <f>SUM(D19:D68)</f>
        <v>8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-0.5</v>
      </c>
      <c r="H18" s="40">
        <f>+IF(OR(AND(E18=""),(G18="")),"",E18*G18)</f>
        <v>-0.5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1</v>
      </c>
      <c r="E23" s="11" t="str">
        <f t="shared" si="0"/>
        <v/>
      </c>
      <c r="F23" s="11">
        <f t="shared" si="1"/>
        <v>0.125</v>
      </c>
      <c r="G23" s="12">
        <f t="shared" si="2"/>
        <v>1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2</v>
      </c>
      <c r="E26" s="11">
        <f t="shared" si="0"/>
        <v>0.1875</v>
      </c>
      <c r="F26" s="11">
        <f t="shared" si="1"/>
        <v>0.25</v>
      </c>
      <c r="G26" s="12">
        <f t="shared" si="2"/>
        <v>-0.33333333333333331</v>
      </c>
      <c r="H26" s="15">
        <f t="shared" si="3"/>
        <v>-6.25E-2</v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11</v>
      </c>
      <c r="D29" s="7">
        <v>2</v>
      </c>
      <c r="E29" s="11">
        <f t="shared" si="0"/>
        <v>0.6875</v>
      </c>
      <c r="F29" s="11">
        <f t="shared" si="1"/>
        <v>0.25</v>
      </c>
      <c r="G29" s="12">
        <f t="shared" si="2"/>
        <v>-0.81818181818181823</v>
      </c>
      <c r="H29" s="15">
        <f t="shared" si="3"/>
        <v>-0.5625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2</v>
      </c>
      <c r="E38" s="11" t="str">
        <f t="shared" si="0"/>
        <v/>
      </c>
      <c r="F38" s="11">
        <f t="shared" si="1"/>
        <v>0.25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2</v>
      </c>
      <c r="D43" s="7">
        <v>1</v>
      </c>
      <c r="E43" s="11">
        <f t="shared" si="0"/>
        <v>0.125</v>
      </c>
      <c r="F43" s="11">
        <f t="shared" si="1"/>
        <v>0.125</v>
      </c>
      <c r="G43" s="12">
        <f t="shared" si="2"/>
        <v>-0.5</v>
      </c>
      <c r="H43" s="15">
        <f t="shared" si="3"/>
        <v>-6.25E-2</v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289</v>
      </c>
      <c r="D74" s="39">
        <f>SUM(D75:D163)</f>
        <v>442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0.52941176470588236</v>
      </c>
      <c r="H74" s="40">
        <f>+IF(OR(AND(E74=""),(G74="")),"",E74*G74)</f>
        <v>0.52941176470588236</v>
      </c>
    </row>
    <row r="75" spans="1:9" ht="15" x14ac:dyDescent="0.2">
      <c r="B75" s="5" t="s">
        <v>430</v>
      </c>
      <c r="C75" s="7">
        <v>4</v>
      </c>
      <c r="D75" s="7">
        <v>3</v>
      </c>
      <c r="E75" s="13">
        <f>+IF(C75=0,"",C75/C$74)</f>
        <v>1.384083044982699E-2</v>
      </c>
      <c r="F75" s="13">
        <f>+IF(D75=0,"",D75/D$74)</f>
        <v>6.7873303167420816E-3</v>
      </c>
      <c r="G75" s="12">
        <f t="shared" ref="G75:G138" si="13">+IF(AND(C75=0,D75=0)," ",IF(C75=0,1,IF(D75=0,-1,(D75-C75)/C75)))</f>
        <v>-0.25</v>
      </c>
      <c r="H75" s="15">
        <f>+IF(OR(AND(E75=""),(G75="")),"",E75*G75)</f>
        <v>-3.4602076124567475E-3</v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1</v>
      </c>
      <c r="E77" s="51" t="str">
        <f t="shared" ref="E77" si="17">+IF(C77=0,"",C77/C$74)</f>
        <v/>
      </c>
      <c r="F77" s="51">
        <f t="shared" ref="F77" si="18">+IF(D77=0,"",D77/D$74)</f>
        <v>2.2624434389140274E-3</v>
      </c>
      <c r="G77" s="12">
        <f t="shared" si="13"/>
        <v>1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3</v>
      </c>
      <c r="D78" s="7">
        <v>0</v>
      </c>
      <c r="E78" s="51">
        <f t="shared" si="14"/>
        <v>1.0380622837370242E-2</v>
      </c>
      <c r="F78" s="51" t="str">
        <f t="shared" si="15"/>
        <v/>
      </c>
      <c r="G78" s="12">
        <f t="shared" si="13"/>
        <v>-1</v>
      </c>
      <c r="H78" s="49">
        <f t="shared" si="16"/>
        <v>-1.0380622837370242E-2</v>
      </c>
      <c r="I78" s="2"/>
    </row>
    <row r="79" spans="1:9" s="50" customFormat="1" ht="15" x14ac:dyDescent="0.2">
      <c r="A79" s="52"/>
      <c r="B79" s="48" t="s">
        <v>175</v>
      </c>
      <c r="C79" s="7">
        <v>26</v>
      </c>
      <c r="D79" s="7">
        <v>13</v>
      </c>
      <c r="E79" s="51">
        <f t="shared" si="14"/>
        <v>8.9965397923875437E-2</v>
      </c>
      <c r="F79" s="51">
        <f t="shared" si="15"/>
        <v>2.9411764705882353E-2</v>
      </c>
      <c r="G79" s="12">
        <f t="shared" si="13"/>
        <v>-0.5</v>
      </c>
      <c r="H79" s="49">
        <f t="shared" si="16"/>
        <v>-4.4982698961937718E-2</v>
      </c>
      <c r="I79" s="2"/>
    </row>
    <row r="80" spans="1:9" s="50" customFormat="1" ht="15" x14ac:dyDescent="0.2">
      <c r="A80" s="52"/>
      <c r="B80" s="48" t="s">
        <v>16</v>
      </c>
      <c r="C80" s="7">
        <v>3</v>
      </c>
      <c r="D80" s="7">
        <v>5</v>
      </c>
      <c r="E80" s="51">
        <f t="shared" si="14"/>
        <v>1.0380622837370242E-2</v>
      </c>
      <c r="F80" s="51">
        <f t="shared" si="15"/>
        <v>1.1312217194570135E-2</v>
      </c>
      <c r="G80" s="12">
        <f t="shared" si="13"/>
        <v>0.66666666666666663</v>
      </c>
      <c r="H80" s="49">
        <f t="shared" si="16"/>
        <v>6.9204152249134942E-3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1</v>
      </c>
      <c r="D83" s="7">
        <v>0</v>
      </c>
      <c r="E83" s="51">
        <f t="shared" si="14"/>
        <v>3.4602076124567475E-3</v>
      </c>
      <c r="F83" s="51" t="str">
        <f t="shared" si="15"/>
        <v/>
      </c>
      <c r="G83" s="12">
        <f t="shared" si="13"/>
        <v>-1</v>
      </c>
      <c r="H83" s="49">
        <f t="shared" si="16"/>
        <v>-3.4602076124567475E-3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5</v>
      </c>
      <c r="D86" s="7">
        <v>0</v>
      </c>
      <c r="E86" s="51">
        <f t="shared" si="14"/>
        <v>1.7301038062283738E-2</v>
      </c>
      <c r="F86" s="51" t="str">
        <f t="shared" si="15"/>
        <v/>
      </c>
      <c r="G86" s="12">
        <f t="shared" si="13"/>
        <v>-1</v>
      </c>
      <c r="H86" s="49">
        <f t="shared" si="16"/>
        <v>-1.7301038062283738E-2</v>
      </c>
      <c r="I86" s="2"/>
    </row>
    <row r="87" spans="1:9" s="50" customFormat="1" ht="15" x14ac:dyDescent="0.2">
      <c r="A87" s="52"/>
      <c r="B87" s="48" t="s">
        <v>17</v>
      </c>
      <c r="C87" s="7">
        <v>2</v>
      </c>
      <c r="D87" s="7">
        <v>0</v>
      </c>
      <c r="E87" s="51">
        <f t="shared" si="14"/>
        <v>6.920415224913495E-3</v>
      </c>
      <c r="F87" s="51" t="str">
        <f t="shared" si="15"/>
        <v/>
      </c>
      <c r="G87" s="12">
        <f t="shared" si="13"/>
        <v>-1</v>
      </c>
      <c r="H87" s="49">
        <f t="shared" si="16"/>
        <v>-6.920415224913495E-3</v>
      </c>
      <c r="I87" s="2"/>
    </row>
    <row r="88" spans="1:9" s="50" customFormat="1" ht="15" x14ac:dyDescent="0.2">
      <c r="A88" s="52"/>
      <c r="B88" s="48" t="s">
        <v>180</v>
      </c>
      <c r="C88" s="7">
        <v>44</v>
      </c>
      <c r="D88" s="7">
        <v>183</v>
      </c>
      <c r="E88" s="51">
        <f t="shared" si="14"/>
        <v>0.15224913494809689</v>
      </c>
      <c r="F88" s="51">
        <f t="shared" si="15"/>
        <v>0.41402714932126694</v>
      </c>
      <c r="G88" s="12">
        <f t="shared" si="13"/>
        <v>3.1590909090909092</v>
      </c>
      <c r="H88" s="49">
        <f t="shared" si="16"/>
        <v>0.48096885813148793</v>
      </c>
      <c r="I88" s="2"/>
    </row>
    <row r="89" spans="1:9" s="50" customFormat="1" ht="15" x14ac:dyDescent="0.2">
      <c r="A89" s="47"/>
      <c r="B89" s="48" t="s">
        <v>564</v>
      </c>
      <c r="C89" s="7">
        <v>18</v>
      </c>
      <c r="D89" s="7">
        <v>4</v>
      </c>
      <c r="E89" s="51">
        <f t="shared" ref="E89" si="23">+IF(C89=0,"",C89/C$74)</f>
        <v>6.228373702422145E-2</v>
      </c>
      <c r="F89" s="51">
        <f t="shared" ref="F89" si="24">+IF(D89=0,"",D89/D$74)</f>
        <v>9.0497737556561094E-3</v>
      </c>
      <c r="G89" s="12">
        <f t="shared" si="13"/>
        <v>-0.77777777777777779</v>
      </c>
      <c r="H89" s="49">
        <f t="shared" ref="H89" si="25">+IF(OR(AND(E89=""),(G89="")),"",E89*G89)</f>
        <v>-4.8442906574394463E-2</v>
      </c>
      <c r="I89" s="2"/>
    </row>
    <row r="90" spans="1:9" ht="15" x14ac:dyDescent="0.2">
      <c r="B90" s="5" t="s">
        <v>181</v>
      </c>
      <c r="C90" s="7">
        <v>5</v>
      </c>
      <c r="D90" s="7">
        <v>1</v>
      </c>
      <c r="E90" s="13">
        <f t="shared" si="14"/>
        <v>1.7301038062283738E-2</v>
      </c>
      <c r="F90" s="13">
        <f t="shared" si="15"/>
        <v>2.2624434389140274E-3</v>
      </c>
      <c r="G90" s="12">
        <f t="shared" si="13"/>
        <v>-0.8</v>
      </c>
      <c r="H90" s="15">
        <f t="shared" si="16"/>
        <v>-1.3840830449826992E-2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1</v>
      </c>
      <c r="E94" s="13" t="str">
        <f t="shared" si="14"/>
        <v/>
      </c>
      <c r="F94" s="13">
        <f t="shared" si="15"/>
        <v>2.2624434389140274E-3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</v>
      </c>
      <c r="D98" s="7">
        <v>1</v>
      </c>
      <c r="E98" s="51">
        <f t="shared" si="14"/>
        <v>3.4602076124567475E-3</v>
      </c>
      <c r="F98" s="51">
        <f t="shared" si="15"/>
        <v>2.2624434389140274E-3</v>
      </c>
      <c r="G98" s="12">
        <f t="shared" si="13"/>
        <v>0</v>
      </c>
      <c r="H98" s="49">
        <f t="shared" si="16"/>
        <v>0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0</v>
      </c>
      <c r="E102" s="51">
        <f t="shared" si="14"/>
        <v>3.4602076124567475E-3</v>
      </c>
      <c r="F102" s="51" t="str">
        <f t="shared" si="15"/>
        <v/>
      </c>
      <c r="G102" s="12">
        <f t="shared" si="13"/>
        <v>-1</v>
      </c>
      <c r="H102" s="49">
        <f t="shared" si="16"/>
        <v>-3.4602076124567475E-3</v>
      </c>
      <c r="I102" s="2"/>
    </row>
    <row r="103" spans="1:9" s="50" customFormat="1" ht="15" x14ac:dyDescent="0.2">
      <c r="A103" s="52"/>
      <c r="B103" s="48" t="s">
        <v>433</v>
      </c>
      <c r="C103" s="7">
        <v>5</v>
      </c>
      <c r="D103" s="7">
        <v>3</v>
      </c>
      <c r="E103" s="51">
        <f t="shared" si="14"/>
        <v>1.7301038062283738E-2</v>
      </c>
      <c r="F103" s="51">
        <f t="shared" si="15"/>
        <v>6.7873303167420816E-3</v>
      </c>
      <c r="G103" s="12">
        <f t="shared" si="13"/>
        <v>-0.4</v>
      </c>
      <c r="H103" s="49">
        <f t="shared" si="16"/>
        <v>-6.9204152249134959E-3</v>
      </c>
      <c r="I103" s="2"/>
    </row>
    <row r="104" spans="1:9" s="50" customFormat="1" ht="15" x14ac:dyDescent="0.2">
      <c r="A104" s="52"/>
      <c r="B104" s="48" t="s">
        <v>18</v>
      </c>
      <c r="C104" s="7">
        <v>3</v>
      </c>
      <c r="D104" s="7">
        <v>1</v>
      </c>
      <c r="E104" s="51">
        <f t="shared" si="14"/>
        <v>1.0380622837370242E-2</v>
      </c>
      <c r="F104" s="51">
        <f t="shared" si="15"/>
        <v>2.2624434389140274E-3</v>
      </c>
      <c r="G104" s="12">
        <f t="shared" si="13"/>
        <v>-0.66666666666666663</v>
      </c>
      <c r="H104" s="49">
        <f t="shared" si="16"/>
        <v>-6.9204152249134942E-3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</v>
      </c>
      <c r="D109" s="7">
        <v>1</v>
      </c>
      <c r="E109" s="13">
        <f t="shared" si="14"/>
        <v>3.4602076124567475E-3</v>
      </c>
      <c r="F109" s="13">
        <f t="shared" si="15"/>
        <v>2.2624434389140274E-3</v>
      </c>
      <c r="G109" s="12">
        <f t="shared" si="13"/>
        <v>0</v>
      </c>
      <c r="H109" s="15">
        <f t="shared" si="16"/>
        <v>0</v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2</v>
      </c>
      <c r="D112" s="7">
        <v>0</v>
      </c>
      <c r="E112" s="13">
        <f t="shared" si="14"/>
        <v>6.920415224913495E-3</v>
      </c>
      <c r="F112" s="13" t="str">
        <f t="shared" si="15"/>
        <v/>
      </c>
      <c r="G112" s="12">
        <f t="shared" si="13"/>
        <v>-1</v>
      </c>
      <c r="H112" s="15">
        <f t="shared" si="16"/>
        <v>-6.920415224913495E-3</v>
      </c>
    </row>
    <row r="113" spans="2:8" ht="15" x14ac:dyDescent="0.2">
      <c r="B113" s="5" t="s">
        <v>190</v>
      </c>
      <c r="C113" s="7">
        <v>0</v>
      </c>
      <c r="D113" s="7">
        <v>1</v>
      </c>
      <c r="E113" s="13" t="str">
        <f t="shared" si="14"/>
        <v/>
      </c>
      <c r="F113" s="13">
        <f t="shared" si="15"/>
        <v>2.2624434389140274E-3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4</v>
      </c>
      <c r="D115" s="7">
        <v>1</v>
      </c>
      <c r="E115" s="13">
        <f t="shared" si="14"/>
        <v>1.384083044982699E-2</v>
      </c>
      <c r="F115" s="13">
        <f t="shared" si="15"/>
        <v>2.2624434389140274E-3</v>
      </c>
      <c r="G115" s="12">
        <f t="shared" si="13"/>
        <v>-0.75</v>
      </c>
      <c r="H115" s="15">
        <f t="shared" si="16"/>
        <v>-1.0380622837370242E-2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1</v>
      </c>
      <c r="E118" s="13" t="str">
        <f t="shared" si="14"/>
        <v/>
      </c>
      <c r="F118" s="13">
        <f t="shared" si="15"/>
        <v>2.2624434389140274E-3</v>
      </c>
      <c r="G118" s="12">
        <f t="shared" si="13"/>
        <v>1</v>
      </c>
      <c r="H118" s="15" t="str">
        <f t="shared" si="16"/>
        <v/>
      </c>
    </row>
    <row r="119" spans="2:8" ht="15" x14ac:dyDescent="0.2">
      <c r="B119" s="5" t="s">
        <v>24</v>
      </c>
      <c r="C119" s="7">
        <v>3</v>
      </c>
      <c r="D119" s="7">
        <v>1</v>
      </c>
      <c r="E119" s="13">
        <f t="shared" si="14"/>
        <v>1.0380622837370242E-2</v>
      </c>
      <c r="F119" s="13">
        <f t="shared" si="15"/>
        <v>2.2624434389140274E-3</v>
      </c>
      <c r="G119" s="12">
        <f t="shared" si="13"/>
        <v>-0.66666666666666663</v>
      </c>
      <c r="H119" s="15">
        <f t="shared" si="16"/>
        <v>-6.9204152249134942E-3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2</v>
      </c>
      <c r="D123" s="7">
        <v>6</v>
      </c>
      <c r="E123" s="13">
        <f t="shared" si="14"/>
        <v>6.920415224913495E-3</v>
      </c>
      <c r="F123" s="13">
        <f t="shared" si="15"/>
        <v>1.3574660633484163E-2</v>
      </c>
      <c r="G123" s="12">
        <f t="shared" si="13"/>
        <v>2</v>
      </c>
      <c r="H123" s="15">
        <f t="shared" si="16"/>
        <v>1.384083044982699E-2</v>
      </c>
    </row>
    <row r="124" spans="2:8" ht="15" x14ac:dyDescent="0.2">
      <c r="B124" s="5" t="s">
        <v>195</v>
      </c>
      <c r="C124" s="7">
        <v>11</v>
      </c>
      <c r="D124" s="7">
        <v>20</v>
      </c>
      <c r="E124" s="13">
        <f t="shared" si="14"/>
        <v>3.8062283737024222E-2</v>
      </c>
      <c r="F124" s="13">
        <f t="shared" si="15"/>
        <v>4.5248868778280542E-2</v>
      </c>
      <c r="G124" s="12">
        <f t="shared" si="13"/>
        <v>0.81818181818181823</v>
      </c>
      <c r="H124" s="15">
        <f t="shared" si="16"/>
        <v>3.1141868512110728E-2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9</v>
      </c>
      <c r="D126" s="7">
        <v>4</v>
      </c>
      <c r="E126" s="13">
        <f t="shared" si="14"/>
        <v>3.1141868512110725E-2</v>
      </c>
      <c r="F126" s="13">
        <f t="shared" si="15"/>
        <v>9.0497737556561094E-3</v>
      </c>
      <c r="G126" s="12">
        <f t="shared" si="13"/>
        <v>-0.55555555555555558</v>
      </c>
      <c r="H126" s="15">
        <f t="shared" si="16"/>
        <v>-1.7301038062283738E-2</v>
      </c>
    </row>
    <row r="127" spans="2:8" ht="15" x14ac:dyDescent="0.2">
      <c r="B127" s="5" t="s">
        <v>196</v>
      </c>
      <c r="C127" s="7">
        <v>7</v>
      </c>
      <c r="D127" s="7">
        <v>1</v>
      </c>
      <c r="E127" s="13">
        <f t="shared" si="14"/>
        <v>2.4221453287197232E-2</v>
      </c>
      <c r="F127" s="13">
        <f t="shared" si="15"/>
        <v>2.2624434389140274E-3</v>
      </c>
      <c r="G127" s="12">
        <f t="shared" si="13"/>
        <v>-0.8571428571428571</v>
      </c>
      <c r="H127" s="15">
        <f t="shared" si="16"/>
        <v>-2.0761245674740483E-2</v>
      </c>
    </row>
    <row r="128" spans="2:8" ht="15" x14ac:dyDescent="0.2">
      <c r="B128" s="5" t="s">
        <v>435</v>
      </c>
      <c r="C128" s="7">
        <v>1</v>
      </c>
      <c r="D128" s="7">
        <v>0</v>
      </c>
      <c r="E128" s="13">
        <f t="shared" si="14"/>
        <v>3.4602076124567475E-3</v>
      </c>
      <c r="F128" s="13" t="str">
        <f t="shared" si="15"/>
        <v/>
      </c>
      <c r="G128" s="12">
        <f t="shared" si="13"/>
        <v>-1</v>
      </c>
      <c r="H128" s="15">
        <f t="shared" si="16"/>
        <v>-3.4602076124567475E-3</v>
      </c>
    </row>
    <row r="129" spans="1:9" ht="15" x14ac:dyDescent="0.2">
      <c r="B129" s="5" t="s">
        <v>436</v>
      </c>
      <c r="C129" s="7">
        <v>99</v>
      </c>
      <c r="D129" s="7">
        <v>136</v>
      </c>
      <c r="E129" s="13">
        <f t="shared" si="14"/>
        <v>0.34256055363321797</v>
      </c>
      <c r="F129" s="13">
        <f t="shared" si="15"/>
        <v>0.30769230769230771</v>
      </c>
      <c r="G129" s="12">
        <f t="shared" si="13"/>
        <v>0.37373737373737376</v>
      </c>
      <c r="H129" s="15">
        <f t="shared" si="16"/>
        <v>0.12802768166089964</v>
      </c>
    </row>
    <row r="130" spans="1:9" ht="15" x14ac:dyDescent="0.2">
      <c r="B130" s="5" t="s">
        <v>197</v>
      </c>
      <c r="C130" s="7">
        <v>3</v>
      </c>
      <c r="D130" s="7">
        <v>0</v>
      </c>
      <c r="E130" s="13">
        <f t="shared" si="14"/>
        <v>1.0380622837370242E-2</v>
      </c>
      <c r="F130" s="13" t="str">
        <f t="shared" si="15"/>
        <v/>
      </c>
      <c r="G130" s="12">
        <f t="shared" si="13"/>
        <v>-1</v>
      </c>
      <c r="H130" s="15">
        <f t="shared" si="16"/>
        <v>-1.0380622837370242E-2</v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1</v>
      </c>
      <c r="D132" s="7">
        <v>38</v>
      </c>
      <c r="E132" s="13">
        <f t="shared" si="14"/>
        <v>3.4602076124567475E-3</v>
      </c>
      <c r="F132" s="13">
        <f t="shared" si="15"/>
        <v>8.5972850678733032E-2</v>
      </c>
      <c r="G132" s="12">
        <f t="shared" si="13"/>
        <v>37</v>
      </c>
      <c r="H132" s="15">
        <f t="shared" si="16"/>
        <v>0.12802768166089964</v>
      </c>
    </row>
    <row r="133" spans="1:9" ht="15" x14ac:dyDescent="0.2">
      <c r="B133" s="5" t="s">
        <v>32</v>
      </c>
      <c r="C133" s="7">
        <v>1</v>
      </c>
      <c r="D133" s="7">
        <v>7</v>
      </c>
      <c r="E133" s="13">
        <f t="shared" si="14"/>
        <v>3.4602076124567475E-3</v>
      </c>
      <c r="F133" s="13">
        <f t="shared" si="15"/>
        <v>1.5837104072398189E-2</v>
      </c>
      <c r="G133" s="12">
        <f t="shared" si="13"/>
        <v>6</v>
      </c>
      <c r="H133" s="15">
        <f t="shared" si="16"/>
        <v>2.0761245674740483E-2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6</v>
      </c>
      <c r="D135" s="7">
        <v>1</v>
      </c>
      <c r="E135" s="13">
        <f t="shared" si="14"/>
        <v>2.0761245674740483E-2</v>
      </c>
      <c r="F135" s="13">
        <f t="shared" si="15"/>
        <v>2.2624434389140274E-3</v>
      </c>
      <c r="G135" s="12">
        <f t="shared" si="13"/>
        <v>-0.83333333333333337</v>
      </c>
      <c r="H135" s="15">
        <f t="shared" si="16"/>
        <v>-1.7301038062283738E-2</v>
      </c>
    </row>
    <row r="136" spans="1:9" ht="15" x14ac:dyDescent="0.2">
      <c r="B136" s="5" t="s">
        <v>29</v>
      </c>
      <c r="C136" s="7">
        <v>1</v>
      </c>
      <c r="D136" s="7">
        <v>0</v>
      </c>
      <c r="E136" s="13">
        <f t="shared" si="14"/>
        <v>3.4602076124567475E-3</v>
      </c>
      <c r="F136" s="13" t="str">
        <f t="shared" si="15"/>
        <v/>
      </c>
      <c r="G136" s="12">
        <f t="shared" si="13"/>
        <v>-1</v>
      </c>
      <c r="H136" s="15">
        <f t="shared" si="16"/>
        <v>-3.4602076124567475E-3</v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1</v>
      </c>
      <c r="D141" s="7">
        <v>5</v>
      </c>
      <c r="E141" s="13">
        <f t="shared" si="14"/>
        <v>3.4602076124567475E-3</v>
      </c>
      <c r="F141" s="13">
        <f t="shared" si="15"/>
        <v>1.1312217194570135E-2</v>
      </c>
      <c r="G141" s="12">
        <f t="shared" si="38"/>
        <v>4</v>
      </c>
      <c r="H141" s="15">
        <f t="shared" si="16"/>
        <v>1.384083044982699E-2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1</v>
      </c>
      <c r="D143" s="7">
        <v>0</v>
      </c>
      <c r="E143" s="13">
        <f t="shared" si="14"/>
        <v>3.4602076124567475E-3</v>
      </c>
      <c r="F143" s="13" t="str">
        <f t="shared" si="15"/>
        <v/>
      </c>
      <c r="G143" s="12">
        <f t="shared" si="38"/>
        <v>-1</v>
      </c>
      <c r="H143" s="15">
        <f t="shared" si="16"/>
        <v>-3.4602076124567475E-3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2</v>
      </c>
      <c r="D145" s="7">
        <v>0</v>
      </c>
      <c r="E145" s="13">
        <f t="shared" si="14"/>
        <v>6.920415224913495E-3</v>
      </c>
      <c r="F145" s="13" t="str">
        <f t="shared" si="15"/>
        <v/>
      </c>
      <c r="G145" s="12">
        <f t="shared" si="38"/>
        <v>-1</v>
      </c>
      <c r="H145" s="15">
        <f t="shared" si="16"/>
        <v>-6.920415224913495E-3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2</v>
      </c>
      <c r="E150" s="13">
        <f t="shared" si="45"/>
        <v>3.4602076124567475E-3</v>
      </c>
      <c r="F150" s="13">
        <f t="shared" si="46"/>
        <v>4.5248868778280547E-3</v>
      </c>
      <c r="G150" s="12">
        <f t="shared" si="38"/>
        <v>1</v>
      </c>
      <c r="H150" s="15">
        <f t="shared" si="47"/>
        <v>3.4602076124567475E-3</v>
      </c>
    </row>
    <row r="151" spans="1:9" ht="15" x14ac:dyDescent="0.2">
      <c r="B151" s="5" t="s">
        <v>205</v>
      </c>
      <c r="C151" s="7">
        <v>1</v>
      </c>
      <c r="D151" s="7">
        <v>0</v>
      </c>
      <c r="E151" s="13">
        <f t="shared" si="45"/>
        <v>3.4602076124567475E-3</v>
      </c>
      <c r="F151" s="13" t="str">
        <f t="shared" si="46"/>
        <v/>
      </c>
      <c r="G151" s="12">
        <f t="shared" si="38"/>
        <v>-1</v>
      </c>
      <c r="H151" s="15">
        <f t="shared" si="47"/>
        <v>-3.4602076124567475E-3</v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3</v>
      </c>
      <c r="D155" s="7">
        <v>1</v>
      </c>
      <c r="E155" s="13">
        <f t="shared" si="45"/>
        <v>1.0380622837370242E-2</v>
      </c>
      <c r="F155" s="13">
        <f t="shared" si="46"/>
        <v>2.2624434389140274E-3</v>
      </c>
      <c r="G155" s="12">
        <f t="shared" si="38"/>
        <v>-0.66666666666666663</v>
      </c>
      <c r="H155" s="15">
        <f t="shared" si="47"/>
        <v>-6.9204152249134942E-3</v>
      </c>
    </row>
    <row r="156" spans="1:9" ht="15" x14ac:dyDescent="0.2">
      <c r="B156" s="5" t="s">
        <v>39</v>
      </c>
      <c r="C156" s="7">
        <v>7</v>
      </c>
      <c r="D156" s="7">
        <v>0</v>
      </c>
      <c r="E156" s="13">
        <f t="shared" si="45"/>
        <v>2.4221453287197232E-2</v>
      </c>
      <c r="F156" s="13" t="str">
        <f t="shared" si="46"/>
        <v/>
      </c>
      <c r="G156" s="12">
        <f t="shared" si="38"/>
        <v>-1</v>
      </c>
      <c r="H156" s="15">
        <f t="shared" si="47"/>
        <v>-2.4221453287197232E-2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</v>
      </c>
      <c r="D160" s="7">
        <v>0</v>
      </c>
      <c r="E160" s="51">
        <f t="shared" ref="E160:E163" si="56">+IF(C160=0,"",C160/C$74)</f>
        <v>3.4602076124567475E-3</v>
      </c>
      <c r="F160" s="51" t="str">
        <f t="shared" ref="F160:F163" si="57">+IF(D160=0,"",D160/D$74)</f>
        <v/>
      </c>
      <c r="G160" s="12">
        <f t="shared" si="38"/>
        <v>-1</v>
      </c>
      <c r="H160" s="49">
        <f t="shared" ref="H160:H163" si="58">+IF(OR(AND(E160=""),(G160="")),"",E160*G160)</f>
        <v>-3.4602076124567475E-3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206</v>
      </c>
      <c r="D169" s="39">
        <f>SUM(D170:D339)</f>
        <v>144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-0.30097087378640774</v>
      </c>
      <c r="H169" s="40">
        <f>+IF(OR(AND(E169=""),(G169="")),"",E169*G169)</f>
        <v>-0.30097087378640774</v>
      </c>
    </row>
    <row r="170" spans="1:9" s="50" customFormat="1" ht="15" x14ac:dyDescent="0.2">
      <c r="A170" s="52"/>
      <c r="B170" s="53" t="s">
        <v>439</v>
      </c>
      <c r="C170" s="7">
        <v>3</v>
      </c>
      <c r="D170" s="7">
        <v>4</v>
      </c>
      <c r="E170" s="51">
        <f>+IF(C170=0,"",C170/C$169)</f>
        <v>1.4563106796116505E-2</v>
      </c>
      <c r="F170" s="51">
        <f>+IF(D170=0,"",D170/D$169)</f>
        <v>2.7777777777777776E-2</v>
      </c>
      <c r="G170" s="12">
        <f t="shared" ref="G170:G236" si="59">+IF(AND(C170=0,D170=0)," ",IF(C170=0,1,IF(D170=0,-1,(D170-C170)/C170)))</f>
        <v>0.33333333333333331</v>
      </c>
      <c r="H170" s="49">
        <f>+IF(OR(AND(E170=""),(G170="")),"",E170*G170)</f>
        <v>4.8543689320388345E-3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17</v>
      </c>
      <c r="D175" s="7">
        <v>15</v>
      </c>
      <c r="E175" s="51">
        <f t="shared" si="60"/>
        <v>8.2524271844660199E-2</v>
      </c>
      <c r="F175" s="51">
        <f t="shared" si="61"/>
        <v>0.10416666666666667</v>
      </c>
      <c r="G175" s="12">
        <f t="shared" si="59"/>
        <v>-0.11764705882352941</v>
      </c>
      <c r="H175" s="49">
        <f t="shared" si="62"/>
        <v>-9.7087378640776708E-3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4</v>
      </c>
      <c r="D177" s="7">
        <v>0</v>
      </c>
      <c r="E177" s="51">
        <f t="shared" si="60"/>
        <v>1.9417475728155338E-2</v>
      </c>
      <c r="F177" s="51" t="str">
        <f t="shared" si="61"/>
        <v/>
      </c>
      <c r="G177" s="12">
        <f t="shared" si="59"/>
        <v>-1</v>
      </c>
      <c r="H177" s="49">
        <f t="shared" si="62"/>
        <v>-1.9417475728155338E-2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1</v>
      </c>
      <c r="E183" s="51">
        <f t="shared" ref="E183" si="63">+IF(C183=0,"",C183/C$169)</f>
        <v>4.8543689320388345E-3</v>
      </c>
      <c r="F183" s="51">
        <f t="shared" ref="F183" si="64">+IF(D183=0,"",D183/D$169)</f>
        <v>6.9444444444444441E-3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6</v>
      </c>
      <c r="D184" s="7">
        <v>1</v>
      </c>
      <c r="E184" s="51">
        <f t="shared" si="60"/>
        <v>2.9126213592233011E-2</v>
      </c>
      <c r="F184" s="51">
        <f t="shared" si="61"/>
        <v>6.9444444444444441E-3</v>
      </c>
      <c r="G184" s="12">
        <f t="shared" si="59"/>
        <v>-0.83333333333333337</v>
      </c>
      <c r="H184" s="49">
        <f t="shared" si="62"/>
        <v>-2.4271844660194178E-2</v>
      </c>
      <c r="I184" s="2"/>
    </row>
    <row r="185" spans="1:9" s="50" customFormat="1" ht="15" x14ac:dyDescent="0.2">
      <c r="A185" s="52"/>
      <c r="B185" s="53" t="s">
        <v>573</v>
      </c>
      <c r="C185" s="7">
        <v>2</v>
      </c>
      <c r="D185" s="7">
        <v>0</v>
      </c>
      <c r="E185" s="51">
        <f t="shared" si="60"/>
        <v>9.7087378640776691E-3</v>
      </c>
      <c r="F185" s="51" t="str">
        <f t="shared" si="61"/>
        <v/>
      </c>
      <c r="G185" s="12">
        <f t="shared" si="59"/>
        <v>-1</v>
      </c>
      <c r="H185" s="49">
        <f t="shared" si="62"/>
        <v>-9.7087378640776691E-3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6.9444444444444441E-3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1</v>
      </c>
      <c r="E188" s="51" t="str">
        <f t="shared" ref="E188:E189" si="66">+IF(C188=0,"",C188/C$169)</f>
        <v/>
      </c>
      <c r="F188" s="51">
        <f t="shared" ref="F188:F189" si="67">+IF(D188=0,"",D188/D$169)</f>
        <v>6.9444444444444441E-3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3</v>
      </c>
      <c r="D191" s="7">
        <v>0</v>
      </c>
      <c r="E191" s="51">
        <f t="shared" si="60"/>
        <v>1.4563106796116505E-2</v>
      </c>
      <c r="F191" s="51" t="str">
        <f t="shared" si="61"/>
        <v/>
      </c>
      <c r="G191" s="12">
        <f t="shared" si="59"/>
        <v>-1</v>
      </c>
      <c r="H191" s="49">
        <f t="shared" si="62"/>
        <v>-1.4563106796116505E-2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3</v>
      </c>
      <c r="D196" s="7">
        <v>0</v>
      </c>
      <c r="E196" s="51">
        <f t="shared" si="60"/>
        <v>1.4563106796116505E-2</v>
      </c>
      <c r="F196" s="51" t="str">
        <f t="shared" si="61"/>
        <v/>
      </c>
      <c r="G196" s="12">
        <f t="shared" si="59"/>
        <v>-1</v>
      </c>
      <c r="H196" s="49">
        <f t="shared" si="62"/>
        <v>-1.4563106796116505E-2</v>
      </c>
      <c r="I196" s="2"/>
    </row>
    <row r="197" spans="1:9" s="50" customFormat="1" ht="15" x14ac:dyDescent="0.2">
      <c r="A197" s="47"/>
      <c r="B197" s="53" t="s">
        <v>522</v>
      </c>
      <c r="C197" s="7">
        <v>4</v>
      </c>
      <c r="D197" s="7">
        <v>0</v>
      </c>
      <c r="E197" s="51">
        <f t="shared" ref="E197" si="76">+IF(C197=0,"",C197/C$169)</f>
        <v>1.9417475728155338E-2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-1.9417475728155338E-2</v>
      </c>
      <c r="I197" s="2"/>
    </row>
    <row r="198" spans="1:9" s="50" customFormat="1" ht="15" x14ac:dyDescent="0.2">
      <c r="A198" s="52"/>
      <c r="B198" s="53" t="s">
        <v>213</v>
      </c>
      <c r="C198" s="7">
        <v>1</v>
      </c>
      <c r="D198" s="7">
        <v>0</v>
      </c>
      <c r="E198" s="51">
        <f t="shared" si="60"/>
        <v>4.8543689320388345E-3</v>
      </c>
      <c r="F198" s="51" t="str">
        <f t="shared" si="61"/>
        <v/>
      </c>
      <c r="G198" s="12">
        <f t="shared" si="59"/>
        <v>-1</v>
      </c>
      <c r="H198" s="49">
        <f t="shared" si="62"/>
        <v>-4.8543689320388345E-3</v>
      </c>
      <c r="I198" s="2"/>
    </row>
    <row r="199" spans="1:9" s="50" customFormat="1" ht="15" x14ac:dyDescent="0.2">
      <c r="A199" s="52"/>
      <c r="B199" s="53" t="s">
        <v>214</v>
      </c>
      <c r="C199" s="7">
        <v>0</v>
      </c>
      <c r="D199" s="7">
        <v>0</v>
      </c>
      <c r="E199" s="51" t="str">
        <f t="shared" si="60"/>
        <v/>
      </c>
      <c r="F199" s="51" t="str">
        <f t="shared" si="61"/>
        <v/>
      </c>
      <c r="G199" s="12" t="str">
        <f t="shared" si="59"/>
        <v xml:space="preserve"> </v>
      </c>
      <c r="H199" s="49" t="str">
        <f t="shared" si="62"/>
        <v/>
      </c>
      <c r="I199" s="2"/>
    </row>
    <row r="200" spans="1:9" s="50" customFormat="1" ht="15" x14ac:dyDescent="0.2">
      <c r="A200" s="52"/>
      <c r="B200" s="53" t="s">
        <v>215</v>
      </c>
      <c r="C200" s="7">
        <v>2</v>
      </c>
      <c r="D200" s="7">
        <v>0</v>
      </c>
      <c r="E200" s="51">
        <f t="shared" si="60"/>
        <v>9.7087378640776691E-3</v>
      </c>
      <c r="F200" s="51" t="str">
        <f t="shared" si="61"/>
        <v/>
      </c>
      <c r="G200" s="12">
        <f t="shared" si="59"/>
        <v>-1</v>
      </c>
      <c r="H200" s="49">
        <f t="shared" si="62"/>
        <v>-9.7087378640776691E-3</v>
      </c>
      <c r="I200" s="2"/>
    </row>
    <row r="201" spans="1:9" s="50" customFormat="1" ht="15" x14ac:dyDescent="0.2">
      <c r="A201" s="52"/>
      <c r="B201" s="53" t="s">
        <v>216</v>
      </c>
      <c r="C201" s="7">
        <v>6</v>
      </c>
      <c r="D201" s="7">
        <v>0</v>
      </c>
      <c r="E201" s="51">
        <f t="shared" si="60"/>
        <v>2.9126213592233011E-2</v>
      </c>
      <c r="F201" s="51" t="str">
        <f t="shared" si="61"/>
        <v/>
      </c>
      <c r="G201" s="12">
        <f t="shared" si="59"/>
        <v>-1</v>
      </c>
      <c r="H201" s="49">
        <f t="shared" si="62"/>
        <v>-2.9126213592233011E-2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3</v>
      </c>
      <c r="D207" s="7">
        <v>0</v>
      </c>
      <c r="E207" s="51">
        <f t="shared" si="60"/>
        <v>1.4563106796116505E-2</v>
      </c>
      <c r="F207" s="51" t="str">
        <f t="shared" si="61"/>
        <v/>
      </c>
      <c r="G207" s="12">
        <f t="shared" si="59"/>
        <v>-1</v>
      </c>
      <c r="H207" s="49">
        <f t="shared" si="62"/>
        <v>-1.4563106796116505E-2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8</v>
      </c>
      <c r="D210" s="7">
        <v>3</v>
      </c>
      <c r="E210" s="51">
        <f t="shared" si="60"/>
        <v>3.8834951456310676E-2</v>
      </c>
      <c r="F210" s="51">
        <f t="shared" si="61"/>
        <v>2.0833333333333332E-2</v>
      </c>
      <c r="G210" s="12">
        <f t="shared" si="59"/>
        <v>-0.625</v>
      </c>
      <c r="H210" s="49">
        <f t="shared" si="62"/>
        <v>-2.4271844660194171E-2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</v>
      </c>
      <c r="D222" s="7">
        <v>2</v>
      </c>
      <c r="E222" s="51">
        <f t="shared" si="60"/>
        <v>4.8543689320388345E-3</v>
      </c>
      <c r="F222" s="51">
        <f t="shared" si="61"/>
        <v>1.3888888888888888E-2</v>
      </c>
      <c r="G222" s="12">
        <f t="shared" si="59"/>
        <v>1</v>
      </c>
      <c r="H222" s="49">
        <f t="shared" si="62"/>
        <v>4.8543689320388345E-3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</v>
      </c>
      <c r="D236" s="7">
        <v>25</v>
      </c>
      <c r="E236" s="51">
        <f t="shared" si="60"/>
        <v>9.7087378640776691E-3</v>
      </c>
      <c r="F236" s="51">
        <f t="shared" si="61"/>
        <v>0.1736111111111111</v>
      </c>
      <c r="G236" s="12">
        <f t="shared" si="59"/>
        <v>11.5</v>
      </c>
      <c r="H236" s="49">
        <f t="shared" si="62"/>
        <v>0.1116504854368932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1</v>
      </c>
      <c r="E237" s="51" t="str">
        <f t="shared" si="60"/>
        <v/>
      </c>
      <c r="F237" s="51">
        <f t="shared" si="61"/>
        <v>6.9444444444444441E-3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</v>
      </c>
      <c r="E238" s="51" t="str">
        <f t="shared" si="60"/>
        <v/>
      </c>
      <c r="F238" s="51">
        <f t="shared" si="61"/>
        <v>6.9444444444444441E-3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</v>
      </c>
      <c r="D239" s="7">
        <v>16</v>
      </c>
      <c r="E239" s="51">
        <f t="shared" si="60"/>
        <v>4.8543689320388345E-3</v>
      </c>
      <c r="F239" s="51">
        <f t="shared" si="61"/>
        <v>0.1111111111111111</v>
      </c>
      <c r="G239" s="12">
        <f t="shared" si="96"/>
        <v>15</v>
      </c>
      <c r="H239" s="49">
        <f t="shared" si="62"/>
        <v>7.281553398058252E-2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1</v>
      </c>
      <c r="E244" s="51" t="str">
        <f t="shared" si="60"/>
        <v/>
      </c>
      <c r="F244" s="51">
        <f t="shared" si="61"/>
        <v>6.9444444444444441E-3</v>
      </c>
      <c r="G244" s="12">
        <f t="shared" si="96"/>
        <v>1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1</v>
      </c>
      <c r="D252" s="7">
        <v>0</v>
      </c>
      <c r="E252" s="51">
        <f t="shared" si="97"/>
        <v>4.8543689320388345E-3</v>
      </c>
      <c r="F252" s="51" t="str">
        <f t="shared" si="98"/>
        <v/>
      </c>
      <c r="G252" s="12">
        <f t="shared" si="96"/>
        <v>-1</v>
      </c>
      <c r="H252" s="49">
        <f t="shared" si="99"/>
        <v>-4.8543689320388345E-3</v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0</v>
      </c>
      <c r="E258" s="51">
        <f t="shared" si="97"/>
        <v>4.8543689320388345E-3</v>
      </c>
      <c r="F258" s="51" t="str">
        <f t="shared" si="98"/>
        <v/>
      </c>
      <c r="G258" s="12">
        <f t="shared" si="96"/>
        <v>-1</v>
      </c>
      <c r="H258" s="49">
        <f t="shared" si="99"/>
        <v>-4.8543689320388345E-3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19</v>
      </c>
      <c r="D263" s="7">
        <v>1</v>
      </c>
      <c r="E263" s="51">
        <f t="shared" si="103"/>
        <v>9.2233009708737865E-2</v>
      </c>
      <c r="F263" s="51">
        <f t="shared" si="103"/>
        <v>6.9444444444444441E-3</v>
      </c>
      <c r="G263" s="12">
        <f t="shared" si="96"/>
        <v>-0.94736842105263153</v>
      </c>
      <c r="H263" s="49">
        <f t="shared" si="99"/>
        <v>-8.7378640776699018E-2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0</v>
      </c>
      <c r="D270" s="7">
        <v>0</v>
      </c>
      <c r="E270" s="51" t="str">
        <f t="shared" si="104"/>
        <v/>
      </c>
      <c r="F270" s="51" t="str">
        <f t="shared" si="105"/>
        <v/>
      </c>
      <c r="G270" s="12" t="str">
        <f t="shared" si="96"/>
        <v xml:space="preserve"> </v>
      </c>
      <c r="H270" s="49" t="str">
        <f t="shared" si="106"/>
        <v/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2</v>
      </c>
      <c r="D274" s="7">
        <v>0</v>
      </c>
      <c r="E274" s="51">
        <f t="shared" si="107"/>
        <v>9.7087378640776691E-3</v>
      </c>
      <c r="F274" s="51" t="str">
        <f t="shared" si="108"/>
        <v/>
      </c>
      <c r="G274" s="12">
        <f t="shared" si="96"/>
        <v>-1</v>
      </c>
      <c r="H274" s="49">
        <f t="shared" si="109"/>
        <v>-9.7087378640776691E-3</v>
      </c>
      <c r="I274" s="2"/>
    </row>
    <row r="275" spans="1:9" s="50" customFormat="1" ht="15" x14ac:dyDescent="0.2">
      <c r="A275" s="52"/>
      <c r="B275" s="53" t="s">
        <v>64</v>
      </c>
      <c r="C275" s="7">
        <v>3</v>
      </c>
      <c r="D275" s="7">
        <v>0</v>
      </c>
      <c r="E275" s="51">
        <f t="shared" ref="E275:F278" si="110">+IF(C275=0,"",C275/C$169)</f>
        <v>1.4563106796116505E-2</v>
      </c>
      <c r="F275" s="51" t="str">
        <f t="shared" si="110"/>
        <v/>
      </c>
      <c r="G275" s="12">
        <f t="shared" si="96"/>
        <v>-1</v>
      </c>
      <c r="H275" s="49">
        <f t="shared" si="99"/>
        <v>-1.4563106796116505E-2</v>
      </c>
      <c r="I275" s="2"/>
    </row>
    <row r="276" spans="1:9" s="50" customFormat="1" ht="15" x14ac:dyDescent="0.2">
      <c r="A276" s="52"/>
      <c r="B276" s="53" t="s">
        <v>61</v>
      </c>
      <c r="C276" s="7">
        <v>2</v>
      </c>
      <c r="D276" s="7">
        <v>8</v>
      </c>
      <c r="E276" s="51">
        <f t="shared" si="110"/>
        <v>9.7087378640776691E-3</v>
      </c>
      <c r="F276" s="51">
        <f t="shared" si="110"/>
        <v>5.5555555555555552E-2</v>
      </c>
      <c r="G276" s="12">
        <f t="shared" si="96"/>
        <v>3</v>
      </c>
      <c r="H276" s="49">
        <f t="shared" si="99"/>
        <v>2.9126213592233007E-2</v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0</v>
      </c>
      <c r="E277" s="51">
        <f t="shared" si="110"/>
        <v>4.8543689320388345E-3</v>
      </c>
      <c r="F277" s="51" t="str">
        <f t="shared" si="110"/>
        <v/>
      </c>
      <c r="G277" s="12">
        <f t="shared" si="96"/>
        <v>-1</v>
      </c>
      <c r="H277" s="49">
        <f t="shared" si="99"/>
        <v>-4.8543689320388345E-3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4</v>
      </c>
      <c r="D281" s="7">
        <v>22</v>
      </c>
      <c r="E281" s="51">
        <f t="shared" si="114"/>
        <v>1.9417475728155338E-2</v>
      </c>
      <c r="F281" s="51">
        <f t="shared" si="114"/>
        <v>0.15277777777777779</v>
      </c>
      <c r="G281" s="12">
        <f t="shared" si="96"/>
        <v>4.5</v>
      </c>
      <c r="H281" s="49">
        <f t="shared" si="99"/>
        <v>8.7378640776699018E-2</v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2</v>
      </c>
      <c r="D291" s="7">
        <v>1</v>
      </c>
      <c r="E291" s="51">
        <f>+IF(C291=0,"",C291/C$169)</f>
        <v>9.7087378640776691E-3</v>
      </c>
      <c r="F291" s="51">
        <f>+IF(D291=0,"",D291/D$169)</f>
        <v>6.9444444444444441E-3</v>
      </c>
      <c r="G291" s="12">
        <f t="shared" si="96"/>
        <v>-0.5</v>
      </c>
      <c r="H291" s="49">
        <f t="shared" si="99"/>
        <v>-4.8543689320388345E-3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1</v>
      </c>
      <c r="D295" s="7">
        <v>0</v>
      </c>
      <c r="E295" s="51">
        <f t="shared" si="121"/>
        <v>4.8543689320388345E-3</v>
      </c>
      <c r="F295" s="51" t="str">
        <f t="shared" si="122"/>
        <v/>
      </c>
      <c r="G295" s="12">
        <f t="shared" si="96"/>
        <v>-1</v>
      </c>
      <c r="H295" s="49">
        <f t="shared" si="123"/>
        <v>-4.8543689320388345E-3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5</v>
      </c>
      <c r="D297" s="7">
        <v>0</v>
      </c>
      <c r="E297" s="51">
        <f t="shared" si="124"/>
        <v>2.4271844660194174E-2</v>
      </c>
      <c r="F297" s="51" t="str">
        <f t="shared" si="125"/>
        <v/>
      </c>
      <c r="G297" s="12">
        <f t="shared" si="96"/>
        <v>-1</v>
      </c>
      <c r="H297" s="49">
        <f t="shared" si="126"/>
        <v>-2.4271844660194174E-2</v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88</v>
      </c>
      <c r="D301" s="7">
        <v>26</v>
      </c>
      <c r="E301" s="51">
        <f t="shared" ref="E301:E323" si="130">+IF(C301=0,"",C301/C$169)</f>
        <v>0.42718446601941745</v>
      </c>
      <c r="F301" s="51">
        <f t="shared" ref="F301:F323" si="131">+IF(D301=0,"",D301/D$169)</f>
        <v>0.18055555555555555</v>
      </c>
      <c r="G301" s="12">
        <f t="shared" ref="G301:G339" si="132">+IF(AND(C301=0,D301=0)," ",IF(C301=0,1,IF(D301=0,-1,(D301-C301)/C301)))</f>
        <v>-0.70454545454545459</v>
      </c>
      <c r="H301" s="49">
        <f t="shared" si="99"/>
        <v>-0.30097087378640774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6</v>
      </c>
      <c r="D304" s="7">
        <v>12</v>
      </c>
      <c r="E304" s="51">
        <f t="shared" si="130"/>
        <v>2.9126213592233011E-2</v>
      </c>
      <c r="F304" s="51">
        <f t="shared" si="131"/>
        <v>8.3333333333333329E-2</v>
      </c>
      <c r="G304" s="12">
        <f t="shared" si="132"/>
        <v>1</v>
      </c>
      <c r="H304" s="49">
        <f t="shared" si="99"/>
        <v>2.9126213592233011E-2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</v>
      </c>
      <c r="D315" s="7">
        <v>1</v>
      </c>
      <c r="E315" s="51">
        <f t="shared" si="130"/>
        <v>4.8543689320388345E-3</v>
      </c>
      <c r="F315" s="51">
        <f t="shared" si="131"/>
        <v>6.9444444444444441E-3</v>
      </c>
      <c r="G315" s="12">
        <f t="shared" si="132"/>
        <v>0</v>
      </c>
      <c r="H315" s="49">
        <f t="shared" si="99"/>
        <v>0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1</v>
      </c>
      <c r="E320" s="51" t="str">
        <f t="shared" si="130"/>
        <v/>
      </c>
      <c r="F320" s="51">
        <f t="shared" si="131"/>
        <v>6.9444444444444441E-3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3</v>
      </c>
      <c r="D324" s="7">
        <v>0</v>
      </c>
      <c r="E324" s="51">
        <f t="shared" ref="E324" si="133">+IF(C324=0,"",C324/C$169)</f>
        <v>1.4563106796116505E-2</v>
      </c>
      <c r="F324" s="51" t="str">
        <f t="shared" ref="F324" si="134">+IF(D324=0,"",D324/D$169)</f>
        <v/>
      </c>
      <c r="G324" s="12">
        <f t="shared" si="132"/>
        <v>-1</v>
      </c>
      <c r="H324" s="49">
        <f t="shared" ref="H324" si="135">+IF(OR(AND(E324=""),(G324="")),"",E324*G324)</f>
        <v>-1.4563106796116505E-2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194</v>
      </c>
      <c r="D345" s="39">
        <f>SUM(D346:D564)</f>
        <v>183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-5.6701030927835051E-2</v>
      </c>
      <c r="H345" s="40">
        <f>+IF(OR(AND(E345=""),(G345="")),"",E345*G345)</f>
        <v>-5.6701030927835051E-2</v>
      </c>
    </row>
    <row r="346" spans="1:9" s="50" customFormat="1" ht="15" x14ac:dyDescent="0.2">
      <c r="A346" s="52"/>
      <c r="B346" s="48" t="s">
        <v>74</v>
      </c>
      <c r="C346" s="7">
        <v>3</v>
      </c>
      <c r="D346" s="7">
        <v>1</v>
      </c>
      <c r="E346" s="51">
        <f t="shared" si="143"/>
        <v>1.5463917525773196E-2</v>
      </c>
      <c r="F346" s="51">
        <f t="shared" si="144"/>
        <v>5.4644808743169399E-3</v>
      </c>
      <c r="G346" s="12">
        <f t="shared" ref="G346:G410" si="145">+IF(AND(C346=0,D346=0)," ",IF(C346=0,1,IF(D346=0,-1,(D346-C346)/C346)))</f>
        <v>-0.66666666666666663</v>
      </c>
      <c r="H346" s="49">
        <f>+IF(OR(AND(E346=""),(G346="")),"",E346*G346)</f>
        <v>-1.0309278350515464E-2</v>
      </c>
      <c r="I346" s="2"/>
    </row>
    <row r="347" spans="1:9" s="50" customFormat="1" ht="15" x14ac:dyDescent="0.2">
      <c r="A347" s="52"/>
      <c r="B347" s="48" t="s">
        <v>77</v>
      </c>
      <c r="C347" s="7">
        <v>4</v>
      </c>
      <c r="D347" s="7">
        <v>1</v>
      </c>
      <c r="E347" s="51">
        <f t="shared" si="143"/>
        <v>2.0618556701030927E-2</v>
      </c>
      <c r="F347" s="51">
        <f t="shared" si="144"/>
        <v>5.4644808743169399E-3</v>
      </c>
      <c r="G347" s="12">
        <f t="shared" si="145"/>
        <v>-0.75</v>
      </c>
      <c r="H347" s="49">
        <f t="shared" ref="H347:H414" si="146">+IF(OR(AND(E347=""),(G347="")),"",E347*G347)</f>
        <v>-1.5463917525773196E-2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2</v>
      </c>
      <c r="E348" s="51" t="str">
        <f t="shared" si="143"/>
        <v/>
      </c>
      <c r="F348" s="51">
        <f t="shared" si="144"/>
        <v>1.092896174863388E-2</v>
      </c>
      <c r="G348" s="12">
        <f t="shared" si="145"/>
        <v>1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11</v>
      </c>
      <c r="D351" s="7">
        <v>6</v>
      </c>
      <c r="E351" s="51">
        <f t="shared" si="143"/>
        <v>5.6701030927835051E-2</v>
      </c>
      <c r="F351" s="51">
        <f t="shared" si="144"/>
        <v>3.2786885245901641E-2</v>
      </c>
      <c r="G351" s="12">
        <f t="shared" si="145"/>
        <v>-0.45454545454545453</v>
      </c>
      <c r="H351" s="49">
        <f t="shared" si="146"/>
        <v>-2.5773195876288658E-2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1</v>
      </c>
      <c r="D354" s="7">
        <v>3</v>
      </c>
      <c r="E354" s="51">
        <f t="shared" si="143"/>
        <v>5.1546391752577319E-3</v>
      </c>
      <c r="F354" s="51">
        <f t="shared" si="144"/>
        <v>1.6393442622950821E-2</v>
      </c>
      <c r="G354" s="12">
        <f t="shared" si="145"/>
        <v>2</v>
      </c>
      <c r="H354" s="49">
        <f t="shared" si="146"/>
        <v>1.0309278350515464E-2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0</v>
      </c>
      <c r="E355" s="51">
        <f t="shared" si="143"/>
        <v>5.1546391752577319E-3</v>
      </c>
      <c r="F355" s="51" t="str">
        <f t="shared" si="144"/>
        <v/>
      </c>
      <c r="G355" s="12">
        <f t="shared" si="145"/>
        <v>-1</v>
      </c>
      <c r="H355" s="49">
        <f t="shared" si="146"/>
        <v>-5.1546391752577319E-3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25</v>
      </c>
      <c r="D357" s="7">
        <v>10</v>
      </c>
      <c r="E357" s="51">
        <f t="shared" si="143"/>
        <v>0.12886597938144329</v>
      </c>
      <c r="F357" s="51">
        <f t="shared" si="144"/>
        <v>5.4644808743169397E-2</v>
      </c>
      <c r="G357" s="12">
        <f t="shared" si="145"/>
        <v>-0.6</v>
      </c>
      <c r="H357" s="49">
        <f t="shared" si="146"/>
        <v>-7.7319587628865968E-2</v>
      </c>
      <c r="I357" s="2"/>
    </row>
    <row r="358" spans="1:9" s="50" customFormat="1" ht="15" x14ac:dyDescent="0.2">
      <c r="A358" s="52"/>
      <c r="B358" s="48" t="s">
        <v>576</v>
      </c>
      <c r="C358" s="7">
        <v>11</v>
      </c>
      <c r="D358" s="7">
        <v>1</v>
      </c>
      <c r="E358" s="51">
        <f t="shared" si="143"/>
        <v>5.6701030927835051E-2</v>
      </c>
      <c r="F358" s="51">
        <f t="shared" si="144"/>
        <v>5.4644808743169399E-3</v>
      </c>
      <c r="G358" s="12">
        <f t="shared" si="145"/>
        <v>-0.90909090909090906</v>
      </c>
      <c r="H358" s="49">
        <f t="shared" si="146"/>
        <v>-5.1546391752577317E-2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12</v>
      </c>
      <c r="D360" s="7">
        <v>4</v>
      </c>
      <c r="E360" s="51">
        <f t="shared" si="143"/>
        <v>6.1855670103092786E-2</v>
      </c>
      <c r="F360" s="51">
        <f t="shared" si="144"/>
        <v>2.185792349726776E-2</v>
      </c>
      <c r="G360" s="12">
        <f t="shared" si="145"/>
        <v>-0.66666666666666663</v>
      </c>
      <c r="H360" s="49">
        <f t="shared" si="146"/>
        <v>-4.1237113402061855E-2</v>
      </c>
      <c r="I360" s="2"/>
    </row>
    <row r="361" spans="1:9" s="50" customFormat="1" ht="15" x14ac:dyDescent="0.2">
      <c r="A361" s="52"/>
      <c r="B361" s="48" t="s">
        <v>614</v>
      </c>
      <c r="C361" s="7">
        <v>1</v>
      </c>
      <c r="D361" s="7">
        <v>1</v>
      </c>
      <c r="E361" s="51">
        <f t="shared" si="143"/>
        <v>5.1546391752577319E-3</v>
      </c>
      <c r="F361" s="51">
        <f t="shared" si="144"/>
        <v>5.4644808743169399E-3</v>
      </c>
      <c r="G361" s="12">
        <f t="shared" si="145"/>
        <v>0</v>
      </c>
      <c r="H361" s="49">
        <f t="shared" si="146"/>
        <v>0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1</v>
      </c>
      <c r="E363" s="51" t="str">
        <f t="shared" si="143"/>
        <v/>
      </c>
      <c r="F363" s="51">
        <f t="shared" si="144"/>
        <v>5.4644808743169399E-3</v>
      </c>
      <c r="G363" s="12">
        <f t="shared" si="145"/>
        <v>1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0</v>
      </c>
      <c r="D365" s="7">
        <v>2</v>
      </c>
      <c r="E365" s="51" t="str">
        <f t="shared" si="143"/>
        <v/>
      </c>
      <c r="F365" s="51">
        <f t="shared" si="144"/>
        <v>1.092896174863388E-2</v>
      </c>
      <c r="G365" s="12">
        <f t="shared" si="145"/>
        <v>1</v>
      </c>
      <c r="H365" s="49" t="str">
        <f t="shared" si="146"/>
        <v/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1</v>
      </c>
      <c r="E368" s="51" t="str">
        <f t="shared" si="143"/>
        <v/>
      </c>
      <c r="F368" s="51">
        <f t="shared" si="144"/>
        <v>5.4644808743169399E-3</v>
      </c>
      <c r="G368" s="12">
        <f t="shared" si="145"/>
        <v>1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4</v>
      </c>
      <c r="D369" s="7">
        <v>3</v>
      </c>
      <c r="E369" s="51">
        <f t="shared" si="143"/>
        <v>2.0618556701030927E-2</v>
      </c>
      <c r="F369" s="51">
        <f t="shared" si="144"/>
        <v>1.6393442622950821E-2</v>
      </c>
      <c r="G369" s="12">
        <f t="shared" si="145"/>
        <v>-0.25</v>
      </c>
      <c r="H369" s="49">
        <f t="shared" si="146"/>
        <v>-5.1546391752577319E-3</v>
      </c>
      <c r="I369" s="2"/>
    </row>
    <row r="370" spans="1:9" s="50" customFormat="1" ht="15" x14ac:dyDescent="0.2">
      <c r="A370" s="52"/>
      <c r="B370" s="48" t="s">
        <v>85</v>
      </c>
      <c r="C370" s="7">
        <v>1</v>
      </c>
      <c r="D370" s="7">
        <v>0</v>
      </c>
      <c r="E370" s="51">
        <f t="shared" si="143"/>
        <v>5.1546391752577319E-3</v>
      </c>
      <c r="F370" s="51" t="str">
        <f t="shared" si="144"/>
        <v/>
      </c>
      <c r="G370" s="12">
        <f t="shared" si="145"/>
        <v>-1</v>
      </c>
      <c r="H370" s="49">
        <f t="shared" si="146"/>
        <v>-5.1546391752577319E-3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1</v>
      </c>
      <c r="D372" s="7">
        <v>0</v>
      </c>
      <c r="E372" s="51">
        <f t="shared" si="143"/>
        <v>5.1546391752577319E-3</v>
      </c>
      <c r="F372" s="51" t="str">
        <f t="shared" si="144"/>
        <v/>
      </c>
      <c r="G372" s="12">
        <f t="shared" si="145"/>
        <v>-1</v>
      </c>
      <c r="H372" s="49">
        <f t="shared" si="146"/>
        <v>-5.1546391752577319E-3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0</v>
      </c>
      <c r="E375" s="51" t="str">
        <f t="shared" si="143"/>
        <v/>
      </c>
      <c r="F375" s="51" t="str">
        <f t="shared" si="144"/>
        <v/>
      </c>
      <c r="G375" s="12" t="str">
        <f t="shared" si="145"/>
        <v xml:space="preserve"> 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</v>
      </c>
      <c r="D379" s="7">
        <v>23</v>
      </c>
      <c r="E379" s="51">
        <f t="shared" ref="E379:E401" si="155">+IF(C379=0,"",C379/C$345)</f>
        <v>1.0309278350515464E-2</v>
      </c>
      <c r="F379" s="51">
        <f t="shared" ref="F379:F401" si="156">+IF(D379=0,"",D379/D$345)</f>
        <v>0.12568306010928962</v>
      </c>
      <c r="G379" s="12">
        <f t="shared" si="145"/>
        <v>10.5</v>
      </c>
      <c r="H379" s="49">
        <f t="shared" si="146"/>
        <v>0.10824742268041238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2</v>
      </c>
      <c r="D381" s="7">
        <v>7</v>
      </c>
      <c r="E381" s="51">
        <f t="shared" si="155"/>
        <v>1.0309278350515464E-2</v>
      </c>
      <c r="F381" s="51">
        <f t="shared" si="156"/>
        <v>3.825136612021858E-2</v>
      </c>
      <c r="G381" s="12">
        <f t="shared" si="145"/>
        <v>2.5</v>
      </c>
      <c r="H381" s="49">
        <f t="shared" si="146"/>
        <v>2.5773195876288658E-2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2</v>
      </c>
      <c r="D383" s="7">
        <v>8</v>
      </c>
      <c r="E383" s="51">
        <f t="shared" si="155"/>
        <v>1.0309278350515464E-2</v>
      </c>
      <c r="F383" s="51">
        <f t="shared" si="156"/>
        <v>4.3715846994535519E-2</v>
      </c>
      <c r="G383" s="12">
        <f t="shared" si="145"/>
        <v>3</v>
      </c>
      <c r="H383" s="49">
        <f t="shared" si="146"/>
        <v>3.0927835051546393E-2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32</v>
      </c>
      <c r="D385" s="7">
        <v>30</v>
      </c>
      <c r="E385" s="51">
        <f t="shared" si="155"/>
        <v>0.16494845360824742</v>
      </c>
      <c r="F385" s="51">
        <f t="shared" si="156"/>
        <v>0.16393442622950818</v>
      </c>
      <c r="G385" s="12">
        <f t="shared" si="145"/>
        <v>-6.25E-2</v>
      </c>
      <c r="H385" s="49">
        <f t="shared" ref="H385" si="157">+IF(OR(AND(E385=""),(G385="")),"",E385*G385)</f>
        <v>-1.0309278350515464E-2</v>
      </c>
      <c r="I385" s="2"/>
    </row>
    <row r="386" spans="1:9" s="50" customFormat="1" ht="15" x14ac:dyDescent="0.2">
      <c r="A386" s="52"/>
      <c r="B386" s="48" t="s">
        <v>494</v>
      </c>
      <c r="C386" s="7">
        <v>8</v>
      </c>
      <c r="D386" s="7">
        <v>18</v>
      </c>
      <c r="E386" s="51">
        <f t="shared" si="155"/>
        <v>4.1237113402061855E-2</v>
      </c>
      <c r="F386" s="51">
        <f t="shared" si="156"/>
        <v>9.8360655737704916E-2</v>
      </c>
      <c r="G386" s="12">
        <f t="shared" si="145"/>
        <v>1.25</v>
      </c>
      <c r="H386" s="49">
        <f t="shared" si="146"/>
        <v>5.1546391752577317E-2</v>
      </c>
      <c r="I386" s="2"/>
    </row>
    <row r="387" spans="1:9" s="50" customFormat="1" ht="15" x14ac:dyDescent="0.2">
      <c r="A387" s="52"/>
      <c r="B387" s="48" t="s">
        <v>93</v>
      </c>
      <c r="C387" s="7">
        <v>4</v>
      </c>
      <c r="D387" s="7">
        <v>0</v>
      </c>
      <c r="E387" s="51">
        <f t="shared" si="155"/>
        <v>2.0618556701030927E-2</v>
      </c>
      <c r="F387" s="51" t="str">
        <f t="shared" si="156"/>
        <v/>
      </c>
      <c r="G387" s="12">
        <f t="shared" si="145"/>
        <v>-1</v>
      </c>
      <c r="H387" s="49">
        <f t="shared" si="146"/>
        <v>-2.0618556701030927E-2</v>
      </c>
      <c r="I387" s="2"/>
    </row>
    <row r="388" spans="1:9" s="50" customFormat="1" ht="15" x14ac:dyDescent="0.2">
      <c r="A388" s="52"/>
      <c r="B388" s="48" t="s">
        <v>86</v>
      </c>
      <c r="C388" s="7">
        <v>11</v>
      </c>
      <c r="D388" s="7">
        <v>8</v>
      </c>
      <c r="E388" s="51">
        <f t="shared" si="155"/>
        <v>5.6701030927835051E-2</v>
      </c>
      <c r="F388" s="51">
        <f t="shared" si="156"/>
        <v>4.3715846994535519E-2</v>
      </c>
      <c r="G388" s="12">
        <f t="shared" si="145"/>
        <v>-0.27272727272727271</v>
      </c>
      <c r="H388" s="49">
        <f t="shared" si="146"/>
        <v>-1.5463917525773195E-2</v>
      </c>
      <c r="I388" s="2"/>
    </row>
    <row r="389" spans="1:9" s="50" customFormat="1" ht="15" x14ac:dyDescent="0.2">
      <c r="A389" s="52"/>
      <c r="B389" s="48" t="s">
        <v>92</v>
      </c>
      <c r="C389" s="7">
        <v>4</v>
      </c>
      <c r="D389" s="7">
        <v>7</v>
      </c>
      <c r="E389" s="51">
        <f t="shared" si="155"/>
        <v>2.0618556701030927E-2</v>
      </c>
      <c r="F389" s="51">
        <f t="shared" si="156"/>
        <v>3.825136612021858E-2</v>
      </c>
      <c r="G389" s="12">
        <f t="shared" si="145"/>
        <v>0.75</v>
      </c>
      <c r="H389" s="49">
        <f t="shared" si="146"/>
        <v>1.5463917525773196E-2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1</v>
      </c>
      <c r="E398" s="51">
        <f t="shared" si="155"/>
        <v>1.0309278350515464E-2</v>
      </c>
      <c r="F398" s="51">
        <f t="shared" si="156"/>
        <v>5.4644808743169399E-3</v>
      </c>
      <c r="G398" s="12">
        <f t="shared" si="145"/>
        <v>-0.5</v>
      </c>
      <c r="H398" s="49">
        <f t="shared" si="146"/>
        <v>-5.1546391752577319E-3</v>
      </c>
      <c r="I398" s="2"/>
    </row>
    <row r="399" spans="1:9" s="50" customFormat="1" ht="15" x14ac:dyDescent="0.2">
      <c r="A399" s="52"/>
      <c r="B399" s="48" t="s">
        <v>258</v>
      </c>
      <c r="C399" s="7">
        <v>14</v>
      </c>
      <c r="D399" s="7">
        <v>1</v>
      </c>
      <c r="E399" s="51">
        <f t="shared" si="155"/>
        <v>7.2164948453608241E-2</v>
      </c>
      <c r="F399" s="51">
        <f t="shared" si="156"/>
        <v>5.4644808743169399E-3</v>
      </c>
      <c r="G399" s="12">
        <f t="shared" si="145"/>
        <v>-0.9285714285714286</v>
      </c>
      <c r="H399" s="49">
        <f t="shared" si="146"/>
        <v>-6.7010309278350513E-2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0</v>
      </c>
      <c r="D401" s="7">
        <v>0</v>
      </c>
      <c r="E401" s="51" t="str">
        <f t="shared" si="155"/>
        <v/>
      </c>
      <c r="F401" s="51" t="str">
        <f t="shared" si="156"/>
        <v/>
      </c>
      <c r="G401" s="12" t="str">
        <f t="shared" si="145"/>
        <v xml:space="preserve"> </v>
      </c>
      <c r="H401" s="49" t="str">
        <f t="shared" si="146"/>
        <v/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1</v>
      </c>
      <c r="E405" s="51" t="str">
        <f t="shared" si="161"/>
        <v/>
      </c>
      <c r="F405" s="51">
        <f t="shared" si="162"/>
        <v>5.4644808743169399E-3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</v>
      </c>
      <c r="D409" s="7">
        <v>0</v>
      </c>
      <c r="E409" s="51">
        <f t="shared" si="161"/>
        <v>5.1546391752577319E-3</v>
      </c>
      <c r="F409" s="51" t="str">
        <f t="shared" si="162"/>
        <v/>
      </c>
      <c r="G409" s="12">
        <f t="shared" si="145"/>
        <v>-1</v>
      </c>
      <c r="H409" s="49">
        <f t="shared" si="146"/>
        <v>-5.1546391752577319E-3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0</v>
      </c>
      <c r="E413" s="51">
        <f t="shared" si="161"/>
        <v>5.1546391752577319E-3</v>
      </c>
      <c r="F413" s="51" t="str">
        <f t="shared" si="162"/>
        <v/>
      </c>
      <c r="G413" s="12">
        <f t="shared" si="163"/>
        <v>-1</v>
      </c>
      <c r="H413" s="49">
        <f t="shared" si="146"/>
        <v>-5.1546391752577319E-3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0</v>
      </c>
      <c r="E417" s="51">
        <f t="shared" ref="E417:E419" si="167">+IF(C417=0,"",C417/C$345)</f>
        <v>5.1546391752577319E-3</v>
      </c>
      <c r="F417" s="51" t="str">
        <f t="shared" ref="F417:F419" si="168">+IF(D417=0,"",D417/D$345)</f>
        <v/>
      </c>
      <c r="G417" s="12">
        <f t="shared" si="163"/>
        <v>-1</v>
      </c>
      <c r="H417" s="49">
        <f t="shared" ref="H417:H419" si="169">+IF(OR(AND(E417=""),(G417="")),"",E417*G417)</f>
        <v>-5.1546391752577319E-3</v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0</v>
      </c>
      <c r="E418" s="51">
        <f t="shared" si="167"/>
        <v>5.1546391752577319E-3</v>
      </c>
      <c r="F418" s="51" t="str">
        <f t="shared" si="168"/>
        <v/>
      </c>
      <c r="G418" s="12">
        <f t="shared" si="163"/>
        <v>-1</v>
      </c>
      <c r="H418" s="49">
        <f t="shared" si="169"/>
        <v>-5.1546391752577319E-3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</v>
      </c>
      <c r="D421" s="7">
        <v>0</v>
      </c>
      <c r="E421" s="51">
        <f t="shared" si="164"/>
        <v>5.1546391752577319E-3</v>
      </c>
      <c r="F421" s="51" t="str">
        <f t="shared" si="165"/>
        <v/>
      </c>
      <c r="G421" s="12">
        <f t="shared" si="163"/>
        <v>-1</v>
      </c>
      <c r="H421" s="49">
        <f t="shared" si="166"/>
        <v>-5.1546391752577319E-3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1</v>
      </c>
      <c r="D431" s="7">
        <v>0</v>
      </c>
      <c r="E431" s="51">
        <f t="shared" si="164"/>
        <v>5.1546391752577319E-3</v>
      </c>
      <c r="F431" s="51" t="str">
        <f t="shared" si="165"/>
        <v/>
      </c>
      <c r="G431" s="12">
        <f t="shared" si="163"/>
        <v>-1</v>
      </c>
      <c r="H431" s="49">
        <f t="shared" si="166"/>
        <v>-5.1546391752577319E-3</v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1</v>
      </c>
      <c r="E434" s="51" t="str">
        <f t="shared" si="164"/>
        <v/>
      </c>
      <c r="F434" s="51">
        <f t="shared" si="165"/>
        <v>5.4644808743169399E-3</v>
      </c>
      <c r="G434" s="12">
        <f t="shared" si="163"/>
        <v>1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0</v>
      </c>
      <c r="E444" s="51" t="str">
        <f t="shared" si="164"/>
        <v/>
      </c>
      <c r="F444" s="51" t="str">
        <f t="shared" si="165"/>
        <v/>
      </c>
      <c r="G444" s="12" t="str">
        <f t="shared" si="163"/>
        <v xml:space="preserve"> 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1</v>
      </c>
      <c r="D445" s="7">
        <v>0</v>
      </c>
      <c r="E445" s="51">
        <f t="shared" si="164"/>
        <v>5.1546391752577319E-3</v>
      </c>
      <c r="F445" s="51" t="str">
        <f t="shared" si="165"/>
        <v/>
      </c>
      <c r="G445" s="12">
        <f t="shared" si="163"/>
        <v>-1</v>
      </c>
      <c r="H445" s="49">
        <f t="shared" si="166"/>
        <v>-5.1546391752577319E-3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1</v>
      </c>
      <c r="D448" s="7">
        <v>0</v>
      </c>
      <c r="E448" s="51">
        <f t="shared" si="164"/>
        <v>5.1546391752577319E-3</v>
      </c>
      <c r="F448" s="51" t="str">
        <f t="shared" si="165"/>
        <v/>
      </c>
      <c r="G448" s="12">
        <f t="shared" si="163"/>
        <v>-1</v>
      </c>
      <c r="H448" s="49">
        <f t="shared" si="166"/>
        <v>-5.1546391752577319E-3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10</v>
      </c>
      <c r="D460" s="7">
        <v>14</v>
      </c>
      <c r="E460" s="51">
        <f t="shared" si="164"/>
        <v>5.1546391752577317E-2</v>
      </c>
      <c r="F460" s="51">
        <f t="shared" si="165"/>
        <v>7.650273224043716E-2</v>
      </c>
      <c r="G460" s="12">
        <f t="shared" si="163"/>
        <v>0.4</v>
      </c>
      <c r="H460" s="49">
        <f t="shared" si="166"/>
        <v>2.0618556701030927E-2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20</v>
      </c>
      <c r="E465" s="51" t="str">
        <f t="shared" si="164"/>
        <v/>
      </c>
      <c r="F465" s="51">
        <f t="shared" si="165"/>
        <v>0.10928961748633879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0</v>
      </c>
      <c r="D468" s="7">
        <v>0</v>
      </c>
      <c r="E468" s="51" t="str">
        <f t="shared" si="164"/>
        <v/>
      </c>
      <c r="F468" s="51" t="str">
        <f t="shared" si="165"/>
        <v/>
      </c>
      <c r="G468" s="12" t="str">
        <f t="shared" si="163"/>
        <v xml:space="preserve"> </v>
      </c>
      <c r="H468" s="49" t="str">
        <f t="shared" si="166"/>
        <v/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2</v>
      </c>
      <c r="D473" s="7">
        <v>0</v>
      </c>
      <c r="E473" s="51">
        <f t="shared" si="164"/>
        <v>1.0309278350515464E-2</v>
      </c>
      <c r="F473" s="51" t="str">
        <f t="shared" si="165"/>
        <v/>
      </c>
      <c r="G473" s="12">
        <f t="shared" si="163"/>
        <v>-1</v>
      </c>
      <c r="H473" s="49">
        <f t="shared" si="166"/>
        <v>-1.0309278350515464E-2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4</v>
      </c>
      <c r="D475" s="7">
        <v>0</v>
      </c>
      <c r="E475" s="51">
        <f t="shared" si="164"/>
        <v>2.0618556701030927E-2</v>
      </c>
      <c r="F475" s="51" t="str">
        <f t="shared" si="165"/>
        <v/>
      </c>
      <c r="G475" s="12">
        <f t="shared" si="163"/>
        <v>-1</v>
      </c>
      <c r="H475" s="49">
        <f t="shared" si="166"/>
        <v>-2.0618556701030927E-2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0</v>
      </c>
      <c r="E479" s="51" t="str">
        <f t="shared" si="164"/>
        <v/>
      </c>
      <c r="F479" s="51" t="str">
        <f t="shared" si="165"/>
        <v/>
      </c>
      <c r="G479" s="12" t="str">
        <f t="shared" si="180"/>
        <v xml:space="preserve"> 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3</v>
      </c>
      <c r="D505" s="7">
        <v>0</v>
      </c>
      <c r="E505" s="51">
        <f t="shared" si="181"/>
        <v>1.5463917525773196E-2</v>
      </c>
      <c r="F505" s="51" t="str">
        <f t="shared" si="182"/>
        <v/>
      </c>
      <c r="G505" s="12">
        <f t="shared" si="180"/>
        <v>-1</v>
      </c>
      <c r="H505" s="49">
        <f t="shared" si="183"/>
        <v>-1.5463917525773196E-2</v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3</v>
      </c>
      <c r="D524" s="7">
        <v>1</v>
      </c>
      <c r="E524" s="51">
        <f t="shared" ref="E524:E549" si="187">+IF(C524=0,"",C524/C$345)</f>
        <v>1.5463917525773196E-2</v>
      </c>
      <c r="F524" s="51">
        <f t="shared" ref="F524:F549" si="188">+IF(D524=0,"",D524/D$345)</f>
        <v>5.4644808743169399E-3</v>
      </c>
      <c r="G524" s="12">
        <f t="shared" si="180"/>
        <v>-0.66666666666666663</v>
      </c>
      <c r="H524" s="49">
        <f t="shared" si="183"/>
        <v>-1.0309278350515464E-2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1</v>
      </c>
      <c r="E525" s="51" t="str">
        <f t="shared" si="187"/>
        <v/>
      </c>
      <c r="F525" s="51">
        <f t="shared" si="188"/>
        <v>5.4644808743169399E-3</v>
      </c>
      <c r="G525" s="12">
        <f t="shared" si="180"/>
        <v>1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1</v>
      </c>
      <c r="E527" s="51" t="str">
        <f t="shared" si="187"/>
        <v/>
      </c>
      <c r="F527" s="51">
        <f t="shared" si="188"/>
        <v>5.4644808743169399E-3</v>
      </c>
      <c r="G527" s="12">
        <f t="shared" si="180"/>
        <v>1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1</v>
      </c>
      <c r="D528" s="7">
        <v>0</v>
      </c>
      <c r="E528" s="51">
        <f t="shared" si="187"/>
        <v>5.1546391752577319E-3</v>
      </c>
      <c r="F528" s="51" t="str">
        <f t="shared" si="188"/>
        <v/>
      </c>
      <c r="G528" s="12">
        <f t="shared" si="180"/>
        <v>-1</v>
      </c>
      <c r="H528" s="49">
        <f t="shared" si="183"/>
        <v>-5.1546391752577319E-3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0</v>
      </c>
      <c r="D542" s="7">
        <v>0</v>
      </c>
      <c r="E542" s="51" t="str">
        <f t="shared" si="187"/>
        <v/>
      </c>
      <c r="F542" s="51" t="str">
        <f t="shared" si="188"/>
        <v/>
      </c>
      <c r="G542" s="12" t="str">
        <f t="shared" ref="G542:G564" si="189">+IF(AND(C542=0,D542=0)," ",IF(C542=0,1,IF(D542=0,-1,(D542-C542)/C542)))</f>
        <v xml:space="preserve"> </v>
      </c>
      <c r="H542" s="49" t="str">
        <f t="shared" si="183"/>
        <v/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0</v>
      </c>
      <c r="D547" s="7">
        <v>0</v>
      </c>
      <c r="E547" s="51" t="str">
        <f t="shared" si="187"/>
        <v/>
      </c>
      <c r="F547" s="51" t="str">
        <f t="shared" si="188"/>
        <v/>
      </c>
      <c r="G547" s="12" t="str">
        <f t="shared" si="189"/>
        <v xml:space="preserve"> </v>
      </c>
      <c r="H547" s="49" t="str">
        <f t="shared" si="183"/>
        <v/>
      </c>
      <c r="I547" s="2"/>
    </row>
    <row r="548" spans="1:9" s="50" customFormat="1" ht="15" x14ac:dyDescent="0.2">
      <c r="A548" s="52"/>
      <c r="B548" s="48" t="s">
        <v>142</v>
      </c>
      <c r="C548" s="7">
        <v>4</v>
      </c>
      <c r="D548" s="7">
        <v>1</v>
      </c>
      <c r="E548" s="51">
        <f t="shared" si="187"/>
        <v>2.0618556701030927E-2</v>
      </c>
      <c r="F548" s="51">
        <f t="shared" si="188"/>
        <v>5.4644808743169399E-3</v>
      </c>
      <c r="G548" s="12">
        <f t="shared" si="189"/>
        <v>-0.75</v>
      </c>
      <c r="H548" s="49">
        <f t="shared" si="183"/>
        <v>-1.5463917525773196E-2</v>
      </c>
      <c r="I548" s="2"/>
    </row>
    <row r="549" spans="1:9" s="50" customFormat="1" ht="15" x14ac:dyDescent="0.2">
      <c r="A549" s="52"/>
      <c r="B549" s="48" t="s">
        <v>315</v>
      </c>
      <c r="C549" s="7">
        <v>1</v>
      </c>
      <c r="D549" s="7">
        <v>4</v>
      </c>
      <c r="E549" s="51">
        <f t="shared" si="187"/>
        <v>5.1546391752577319E-3</v>
      </c>
      <c r="F549" s="51">
        <f t="shared" si="188"/>
        <v>2.185792349726776E-2</v>
      </c>
      <c r="G549" s="12">
        <f t="shared" si="189"/>
        <v>3</v>
      </c>
      <c r="H549" s="49">
        <f t="shared" si="183"/>
        <v>1.5463917525773196E-2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0</v>
      </c>
      <c r="E556" s="51" t="str">
        <f t="shared" si="193"/>
        <v/>
      </c>
      <c r="F556" s="51" t="str">
        <f t="shared" si="194"/>
        <v/>
      </c>
      <c r="G556" s="12" t="str">
        <f t="shared" si="189"/>
        <v xml:space="preserve"> 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2</v>
      </c>
      <c r="D558" s="7">
        <v>0</v>
      </c>
      <c r="E558" s="51">
        <f t="shared" si="193"/>
        <v>1.0309278350515464E-2</v>
      </c>
      <c r="F558" s="51" t="str">
        <f t="shared" si="194"/>
        <v/>
      </c>
      <c r="G558" s="12">
        <f t="shared" si="189"/>
        <v>-1</v>
      </c>
      <c r="H558" s="49">
        <f t="shared" si="195"/>
        <v>-1.0309278350515464E-2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62</v>
      </c>
      <c r="D570" s="39">
        <f>SUM(D571:D596)</f>
        <v>63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1.6129032258064516E-2</v>
      </c>
      <c r="H570" s="40">
        <f>+IF(OR(AND(E570=""),(G570="")),"",E570*G570)</f>
        <v>1.6129032258064516E-2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2</v>
      </c>
      <c r="D572" s="7">
        <v>0</v>
      </c>
      <c r="E572" s="51">
        <f t="shared" si="196"/>
        <v>3.2258064516129031E-2</v>
      </c>
      <c r="F572" s="51" t="str">
        <f t="shared" si="197"/>
        <v/>
      </c>
      <c r="G572" s="12">
        <f t="shared" si="198"/>
        <v>-1</v>
      </c>
      <c r="H572" s="49">
        <f t="shared" ref="H572:H596" si="199">+IF(OR(AND(E572=""),(G572="")),"",E572*G572)</f>
        <v>-3.2258064516129031E-2</v>
      </c>
      <c r="I572" s="2"/>
    </row>
    <row r="573" spans="1:9" s="50" customFormat="1" ht="15" x14ac:dyDescent="0.2">
      <c r="A573" s="52"/>
      <c r="B573" s="48" t="s">
        <v>583</v>
      </c>
      <c r="C573" s="7">
        <v>16</v>
      </c>
      <c r="D573" s="7">
        <v>6</v>
      </c>
      <c r="E573" s="51">
        <f t="shared" si="196"/>
        <v>0.25806451612903225</v>
      </c>
      <c r="F573" s="51">
        <f t="shared" si="197"/>
        <v>9.5238095238095233E-2</v>
      </c>
      <c r="G573" s="12">
        <f t="shared" si="198"/>
        <v>-0.625</v>
      </c>
      <c r="H573" s="49">
        <f t="shared" si="199"/>
        <v>-0.16129032258064516</v>
      </c>
      <c r="I573" s="2"/>
    </row>
    <row r="574" spans="1:9" s="50" customFormat="1" ht="15" x14ac:dyDescent="0.2">
      <c r="A574" s="52"/>
      <c r="B574" s="48" t="s">
        <v>324</v>
      </c>
      <c r="C574" s="7">
        <v>16</v>
      </c>
      <c r="D574" s="7">
        <v>27</v>
      </c>
      <c r="E574" s="51">
        <f t="shared" si="196"/>
        <v>0.25806451612903225</v>
      </c>
      <c r="F574" s="51">
        <f t="shared" si="197"/>
        <v>0.42857142857142855</v>
      </c>
      <c r="G574" s="12">
        <f t="shared" si="198"/>
        <v>0.6875</v>
      </c>
      <c r="H574" s="49">
        <f t="shared" si="199"/>
        <v>0.17741935483870969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1</v>
      </c>
      <c r="D585" s="7">
        <v>0</v>
      </c>
      <c r="E585" s="51">
        <f t="shared" si="206"/>
        <v>1.6129032258064516E-2</v>
      </c>
      <c r="F585" s="51" t="str">
        <f t="shared" si="207"/>
        <v/>
      </c>
      <c r="G585" s="12">
        <f t="shared" si="198"/>
        <v>-1</v>
      </c>
      <c r="H585" s="49">
        <f t="shared" si="199"/>
        <v>-1.6129032258064516E-2</v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15</v>
      </c>
      <c r="D587" s="7">
        <v>22</v>
      </c>
      <c r="E587" s="51">
        <f t="shared" si="206"/>
        <v>0.24193548387096775</v>
      </c>
      <c r="F587" s="51">
        <f t="shared" si="207"/>
        <v>0.34920634920634919</v>
      </c>
      <c r="G587" s="12">
        <f t="shared" si="198"/>
        <v>0.46666666666666667</v>
      </c>
      <c r="H587" s="49">
        <f t="shared" si="199"/>
        <v>0.11290322580645162</v>
      </c>
      <c r="I587" s="2"/>
    </row>
    <row r="588" spans="1:9" s="50" customFormat="1" ht="15" x14ac:dyDescent="0.2">
      <c r="A588" s="52"/>
      <c r="B588" s="48" t="s">
        <v>149</v>
      </c>
      <c r="C588" s="7">
        <v>8</v>
      </c>
      <c r="D588" s="7">
        <v>7</v>
      </c>
      <c r="E588" s="51">
        <f t="shared" si="206"/>
        <v>0.12903225806451613</v>
      </c>
      <c r="F588" s="51">
        <f t="shared" si="207"/>
        <v>0.1111111111111111</v>
      </c>
      <c r="G588" s="12">
        <f t="shared" si="198"/>
        <v>-0.125</v>
      </c>
      <c r="H588" s="49">
        <f t="shared" si="199"/>
        <v>-1.6129032258064516E-2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0</v>
      </c>
      <c r="E590" s="51">
        <f t="shared" si="206"/>
        <v>3.2258064516129031E-2</v>
      </c>
      <c r="F590" s="51" t="str">
        <f t="shared" si="207"/>
        <v/>
      </c>
      <c r="G590" s="12">
        <f t="shared" si="198"/>
        <v>-1</v>
      </c>
      <c r="H590" s="49">
        <f t="shared" si="199"/>
        <v>-3.2258064516129031E-2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2</v>
      </c>
      <c r="D595" s="7">
        <v>1</v>
      </c>
      <c r="E595" s="51">
        <f t="shared" si="206"/>
        <v>3.2258064516129031E-2</v>
      </c>
      <c r="F595" s="51">
        <f t="shared" si="207"/>
        <v>1.5873015873015872E-2</v>
      </c>
      <c r="G595" s="12">
        <f t="shared" si="198"/>
        <v>-0.5</v>
      </c>
      <c r="H595" s="49">
        <f t="shared" si="199"/>
        <v>-1.6129032258064516E-2</v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417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345</v>
      </c>
      <c r="C8" s="38">
        <f>+C18+C74+C169+C345+C570</f>
        <v>332</v>
      </c>
      <c r="D8" s="39">
        <f>+D18+D74+D169+D345+D570</f>
        <v>341</v>
      </c>
      <c r="E8" s="40">
        <f>+C8/C$8</f>
        <v>1</v>
      </c>
      <c r="F8" s="40">
        <f>+D8/D$8</f>
        <v>1</v>
      </c>
      <c r="G8" s="40">
        <f>+(D8-C8)/C8</f>
        <v>2.710843373493976E-2</v>
      </c>
      <c r="H8" s="40">
        <f>+E8*G8</f>
        <v>2.710843373493976E-2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7</v>
      </c>
      <c r="D9" s="41">
        <f>+D18</f>
        <v>3</v>
      </c>
      <c r="E9" s="27">
        <f>C9/$C$8</f>
        <v>2.1084337349397589E-2</v>
      </c>
      <c r="F9" s="27">
        <f>D9/$D$8</f>
        <v>8.7976539589442824E-3</v>
      </c>
      <c r="G9" s="12">
        <f>+IF(OR(AND(D9=0),(C9=0)),"0",((D9-C9)/C9))</f>
        <v>-0.5714285714285714</v>
      </c>
      <c r="H9" s="11">
        <f>+IF(OR(AND(E9=""),(G9="")),"",E9*G9)</f>
        <v>-1.2048192771084336E-2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106</v>
      </c>
      <c r="D10" s="41">
        <f>+D74</f>
        <v>128</v>
      </c>
      <c r="E10" s="27">
        <f>C10/$C$8</f>
        <v>0.31927710843373491</v>
      </c>
      <c r="F10" s="27">
        <f>D10/$D$8</f>
        <v>0.37536656891495601</v>
      </c>
      <c r="G10" s="12">
        <f>+IF(OR(AND(D10=0),(C10=0)),"0",((D10-C10)/C10))</f>
        <v>0.20754716981132076</v>
      </c>
      <c r="H10" s="11">
        <f>+IF(OR(AND(E10=""),(G10="")),"",E10*G10)</f>
        <v>6.6265060240963847E-2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49</v>
      </c>
      <c r="D11" s="41">
        <f>+D169</f>
        <v>57</v>
      </c>
      <c r="E11" s="27">
        <f>C11/$C$8</f>
        <v>0.14759036144578314</v>
      </c>
      <c r="F11" s="27">
        <f>D11/$D$8</f>
        <v>0.16715542521994134</v>
      </c>
      <c r="G11" s="12">
        <f>+IF(OR(AND(D11=0),(C11=0)),"0",((D11-C11)/C11))</f>
        <v>0.16326530612244897</v>
      </c>
      <c r="H11" s="11">
        <f>+IF(OR(AND(E11=""),(G11="")),"",E11*G11)</f>
        <v>2.4096385542168672E-2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139</v>
      </c>
      <c r="D12" s="41">
        <f>+D345</f>
        <v>116</v>
      </c>
      <c r="E12" s="27">
        <f>C12/$C$8</f>
        <v>0.41867469879518071</v>
      </c>
      <c r="F12" s="27">
        <f>D12/$D$8</f>
        <v>0.34017595307917886</v>
      </c>
      <c r="G12" s="12">
        <f>+IF(OR(AND(D12=0),(C12=0)),"0",((D12-C12)/C12))</f>
        <v>-0.16546762589928057</v>
      </c>
      <c r="H12" s="11">
        <f>+IF(OR(AND(E12=""),(G12="")),"",E12*G12)</f>
        <v>-6.9277108433734941E-2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31</v>
      </c>
      <c r="D13" s="29">
        <f>+D570</f>
        <v>37</v>
      </c>
      <c r="E13" s="27">
        <f>C13/$C$8</f>
        <v>9.337349397590361E-2</v>
      </c>
      <c r="F13" s="27">
        <f>D13/$D$8</f>
        <v>0.10850439882697947</v>
      </c>
      <c r="G13" s="12">
        <f>+IF(OR(AND(D13=0),(C13=0)),"0",((D13-C13)/C13))</f>
        <v>0.19354838709677419</v>
      </c>
      <c r="H13" s="11">
        <f>+IF(OR(AND(E13=""),(G13="")),"",E13*G13)</f>
        <v>1.8072289156626505E-2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7</v>
      </c>
      <c r="D18" s="39">
        <f>SUM(D19:D68)</f>
        <v>3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-0.5714285714285714</v>
      </c>
      <c r="H18" s="40">
        <f>+IF(OR(AND(E18=""),(G18="")),"",E18*G18)</f>
        <v>-0.5714285714285714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1</v>
      </c>
      <c r="E28" s="11" t="str">
        <f t="shared" si="0"/>
        <v/>
      </c>
      <c r="F28" s="11">
        <f t="shared" si="1"/>
        <v>0.33333333333333331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 xml:space="preserve"> </v>
      </c>
      <c r="H29" s="15" t="str">
        <f t="shared" si="3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1" t="str">
        <f t="shared" si="0"/>
        <v/>
      </c>
      <c r="F35" s="11">
        <f t="shared" si="1"/>
        <v>0.33333333333333331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1</v>
      </c>
      <c r="D36" s="7">
        <v>0</v>
      </c>
      <c r="E36" s="11">
        <f t="shared" si="0"/>
        <v>0.14285714285714285</v>
      </c>
      <c r="F36" s="11" t="str">
        <f t="shared" si="1"/>
        <v/>
      </c>
      <c r="G36" s="12">
        <f t="shared" si="2"/>
        <v>-1</v>
      </c>
      <c r="H36" s="15">
        <f t="shared" si="3"/>
        <v>-0.14285714285714285</v>
      </c>
    </row>
    <row r="37" spans="2:8" ht="15" x14ac:dyDescent="0.2">
      <c r="B37" s="5" t="s">
        <v>160</v>
      </c>
      <c r="C37" s="7">
        <v>1</v>
      </c>
      <c r="D37" s="7">
        <v>0</v>
      </c>
      <c r="E37" s="11">
        <f t="shared" si="0"/>
        <v>0.14285714285714285</v>
      </c>
      <c r="F37" s="11" t="str">
        <f t="shared" si="1"/>
        <v/>
      </c>
      <c r="G37" s="12">
        <f t="shared" si="2"/>
        <v>-1</v>
      </c>
      <c r="H37" s="15">
        <f t="shared" si="3"/>
        <v>-0.14285714285714285</v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1</v>
      </c>
      <c r="D40" s="7">
        <v>0</v>
      </c>
      <c r="E40" s="11">
        <f t="shared" si="0"/>
        <v>0.14285714285714285</v>
      </c>
      <c r="F40" s="11" t="str">
        <f t="shared" si="1"/>
        <v/>
      </c>
      <c r="G40" s="12">
        <f t="shared" si="2"/>
        <v>-1</v>
      </c>
      <c r="H40" s="15">
        <f t="shared" si="3"/>
        <v>-0.14285714285714285</v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1">
        <f t="shared" si="0"/>
        <v>0.14285714285714285</v>
      </c>
      <c r="F43" s="11" t="str">
        <f t="shared" si="1"/>
        <v/>
      </c>
      <c r="G43" s="12">
        <f t="shared" si="2"/>
        <v>-1</v>
      </c>
      <c r="H43" s="15">
        <f t="shared" si="3"/>
        <v>-0.14285714285714285</v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1</v>
      </c>
      <c r="D46" s="7">
        <v>0</v>
      </c>
      <c r="E46" s="11">
        <f t="shared" si="0"/>
        <v>0.14285714285714285</v>
      </c>
      <c r="F46" s="11" t="str">
        <f t="shared" si="1"/>
        <v/>
      </c>
      <c r="G46" s="12">
        <f t="shared" si="2"/>
        <v>-1</v>
      </c>
      <c r="H46" s="15">
        <f t="shared" si="3"/>
        <v>-0.14285714285714285</v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1</v>
      </c>
      <c r="D52" s="7">
        <v>0</v>
      </c>
      <c r="E52" s="11">
        <f t="shared" si="0"/>
        <v>0.14285714285714285</v>
      </c>
      <c r="F52" s="11" t="str">
        <f t="shared" si="1"/>
        <v/>
      </c>
      <c r="G52" s="12">
        <f t="shared" si="2"/>
        <v>-1</v>
      </c>
      <c r="H52" s="15">
        <f t="shared" si="3"/>
        <v>-0.14285714285714285</v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1</v>
      </c>
      <c r="D63" s="7">
        <v>1</v>
      </c>
      <c r="E63" s="27">
        <f t="shared" ref="E63:E64" si="10">+IF(C63=0,"",C63/C$18)</f>
        <v>0.14285714285714285</v>
      </c>
      <c r="F63" s="27">
        <f t="shared" ref="F63:F64" si="11">+IF(D63=0,"",D63/D$18)</f>
        <v>0.33333333333333331</v>
      </c>
      <c r="G63" s="12">
        <f t="shared" si="2"/>
        <v>0</v>
      </c>
      <c r="H63" s="49">
        <f t="shared" ref="H63:H64" si="12">+IF(OR(AND(E63=""),(G63="")),"",E63*G63)</f>
        <v>0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106</v>
      </c>
      <c r="D74" s="39">
        <f>SUM(D75:D163)</f>
        <v>128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0.20754716981132076</v>
      </c>
      <c r="H74" s="40">
        <f>+IF(OR(AND(E74=""),(G74="")),"",E74*G74)</f>
        <v>0.20754716981132076</v>
      </c>
    </row>
    <row r="75" spans="1:9" ht="15" x14ac:dyDescent="0.2">
      <c r="B75" s="5" t="s">
        <v>430</v>
      </c>
      <c r="C75" s="7">
        <v>1</v>
      </c>
      <c r="D75" s="7">
        <v>0</v>
      </c>
      <c r="E75" s="13">
        <f>+IF(C75=0,"",C75/C$74)</f>
        <v>9.433962264150943E-3</v>
      </c>
      <c r="F75" s="13" t="str">
        <f>+IF(D75=0,"",D75/D$74)</f>
        <v/>
      </c>
      <c r="G75" s="12">
        <f t="shared" ref="G75:G138" si="13">+IF(AND(C75=0,D75=0)," ",IF(C75=0,1,IF(D75=0,-1,(D75-C75)/C75)))</f>
        <v>-1</v>
      </c>
      <c r="H75" s="15">
        <f>+IF(OR(AND(E75=""),(G75="")),"",E75*G75)</f>
        <v>-9.433962264150943E-3</v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1</v>
      </c>
      <c r="D77" s="7">
        <v>2</v>
      </c>
      <c r="E77" s="51">
        <f t="shared" ref="E77" si="17">+IF(C77=0,"",C77/C$74)</f>
        <v>9.433962264150943E-3</v>
      </c>
      <c r="F77" s="51">
        <f t="shared" ref="F77" si="18">+IF(D77=0,"",D77/D$74)</f>
        <v>1.5625E-2</v>
      </c>
      <c r="G77" s="12">
        <f t="shared" si="13"/>
        <v>1</v>
      </c>
      <c r="H77" s="49">
        <f t="shared" ref="H77" si="19">+IF(OR(AND(E77=""),(G77="")),"",E77*G77)</f>
        <v>9.433962264150943E-3</v>
      </c>
      <c r="I77" s="2"/>
    </row>
    <row r="78" spans="1:9" s="50" customFormat="1" ht="15" x14ac:dyDescent="0.2">
      <c r="A78" s="52"/>
      <c r="B78" s="48" t="s">
        <v>563</v>
      </c>
      <c r="C78" s="7">
        <v>5</v>
      </c>
      <c r="D78" s="7">
        <v>1</v>
      </c>
      <c r="E78" s="51">
        <f t="shared" si="14"/>
        <v>4.716981132075472E-2</v>
      </c>
      <c r="F78" s="51">
        <f t="shared" si="15"/>
        <v>7.8125E-3</v>
      </c>
      <c r="G78" s="12">
        <f t="shared" si="13"/>
        <v>-0.8</v>
      </c>
      <c r="H78" s="49">
        <f t="shared" si="16"/>
        <v>-3.7735849056603779E-2</v>
      </c>
      <c r="I78" s="2"/>
    </row>
    <row r="79" spans="1:9" s="50" customFormat="1" ht="15" x14ac:dyDescent="0.2">
      <c r="A79" s="52"/>
      <c r="B79" s="48" t="s">
        <v>175</v>
      </c>
      <c r="C79" s="7">
        <v>5</v>
      </c>
      <c r="D79" s="7">
        <v>1</v>
      </c>
      <c r="E79" s="51">
        <f t="shared" si="14"/>
        <v>4.716981132075472E-2</v>
      </c>
      <c r="F79" s="51">
        <f t="shared" si="15"/>
        <v>7.8125E-3</v>
      </c>
      <c r="G79" s="12">
        <f t="shared" si="13"/>
        <v>-0.8</v>
      </c>
      <c r="H79" s="49">
        <f t="shared" si="16"/>
        <v>-3.7735849056603779E-2</v>
      </c>
      <c r="I79" s="2"/>
    </row>
    <row r="80" spans="1:9" s="50" customFormat="1" ht="15" x14ac:dyDescent="0.2">
      <c r="A80" s="52"/>
      <c r="B80" s="48" t="s">
        <v>16</v>
      </c>
      <c r="C80" s="7">
        <v>1</v>
      </c>
      <c r="D80" s="7">
        <v>0</v>
      </c>
      <c r="E80" s="51">
        <f t="shared" si="14"/>
        <v>9.433962264150943E-3</v>
      </c>
      <c r="F80" s="51" t="str">
        <f t="shared" si="15"/>
        <v/>
      </c>
      <c r="G80" s="12">
        <f t="shared" si="13"/>
        <v>-1</v>
      </c>
      <c r="H80" s="49">
        <f t="shared" si="16"/>
        <v>-9.433962264150943E-3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0</v>
      </c>
      <c r="E86" s="51" t="str">
        <f t="shared" si="14"/>
        <v/>
      </c>
      <c r="F86" s="51" t="str">
        <f t="shared" si="15"/>
        <v/>
      </c>
      <c r="G86" s="12" t="str">
        <f t="shared" si="13"/>
        <v xml:space="preserve"> 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0</v>
      </c>
      <c r="E87" s="51">
        <f t="shared" si="14"/>
        <v>9.433962264150943E-3</v>
      </c>
      <c r="F87" s="51" t="str">
        <f t="shared" si="15"/>
        <v/>
      </c>
      <c r="G87" s="12">
        <f t="shared" si="13"/>
        <v>-1</v>
      </c>
      <c r="H87" s="49">
        <f t="shared" si="16"/>
        <v>-9.433962264150943E-3</v>
      </c>
      <c r="I87" s="2"/>
    </row>
    <row r="88" spans="1:9" s="50" customFormat="1" ht="15" x14ac:dyDescent="0.2">
      <c r="A88" s="52"/>
      <c r="B88" s="48" t="s">
        <v>180</v>
      </c>
      <c r="C88" s="7">
        <v>2</v>
      </c>
      <c r="D88" s="7">
        <v>2</v>
      </c>
      <c r="E88" s="51">
        <f t="shared" si="14"/>
        <v>1.8867924528301886E-2</v>
      </c>
      <c r="F88" s="51">
        <f t="shared" si="15"/>
        <v>1.5625E-2</v>
      </c>
      <c r="G88" s="12">
        <f t="shared" si="13"/>
        <v>0</v>
      </c>
      <c r="H88" s="49">
        <f t="shared" si="16"/>
        <v>0</v>
      </c>
      <c r="I88" s="2"/>
    </row>
    <row r="89" spans="1:9" s="50" customFormat="1" ht="15" x14ac:dyDescent="0.2">
      <c r="A89" s="47"/>
      <c r="B89" s="48" t="s">
        <v>564</v>
      </c>
      <c r="C89" s="7">
        <v>0</v>
      </c>
      <c r="D89" s="7">
        <v>0</v>
      </c>
      <c r="E89" s="51" t="str">
        <f t="shared" ref="E89" si="23">+IF(C89=0,"",C89/C$74)</f>
        <v/>
      </c>
      <c r="F89" s="51" t="str">
        <f t="shared" ref="F89" si="24">+IF(D89=0,"",D89/D$74)</f>
        <v/>
      </c>
      <c r="G89" s="12" t="str">
        <f t="shared" si="13"/>
        <v xml:space="preserve"> </v>
      </c>
      <c r="H89" s="49" t="str">
        <f t="shared" ref="H89" si="25">+IF(OR(AND(E89=""),(G89="")),"",E89*G89)</f>
        <v/>
      </c>
      <c r="I89" s="2"/>
    </row>
    <row r="90" spans="1:9" ht="15" x14ac:dyDescent="0.2">
      <c r="B90" s="5" t="s">
        <v>181</v>
      </c>
      <c r="C90" s="7">
        <v>1</v>
      </c>
      <c r="D90" s="7">
        <v>3</v>
      </c>
      <c r="E90" s="13">
        <f t="shared" si="14"/>
        <v>9.433962264150943E-3</v>
      </c>
      <c r="F90" s="13">
        <f t="shared" si="15"/>
        <v>2.34375E-2</v>
      </c>
      <c r="G90" s="12">
        <f t="shared" si="13"/>
        <v>2</v>
      </c>
      <c r="H90" s="15">
        <f t="shared" si="16"/>
        <v>1.8867924528301886E-2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1</v>
      </c>
      <c r="E94" s="13" t="str">
        <f t="shared" si="14"/>
        <v/>
      </c>
      <c r="F94" s="13">
        <f t="shared" si="15"/>
        <v>7.8125E-3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</v>
      </c>
      <c r="D98" s="7">
        <v>0</v>
      </c>
      <c r="E98" s="51">
        <f t="shared" si="14"/>
        <v>1.8867924528301886E-2</v>
      </c>
      <c r="F98" s="51" t="str">
        <f t="shared" si="15"/>
        <v/>
      </c>
      <c r="G98" s="12">
        <f t="shared" si="13"/>
        <v>-1</v>
      </c>
      <c r="H98" s="49">
        <f t="shared" si="16"/>
        <v>-1.8867924528301886E-2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0</v>
      </c>
      <c r="D102" s="7">
        <v>1</v>
      </c>
      <c r="E102" s="51" t="str">
        <f t="shared" si="14"/>
        <v/>
      </c>
      <c r="F102" s="51">
        <f t="shared" si="15"/>
        <v>7.8125E-3</v>
      </c>
      <c r="G102" s="12">
        <f t="shared" si="13"/>
        <v>1</v>
      </c>
      <c r="H102" s="49" t="str">
        <f t="shared" si="16"/>
        <v/>
      </c>
      <c r="I102" s="2"/>
    </row>
    <row r="103" spans="1:9" s="50" customFormat="1" ht="15" x14ac:dyDescent="0.2">
      <c r="A103" s="52"/>
      <c r="B103" s="48" t="s">
        <v>433</v>
      </c>
      <c r="C103" s="7">
        <v>1</v>
      </c>
      <c r="D103" s="7">
        <v>1</v>
      </c>
      <c r="E103" s="51">
        <f t="shared" si="14"/>
        <v>9.433962264150943E-3</v>
      </c>
      <c r="F103" s="51">
        <f t="shared" si="15"/>
        <v>7.8125E-3</v>
      </c>
      <c r="G103" s="12">
        <f t="shared" si="13"/>
        <v>0</v>
      </c>
      <c r="H103" s="49">
        <f t="shared" si="16"/>
        <v>0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</v>
      </c>
      <c r="D109" s="7">
        <v>0</v>
      </c>
      <c r="E109" s="13">
        <f t="shared" si="14"/>
        <v>9.433962264150943E-3</v>
      </c>
      <c r="F109" s="13" t="str">
        <f t="shared" si="15"/>
        <v/>
      </c>
      <c r="G109" s="12">
        <f t="shared" si="13"/>
        <v>-1</v>
      </c>
      <c r="H109" s="15">
        <f t="shared" si="16"/>
        <v>-9.433962264150943E-3</v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0</v>
      </c>
      <c r="D113" s="7">
        <v>1</v>
      </c>
      <c r="E113" s="13" t="str">
        <f t="shared" si="14"/>
        <v/>
      </c>
      <c r="F113" s="13">
        <f t="shared" si="15"/>
        <v>7.8125E-3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1</v>
      </c>
      <c r="E115" s="13" t="str">
        <f t="shared" si="14"/>
        <v/>
      </c>
      <c r="F115" s="13">
        <f t="shared" si="15"/>
        <v>7.8125E-3</v>
      </c>
      <c r="G115" s="12">
        <f t="shared" si="13"/>
        <v>1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0</v>
      </c>
      <c r="E118" s="13">
        <f t="shared" si="14"/>
        <v>9.433962264150943E-3</v>
      </c>
      <c r="F118" s="13" t="str">
        <f t="shared" si="15"/>
        <v/>
      </c>
      <c r="G118" s="12">
        <f t="shared" si="13"/>
        <v>-1</v>
      </c>
      <c r="H118" s="15">
        <f t="shared" si="16"/>
        <v>-9.433962264150943E-3</v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0</v>
      </c>
      <c r="E123" s="13" t="str">
        <f t="shared" si="14"/>
        <v/>
      </c>
      <c r="F123" s="13" t="str">
        <f t="shared" si="15"/>
        <v/>
      </c>
      <c r="G123" s="12" t="str">
        <f t="shared" si="13"/>
        <v xml:space="preserve"> </v>
      </c>
      <c r="H123" s="15" t="str">
        <f t="shared" si="16"/>
        <v/>
      </c>
    </row>
    <row r="124" spans="2:8" ht="15" x14ac:dyDescent="0.2">
      <c r="B124" s="5" t="s">
        <v>195</v>
      </c>
      <c r="C124" s="7">
        <v>3</v>
      </c>
      <c r="D124" s="7">
        <v>1</v>
      </c>
      <c r="E124" s="13">
        <f t="shared" si="14"/>
        <v>2.8301886792452831E-2</v>
      </c>
      <c r="F124" s="13">
        <f t="shared" si="15"/>
        <v>7.8125E-3</v>
      </c>
      <c r="G124" s="12">
        <f t="shared" si="13"/>
        <v>-0.66666666666666663</v>
      </c>
      <c r="H124" s="15">
        <f t="shared" si="16"/>
        <v>-1.8867924528301886E-2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</v>
      </c>
      <c r="D126" s="7">
        <v>1</v>
      </c>
      <c r="E126" s="13">
        <f t="shared" si="14"/>
        <v>1.8867924528301886E-2</v>
      </c>
      <c r="F126" s="13">
        <f t="shared" si="15"/>
        <v>7.8125E-3</v>
      </c>
      <c r="G126" s="12">
        <f t="shared" si="13"/>
        <v>-0.5</v>
      </c>
      <c r="H126" s="15">
        <f t="shared" si="16"/>
        <v>-9.433962264150943E-3</v>
      </c>
    </row>
    <row r="127" spans="2:8" ht="15" x14ac:dyDescent="0.2">
      <c r="B127" s="5" t="s">
        <v>196</v>
      </c>
      <c r="C127" s="7">
        <v>1</v>
      </c>
      <c r="D127" s="7">
        <v>3</v>
      </c>
      <c r="E127" s="13">
        <f t="shared" si="14"/>
        <v>9.433962264150943E-3</v>
      </c>
      <c r="F127" s="13">
        <f t="shared" si="15"/>
        <v>2.34375E-2</v>
      </c>
      <c r="G127" s="12">
        <f t="shared" si="13"/>
        <v>2</v>
      </c>
      <c r="H127" s="15">
        <f t="shared" si="16"/>
        <v>1.8867924528301886E-2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51</v>
      </c>
      <c r="D129" s="7">
        <v>77</v>
      </c>
      <c r="E129" s="13">
        <f t="shared" si="14"/>
        <v>0.48113207547169812</v>
      </c>
      <c r="F129" s="13">
        <f t="shared" si="15"/>
        <v>0.6015625</v>
      </c>
      <c r="G129" s="12">
        <f t="shared" si="13"/>
        <v>0.50980392156862742</v>
      </c>
      <c r="H129" s="15">
        <f t="shared" si="16"/>
        <v>0.2452830188679245</v>
      </c>
    </row>
    <row r="130" spans="1:9" ht="15" x14ac:dyDescent="0.2">
      <c r="B130" s="5" t="s">
        <v>197</v>
      </c>
      <c r="C130" s="7">
        <v>0</v>
      </c>
      <c r="D130" s="7">
        <v>1</v>
      </c>
      <c r="E130" s="13" t="str">
        <f t="shared" si="14"/>
        <v/>
      </c>
      <c r="F130" s="13">
        <f t="shared" si="15"/>
        <v>7.8125E-3</v>
      </c>
      <c r="G130" s="12">
        <f t="shared" si="13"/>
        <v>1</v>
      </c>
      <c r="H130" s="15" t="str">
        <f t="shared" si="16"/>
        <v/>
      </c>
    </row>
    <row r="131" spans="1:9" ht="15" x14ac:dyDescent="0.2">
      <c r="B131" s="5" t="s">
        <v>198</v>
      </c>
      <c r="C131" s="7">
        <v>1</v>
      </c>
      <c r="D131" s="7">
        <v>0</v>
      </c>
      <c r="E131" s="13">
        <f t="shared" si="14"/>
        <v>9.433962264150943E-3</v>
      </c>
      <c r="F131" s="13" t="str">
        <f t="shared" si="15"/>
        <v/>
      </c>
      <c r="G131" s="12">
        <f t="shared" si="13"/>
        <v>-1</v>
      </c>
      <c r="H131" s="15">
        <f t="shared" si="16"/>
        <v>-9.433962264150943E-3</v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12</v>
      </c>
      <c r="D133" s="7">
        <v>1</v>
      </c>
      <c r="E133" s="13">
        <f t="shared" si="14"/>
        <v>0.11320754716981132</v>
      </c>
      <c r="F133" s="13">
        <f t="shared" si="15"/>
        <v>7.8125E-3</v>
      </c>
      <c r="G133" s="12">
        <f t="shared" si="13"/>
        <v>-0.91666666666666663</v>
      </c>
      <c r="H133" s="15">
        <f t="shared" si="16"/>
        <v>-0.10377358490566038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10</v>
      </c>
      <c r="D135" s="7">
        <v>0</v>
      </c>
      <c r="E135" s="13">
        <f t="shared" si="14"/>
        <v>9.4339622641509441E-2</v>
      </c>
      <c r="F135" s="13" t="str">
        <f t="shared" si="15"/>
        <v/>
      </c>
      <c r="G135" s="12">
        <f t="shared" si="13"/>
        <v>-1</v>
      </c>
      <c r="H135" s="15">
        <f t="shared" si="16"/>
        <v>-9.4339622641509441E-2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0</v>
      </c>
      <c r="E141" s="13" t="str">
        <f t="shared" si="14"/>
        <v/>
      </c>
      <c r="F141" s="13" t="str">
        <f t="shared" si="15"/>
        <v/>
      </c>
      <c r="G141" s="12" t="str">
        <f t="shared" si="38"/>
        <v xml:space="preserve"> 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0</v>
      </c>
      <c r="E150" s="13">
        <f t="shared" si="45"/>
        <v>9.433962264150943E-3</v>
      </c>
      <c r="F150" s="13" t="str">
        <f t="shared" si="46"/>
        <v/>
      </c>
      <c r="G150" s="12">
        <f t="shared" si="38"/>
        <v>-1</v>
      </c>
      <c r="H150" s="15">
        <f t="shared" si="47"/>
        <v>-9.433962264150943E-3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1</v>
      </c>
      <c r="E152" s="13">
        <f t="shared" si="45"/>
        <v>9.433962264150943E-3</v>
      </c>
      <c r="F152" s="13">
        <f t="shared" si="46"/>
        <v>7.8125E-3</v>
      </c>
      <c r="G152" s="12">
        <f t="shared" si="38"/>
        <v>0</v>
      </c>
      <c r="H152" s="15">
        <f t="shared" si="47"/>
        <v>0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1</v>
      </c>
      <c r="D155" s="7">
        <v>9</v>
      </c>
      <c r="E155" s="13">
        <f t="shared" si="45"/>
        <v>9.433962264150943E-3</v>
      </c>
      <c r="F155" s="13">
        <f t="shared" si="46"/>
        <v>7.03125E-2</v>
      </c>
      <c r="G155" s="12">
        <f t="shared" si="38"/>
        <v>8</v>
      </c>
      <c r="H155" s="15">
        <f t="shared" si="47"/>
        <v>7.5471698113207544E-2</v>
      </c>
    </row>
    <row r="156" spans="1:9" ht="15" x14ac:dyDescent="0.2">
      <c r="B156" s="5" t="s">
        <v>39</v>
      </c>
      <c r="C156" s="7">
        <v>1</v>
      </c>
      <c r="D156" s="7">
        <v>20</v>
      </c>
      <c r="E156" s="13">
        <f t="shared" si="45"/>
        <v>9.433962264150943E-3</v>
      </c>
      <c r="F156" s="13">
        <f t="shared" si="46"/>
        <v>0.15625</v>
      </c>
      <c r="G156" s="12">
        <f t="shared" si="38"/>
        <v>19</v>
      </c>
      <c r="H156" s="15">
        <f t="shared" si="47"/>
        <v>0.17924528301886791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49</v>
      </c>
      <c r="D169" s="39">
        <f>SUM(D170:D339)</f>
        <v>57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0.16326530612244897</v>
      </c>
      <c r="H169" s="40">
        <f>+IF(OR(AND(E169=""),(G169="")),"",E169*G169)</f>
        <v>0.16326530612244897</v>
      </c>
    </row>
    <row r="170" spans="1:9" s="50" customFormat="1" ht="15" x14ac:dyDescent="0.2">
      <c r="A170" s="52"/>
      <c r="B170" s="53" t="s">
        <v>439</v>
      </c>
      <c r="C170" s="7">
        <v>7</v>
      </c>
      <c r="D170" s="7">
        <v>0</v>
      </c>
      <c r="E170" s="51">
        <f>+IF(C170=0,"",C170/C$169)</f>
        <v>0.14285714285714285</v>
      </c>
      <c r="F170" s="51" t="str">
        <f>+IF(D170=0,"",D170/D$169)</f>
        <v/>
      </c>
      <c r="G170" s="12">
        <f t="shared" ref="G170:G236" si="59">+IF(AND(C170=0,D170=0)," ",IF(C170=0,1,IF(D170=0,-1,(D170-C170)/C170)))</f>
        <v>-1</v>
      </c>
      <c r="H170" s="49">
        <f>+IF(OR(AND(E170=""),(G170="")),"",E170*G170)</f>
        <v>-0.14285714285714285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0</v>
      </c>
      <c r="E172" s="51">
        <f t="shared" si="60"/>
        <v>2.0408163265306121E-2</v>
      </c>
      <c r="F172" s="51" t="str">
        <f t="shared" si="61"/>
        <v/>
      </c>
      <c r="G172" s="12">
        <f t="shared" si="59"/>
        <v>-1</v>
      </c>
      <c r="H172" s="49">
        <f t="shared" si="62"/>
        <v>-2.0408163265306121E-2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</v>
      </c>
      <c r="D174" s="7">
        <v>1</v>
      </c>
      <c r="E174" s="51">
        <f t="shared" si="60"/>
        <v>2.0408163265306121E-2</v>
      </c>
      <c r="F174" s="51">
        <f t="shared" si="61"/>
        <v>1.7543859649122806E-2</v>
      </c>
      <c r="G174" s="12">
        <f t="shared" si="59"/>
        <v>0</v>
      </c>
      <c r="H174" s="49">
        <f t="shared" si="62"/>
        <v>0</v>
      </c>
      <c r="I174" s="2"/>
    </row>
    <row r="175" spans="1:9" s="50" customFormat="1" ht="15" x14ac:dyDescent="0.2">
      <c r="A175" s="52"/>
      <c r="B175" s="53" t="s">
        <v>42</v>
      </c>
      <c r="C175" s="7">
        <v>6</v>
      </c>
      <c r="D175" s="7">
        <v>6</v>
      </c>
      <c r="E175" s="51">
        <f t="shared" si="60"/>
        <v>0.12244897959183673</v>
      </c>
      <c r="F175" s="51">
        <f t="shared" si="61"/>
        <v>0.10526315789473684</v>
      </c>
      <c r="G175" s="12">
        <f t="shared" si="59"/>
        <v>0</v>
      </c>
      <c r="H175" s="49">
        <f t="shared" si="62"/>
        <v>0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</v>
      </c>
      <c r="D177" s="7">
        <v>1</v>
      </c>
      <c r="E177" s="51">
        <f t="shared" si="60"/>
        <v>2.0408163265306121E-2</v>
      </c>
      <c r="F177" s="51">
        <f t="shared" si="61"/>
        <v>1.7543859649122806E-2</v>
      </c>
      <c r="G177" s="12">
        <f t="shared" si="59"/>
        <v>0</v>
      </c>
      <c r="H177" s="49">
        <f t="shared" si="62"/>
        <v>0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1</v>
      </c>
      <c r="E183" s="51">
        <f t="shared" ref="E183" si="63">+IF(C183=0,"",C183/C$169)</f>
        <v>2.0408163265306121E-2</v>
      </c>
      <c r="F183" s="51">
        <f t="shared" ref="F183" si="64">+IF(D183=0,"",D183/D$169)</f>
        <v>1.7543859649122806E-2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1</v>
      </c>
      <c r="E184" s="51" t="str">
        <f t="shared" si="60"/>
        <v/>
      </c>
      <c r="F184" s="51">
        <f t="shared" si="61"/>
        <v>1.7543859649122806E-2</v>
      </c>
      <c r="G184" s="12">
        <f t="shared" si="59"/>
        <v>1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1</v>
      </c>
      <c r="D185" s="7">
        <v>0</v>
      </c>
      <c r="E185" s="51">
        <f t="shared" si="60"/>
        <v>2.0408163265306121E-2</v>
      </c>
      <c r="F185" s="51" t="str">
        <f t="shared" si="61"/>
        <v/>
      </c>
      <c r="G185" s="12">
        <f t="shared" si="59"/>
        <v>-1</v>
      </c>
      <c r="H185" s="49">
        <f t="shared" si="62"/>
        <v>-2.0408163265306121E-2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1.7543859649122806E-2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</v>
      </c>
      <c r="D191" s="7">
        <v>0</v>
      </c>
      <c r="E191" s="51">
        <f t="shared" si="60"/>
        <v>2.0408163265306121E-2</v>
      </c>
      <c r="F191" s="51" t="str">
        <f t="shared" si="61"/>
        <v/>
      </c>
      <c r="G191" s="12">
        <f t="shared" si="59"/>
        <v>-1</v>
      </c>
      <c r="H191" s="49">
        <f t="shared" si="62"/>
        <v>-2.0408163265306121E-2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1</v>
      </c>
      <c r="D196" s="7">
        <v>0</v>
      </c>
      <c r="E196" s="51">
        <f t="shared" si="60"/>
        <v>2.0408163265306121E-2</v>
      </c>
      <c r="F196" s="51" t="str">
        <f t="shared" si="61"/>
        <v/>
      </c>
      <c r="G196" s="12">
        <f t="shared" si="59"/>
        <v>-1</v>
      </c>
      <c r="H196" s="49">
        <f t="shared" si="62"/>
        <v>-2.0408163265306121E-2</v>
      </c>
      <c r="I196" s="2"/>
    </row>
    <row r="197" spans="1:9" s="50" customFormat="1" ht="15" x14ac:dyDescent="0.2">
      <c r="A197" s="47"/>
      <c r="B197" s="53" t="s">
        <v>522</v>
      </c>
      <c r="C197" s="7">
        <v>2</v>
      </c>
      <c r="D197" s="7">
        <v>0</v>
      </c>
      <c r="E197" s="51">
        <f t="shared" ref="E197" si="76">+IF(C197=0,"",C197/C$169)</f>
        <v>4.0816326530612242E-2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-4.0816326530612242E-2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0</v>
      </c>
      <c r="E198" s="51" t="str">
        <f t="shared" si="60"/>
        <v/>
      </c>
      <c r="F198" s="51" t="str">
        <f t="shared" si="61"/>
        <v/>
      </c>
      <c r="G198" s="12" t="str">
        <f t="shared" si="59"/>
        <v xml:space="preserve"> 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0</v>
      </c>
      <c r="D199" s="7">
        <v>0</v>
      </c>
      <c r="E199" s="51" t="str">
        <f t="shared" si="60"/>
        <v/>
      </c>
      <c r="F199" s="51" t="str">
        <f t="shared" si="61"/>
        <v/>
      </c>
      <c r="G199" s="12" t="str">
        <f t="shared" si="59"/>
        <v xml:space="preserve"> </v>
      </c>
      <c r="H199" s="49" t="str">
        <f t="shared" si="62"/>
        <v/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0</v>
      </c>
      <c r="E200" s="51" t="str">
        <f t="shared" si="60"/>
        <v/>
      </c>
      <c r="F200" s="51" t="str">
        <f t="shared" si="61"/>
        <v/>
      </c>
      <c r="G200" s="12" t="str">
        <f t="shared" si="59"/>
        <v xml:space="preserve"> 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1</v>
      </c>
      <c r="D201" s="7">
        <v>0</v>
      </c>
      <c r="E201" s="51">
        <f t="shared" si="60"/>
        <v>2.0408163265306121E-2</v>
      </c>
      <c r="F201" s="51" t="str">
        <f t="shared" si="61"/>
        <v/>
      </c>
      <c r="G201" s="12">
        <f t="shared" si="59"/>
        <v>-1</v>
      </c>
      <c r="H201" s="49">
        <f t="shared" si="62"/>
        <v>-2.0408163265306121E-2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2</v>
      </c>
      <c r="D205" s="7">
        <v>0</v>
      </c>
      <c r="E205" s="51">
        <f t="shared" ref="E205" si="79">+IF(C205=0,"",C205/C$169)</f>
        <v>4.0816326530612242E-2</v>
      </c>
      <c r="F205" s="51" t="str">
        <f t="shared" ref="F205" si="80">+IF(D205=0,"",D205/D$169)</f>
        <v/>
      </c>
      <c r="G205" s="12">
        <f t="shared" si="59"/>
        <v>-1</v>
      </c>
      <c r="H205" s="49">
        <f t="shared" ref="H205" si="81">+IF(OR(AND(E205=""),(G205="")),"",E205*G205)</f>
        <v>-4.0816326530612242E-2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1</v>
      </c>
      <c r="E206" s="51" t="str">
        <f t="shared" si="60"/>
        <v/>
      </c>
      <c r="F206" s="51">
        <f t="shared" si="61"/>
        <v>1.7543859649122806E-2</v>
      </c>
      <c r="G206" s="12">
        <f t="shared" si="59"/>
        <v>1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0</v>
      </c>
      <c r="D207" s="7">
        <v>0</v>
      </c>
      <c r="E207" s="51" t="str">
        <f t="shared" si="60"/>
        <v/>
      </c>
      <c r="F207" s="51" t="str">
        <f t="shared" si="61"/>
        <v/>
      </c>
      <c r="G207" s="12" t="str">
        <f t="shared" si="59"/>
        <v xml:space="preserve"> </v>
      </c>
      <c r="H207" s="49" t="str">
        <f t="shared" si="62"/>
        <v/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2</v>
      </c>
      <c r="D210" s="7">
        <v>8</v>
      </c>
      <c r="E210" s="51">
        <f t="shared" si="60"/>
        <v>4.0816326530612242E-2</v>
      </c>
      <c r="F210" s="51">
        <f t="shared" si="61"/>
        <v>0.14035087719298245</v>
      </c>
      <c r="G210" s="12">
        <f t="shared" si="59"/>
        <v>3</v>
      </c>
      <c r="H210" s="49">
        <f t="shared" si="62"/>
        <v>0.12244897959183673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5</v>
      </c>
      <c r="E211" s="51" t="str">
        <f t="shared" si="60"/>
        <v/>
      </c>
      <c r="F211" s="51">
        <f t="shared" si="61"/>
        <v>8.771929824561403E-2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</v>
      </c>
      <c r="D222" s="7">
        <v>0</v>
      </c>
      <c r="E222" s="51">
        <f t="shared" si="60"/>
        <v>2.0408163265306121E-2</v>
      </c>
      <c r="F222" s="51" t="str">
        <f t="shared" si="61"/>
        <v/>
      </c>
      <c r="G222" s="12">
        <f t="shared" si="59"/>
        <v>-1</v>
      </c>
      <c r="H222" s="49">
        <f t="shared" si="62"/>
        <v>-2.0408163265306121E-2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4</v>
      </c>
      <c r="D236" s="7">
        <v>9</v>
      </c>
      <c r="E236" s="51">
        <f t="shared" si="60"/>
        <v>8.1632653061224483E-2</v>
      </c>
      <c r="F236" s="51">
        <f t="shared" si="61"/>
        <v>0.15789473684210525</v>
      </c>
      <c r="G236" s="12">
        <f t="shared" si="59"/>
        <v>1.25</v>
      </c>
      <c r="H236" s="49">
        <f t="shared" si="62"/>
        <v>0.1020408163265306</v>
      </c>
      <c r="I236" s="2"/>
    </row>
    <row r="237" spans="1:9" s="50" customFormat="1" ht="15" x14ac:dyDescent="0.2">
      <c r="A237" s="52"/>
      <c r="B237" s="53" t="s">
        <v>55</v>
      </c>
      <c r="C237" s="7">
        <v>5</v>
      </c>
      <c r="D237" s="7">
        <v>1</v>
      </c>
      <c r="E237" s="51">
        <f t="shared" si="60"/>
        <v>0.10204081632653061</v>
      </c>
      <c r="F237" s="51">
        <f t="shared" si="61"/>
        <v>1.7543859649122806E-2</v>
      </c>
      <c r="G237" s="12">
        <f t="shared" ref="G237:G300" si="96">+IF(AND(C237=0,D237=0)," ",IF(C237=0,1,IF(D237=0,-1,(D237-C237)/C237)))</f>
        <v>-0.8</v>
      </c>
      <c r="H237" s="49">
        <f t="shared" si="62"/>
        <v>-8.1632653061224497E-2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11</v>
      </c>
      <c r="E239" s="51" t="str">
        <f t="shared" si="60"/>
        <v/>
      </c>
      <c r="F239" s="51">
        <f t="shared" si="61"/>
        <v>0.19298245614035087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0</v>
      </c>
      <c r="E244" s="51">
        <f t="shared" si="60"/>
        <v>2.0408163265306121E-2</v>
      </c>
      <c r="F244" s="51" t="str">
        <f t="shared" si="61"/>
        <v/>
      </c>
      <c r="G244" s="12">
        <f t="shared" si="96"/>
        <v>-1</v>
      </c>
      <c r="H244" s="49">
        <f t="shared" si="62"/>
        <v>-2.0408163265306121E-2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5</v>
      </c>
      <c r="D263" s="7">
        <v>0</v>
      </c>
      <c r="E263" s="51">
        <f t="shared" si="103"/>
        <v>0.10204081632653061</v>
      </c>
      <c r="F263" s="51" t="str">
        <f t="shared" si="103"/>
        <v/>
      </c>
      <c r="G263" s="12">
        <f t="shared" si="96"/>
        <v>-1</v>
      </c>
      <c r="H263" s="49">
        <f t="shared" si="99"/>
        <v>-0.10204081632653061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2</v>
      </c>
      <c r="D270" s="7">
        <v>0</v>
      </c>
      <c r="E270" s="51">
        <f t="shared" si="104"/>
        <v>4.0816326530612242E-2</v>
      </c>
      <c r="F270" s="51" t="str">
        <f t="shared" si="105"/>
        <v/>
      </c>
      <c r="G270" s="12">
        <f t="shared" si="96"/>
        <v>-1</v>
      </c>
      <c r="H270" s="49">
        <f t="shared" si="106"/>
        <v>-4.0816326530612242E-2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</v>
      </c>
      <c r="D274" s="7">
        <v>1</v>
      </c>
      <c r="E274" s="51">
        <f t="shared" si="107"/>
        <v>2.0408163265306121E-2</v>
      </c>
      <c r="F274" s="51">
        <f t="shared" si="108"/>
        <v>1.7543859649122806E-2</v>
      </c>
      <c r="G274" s="12">
        <f t="shared" si="96"/>
        <v>0</v>
      </c>
      <c r="H274" s="49">
        <f t="shared" si="109"/>
        <v>0</v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5</v>
      </c>
      <c r="E275" s="51" t="str">
        <f t="shared" ref="E275:F278" si="110">+IF(C275=0,"",C275/C$169)</f>
        <v/>
      </c>
      <c r="F275" s="51">
        <f t="shared" si="110"/>
        <v>8.771929824561403E-2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2</v>
      </c>
      <c r="E282" s="51" t="str">
        <f t="shared" si="114"/>
        <v/>
      </c>
      <c r="F282" s="51">
        <f t="shared" si="114"/>
        <v>3.5087719298245612E-2</v>
      </c>
      <c r="G282" s="12">
        <f t="shared" si="96"/>
        <v>1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0</v>
      </c>
      <c r="E289" s="51">
        <f t="shared" ref="E289:E290" si="118">+IF(C289=0,"",C289/C$169)</f>
        <v>2.0408163265306121E-2</v>
      </c>
      <c r="F289" s="51" t="str">
        <f t="shared" ref="F289:F290" si="119">+IF(D289=0,"",D289/D$169)</f>
        <v/>
      </c>
      <c r="G289" s="12">
        <f t="shared" si="96"/>
        <v>-1</v>
      </c>
      <c r="H289" s="49">
        <f t="shared" ref="H289:H290" si="120">+IF(OR(AND(E289=""),(G289="")),"",E289*G289)</f>
        <v>-2.0408163265306121E-2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0</v>
      </c>
      <c r="E291" s="51" t="str">
        <f>+IF(C291=0,"",C291/C$169)</f>
        <v/>
      </c>
      <c r="F291" s="51" t="str">
        <f>+IF(D291=0,"",D291/D$169)</f>
        <v/>
      </c>
      <c r="G291" s="12" t="str">
        <f t="shared" si="96"/>
        <v xml:space="preserve"> 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1</v>
      </c>
      <c r="D296" s="7">
        <v>0</v>
      </c>
      <c r="E296" s="51">
        <f t="shared" ref="E296:E297" si="124">+IF(C296=0,"",C296/C$169)</f>
        <v>2.0408163265306121E-2</v>
      </c>
      <c r="F296" s="51" t="str">
        <f t="shared" ref="F296:F297" si="125">+IF(D296=0,"",D296/D$169)</f>
        <v/>
      </c>
      <c r="G296" s="12">
        <f t="shared" si="96"/>
        <v>-1</v>
      </c>
      <c r="H296" s="49">
        <f t="shared" ref="H296:H297" si="126">+IF(OR(AND(E296=""),(G296="")),"",E296*G296)</f>
        <v>-2.0408163265306121E-2</v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1</v>
      </c>
      <c r="E313" s="51" t="str">
        <f t="shared" si="130"/>
        <v/>
      </c>
      <c r="F313" s="51">
        <f t="shared" si="131"/>
        <v>1.7543859649122806E-2</v>
      </c>
      <c r="G313" s="12">
        <f t="shared" si="132"/>
        <v>1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0</v>
      </c>
      <c r="D315" s="7">
        <v>2</v>
      </c>
      <c r="E315" s="51" t="str">
        <f t="shared" si="130"/>
        <v/>
      </c>
      <c r="F315" s="51">
        <f t="shared" si="131"/>
        <v>3.5087719298245612E-2</v>
      </c>
      <c r="G315" s="12">
        <f t="shared" si="132"/>
        <v>1</v>
      </c>
      <c r="H315" s="49" t="str">
        <f t="shared" si="99"/>
        <v/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1</v>
      </c>
      <c r="D324" s="7">
        <v>0</v>
      </c>
      <c r="E324" s="51">
        <f t="shared" ref="E324" si="133">+IF(C324=0,"",C324/C$169)</f>
        <v>2.0408163265306121E-2</v>
      </c>
      <c r="F324" s="51" t="str">
        <f t="shared" ref="F324" si="134">+IF(D324=0,"",D324/D$169)</f>
        <v/>
      </c>
      <c r="G324" s="12">
        <f t="shared" si="132"/>
        <v>-1</v>
      </c>
      <c r="H324" s="49">
        <f t="shared" ref="H324" si="135">+IF(OR(AND(E324=""),(G324="")),"",E324*G324)</f>
        <v>-2.0408163265306121E-2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6"/>
      <c r="D340" s="6"/>
      <c r="E340" s="24"/>
      <c r="F340" s="24"/>
      <c r="G340" s="21"/>
      <c r="H340" s="22"/>
    </row>
    <row r="341" spans="1:9" ht="20.100000000000001" customHeight="1" x14ac:dyDescent="0.2">
      <c r="B341" s="20"/>
      <c r="C341" s="6"/>
      <c r="D341" s="6"/>
      <c r="E341" s="24"/>
      <c r="F341" s="24"/>
      <c r="G341" s="21"/>
      <c r="H341" s="22"/>
    </row>
    <row r="342" spans="1:9" ht="15" x14ac:dyDescent="0.2"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s="4" customFormat="1" ht="24" customHeight="1" x14ac:dyDescent="0.2">
      <c r="A344" s="46"/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s="4" customFormat="1" x14ac:dyDescent="0.2">
      <c r="A345" s="46"/>
      <c r="B345" s="37" t="s">
        <v>383</v>
      </c>
      <c r="C345" s="38">
        <f>SUM(C346:C564)</f>
        <v>139</v>
      </c>
      <c r="D345" s="39">
        <f>SUM(D346:D564)</f>
        <v>116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-0.16546762589928057</v>
      </c>
      <c r="H345" s="40">
        <f>+IF(OR(AND(E345=""),(G345="")),"",E345*G345)</f>
        <v>-0.16546762589928057</v>
      </c>
    </row>
    <row r="346" spans="1:9" s="50" customFormat="1" ht="15" x14ac:dyDescent="0.2">
      <c r="A346" s="52"/>
      <c r="B346" s="48" t="s">
        <v>74</v>
      </c>
      <c r="C346" s="7">
        <v>2</v>
      </c>
      <c r="D346" s="7">
        <v>1</v>
      </c>
      <c r="E346" s="51">
        <f t="shared" si="143"/>
        <v>1.4388489208633094E-2</v>
      </c>
      <c r="F346" s="51">
        <f t="shared" si="144"/>
        <v>8.6206896551724137E-3</v>
      </c>
      <c r="G346" s="12">
        <f t="shared" ref="G346:G410" si="145">+IF(AND(C346=0,D346=0)," ",IF(C346=0,1,IF(D346=0,-1,(D346-C346)/C346)))</f>
        <v>-0.5</v>
      </c>
      <c r="H346" s="49">
        <f>+IF(OR(AND(E346=""),(G346="")),"",E346*G346)</f>
        <v>-7.1942446043165471E-3</v>
      </c>
      <c r="I346" s="2"/>
    </row>
    <row r="347" spans="1:9" s="50" customFormat="1" ht="15" x14ac:dyDescent="0.2">
      <c r="A347" s="52"/>
      <c r="B347" s="48" t="s">
        <v>77</v>
      </c>
      <c r="C347" s="7">
        <v>7</v>
      </c>
      <c r="D347" s="7">
        <v>0</v>
      </c>
      <c r="E347" s="51">
        <f t="shared" si="143"/>
        <v>5.0359712230215826E-2</v>
      </c>
      <c r="F347" s="51" t="str">
        <f t="shared" si="144"/>
        <v/>
      </c>
      <c r="G347" s="12">
        <f t="shared" si="145"/>
        <v>-1</v>
      </c>
      <c r="H347" s="49">
        <f t="shared" ref="H347:H414" si="146">+IF(OR(AND(E347=""),(G347="")),"",E347*G347)</f>
        <v>-5.0359712230215826E-2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11</v>
      </c>
      <c r="D351" s="7">
        <v>6</v>
      </c>
      <c r="E351" s="51">
        <f t="shared" si="143"/>
        <v>7.9136690647482008E-2</v>
      </c>
      <c r="F351" s="51">
        <f t="shared" si="144"/>
        <v>5.1724137931034482E-2</v>
      </c>
      <c r="G351" s="12">
        <f t="shared" si="145"/>
        <v>-0.45454545454545453</v>
      </c>
      <c r="H351" s="49">
        <f t="shared" si="146"/>
        <v>-3.5971223021582732E-2</v>
      </c>
      <c r="I351" s="2"/>
    </row>
    <row r="352" spans="1:9" s="50" customFormat="1" ht="15" x14ac:dyDescent="0.2">
      <c r="A352" s="52"/>
      <c r="B352" s="48" t="s">
        <v>80</v>
      </c>
      <c r="C352" s="7">
        <v>1</v>
      </c>
      <c r="D352" s="7">
        <v>0</v>
      </c>
      <c r="E352" s="51">
        <f t="shared" si="143"/>
        <v>7.1942446043165471E-3</v>
      </c>
      <c r="F352" s="51" t="str">
        <f t="shared" si="144"/>
        <v/>
      </c>
      <c r="G352" s="12">
        <f t="shared" si="145"/>
        <v>-1</v>
      </c>
      <c r="H352" s="49">
        <f t="shared" si="146"/>
        <v>-7.1942446043165471E-3</v>
      </c>
      <c r="I352" s="2"/>
    </row>
    <row r="353" spans="1:9" s="50" customFormat="1" ht="15" x14ac:dyDescent="0.2">
      <c r="A353" s="52"/>
      <c r="B353" s="48" t="s">
        <v>575</v>
      </c>
      <c r="C353" s="7">
        <v>1</v>
      </c>
      <c r="D353" s="7">
        <v>0</v>
      </c>
      <c r="E353" s="51">
        <f t="shared" si="143"/>
        <v>7.1942446043165471E-3</v>
      </c>
      <c r="F353" s="51" t="str">
        <f t="shared" si="144"/>
        <v/>
      </c>
      <c r="G353" s="12">
        <f t="shared" si="145"/>
        <v>-1</v>
      </c>
      <c r="H353" s="49">
        <f t="shared" si="146"/>
        <v>-7.1942446043165471E-3</v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0</v>
      </c>
      <c r="E354" s="51" t="str">
        <f t="shared" si="143"/>
        <v/>
      </c>
      <c r="F354" s="51" t="str">
        <f t="shared" si="144"/>
        <v/>
      </c>
      <c r="G354" s="12" t="str">
        <f t="shared" si="145"/>
        <v xml:space="preserve"> 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12</v>
      </c>
      <c r="D357" s="7">
        <v>3</v>
      </c>
      <c r="E357" s="51">
        <f t="shared" si="143"/>
        <v>8.6330935251798566E-2</v>
      </c>
      <c r="F357" s="51">
        <f t="shared" si="144"/>
        <v>2.5862068965517241E-2</v>
      </c>
      <c r="G357" s="12">
        <f t="shared" si="145"/>
        <v>-0.75</v>
      </c>
      <c r="H357" s="49">
        <f t="shared" si="146"/>
        <v>-6.4748201438848921E-2</v>
      </c>
      <c r="I357" s="2"/>
    </row>
    <row r="358" spans="1:9" s="50" customFormat="1" ht="15" x14ac:dyDescent="0.2">
      <c r="A358" s="52"/>
      <c r="B358" s="48" t="s">
        <v>576</v>
      </c>
      <c r="C358" s="7">
        <v>3</v>
      </c>
      <c r="D358" s="7">
        <v>5</v>
      </c>
      <c r="E358" s="51">
        <f t="shared" si="143"/>
        <v>2.1582733812949641E-2</v>
      </c>
      <c r="F358" s="51">
        <f t="shared" si="144"/>
        <v>4.3103448275862072E-2</v>
      </c>
      <c r="G358" s="12">
        <f t="shared" si="145"/>
        <v>0.66666666666666663</v>
      </c>
      <c r="H358" s="49">
        <f t="shared" si="146"/>
        <v>1.4388489208633094E-2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</v>
      </c>
      <c r="D360" s="7">
        <v>1</v>
      </c>
      <c r="E360" s="51">
        <f t="shared" si="143"/>
        <v>2.1582733812949641E-2</v>
      </c>
      <c r="F360" s="51">
        <f t="shared" si="144"/>
        <v>8.6206896551724137E-3</v>
      </c>
      <c r="G360" s="12">
        <f t="shared" si="145"/>
        <v>-0.66666666666666663</v>
      </c>
      <c r="H360" s="49">
        <f t="shared" si="146"/>
        <v>-1.4388489208633094E-2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1</v>
      </c>
      <c r="E361" s="51" t="str">
        <f t="shared" si="143"/>
        <v/>
      </c>
      <c r="F361" s="51">
        <f t="shared" si="144"/>
        <v>8.6206896551724137E-3</v>
      </c>
      <c r="G361" s="12">
        <f t="shared" si="145"/>
        <v>1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4</v>
      </c>
      <c r="D365" s="7">
        <v>8</v>
      </c>
      <c r="E365" s="51">
        <f t="shared" si="143"/>
        <v>2.8776978417266189E-2</v>
      </c>
      <c r="F365" s="51">
        <f t="shared" si="144"/>
        <v>6.8965517241379309E-2</v>
      </c>
      <c r="G365" s="12">
        <f t="shared" si="145"/>
        <v>1</v>
      </c>
      <c r="H365" s="49">
        <f t="shared" si="146"/>
        <v>2.8776978417266189E-2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</v>
      </c>
      <c r="D368" s="7">
        <v>0</v>
      </c>
      <c r="E368" s="51">
        <f t="shared" si="143"/>
        <v>7.1942446043165471E-3</v>
      </c>
      <c r="F368" s="51" t="str">
        <f t="shared" si="144"/>
        <v/>
      </c>
      <c r="G368" s="12">
        <f t="shared" si="145"/>
        <v>-1</v>
      </c>
      <c r="H368" s="49">
        <f t="shared" si="146"/>
        <v>-7.1942446043165471E-3</v>
      </c>
      <c r="I368" s="2"/>
    </row>
    <row r="369" spans="1:9" s="50" customFormat="1" ht="15" x14ac:dyDescent="0.2">
      <c r="A369" s="52"/>
      <c r="B369" s="48" t="s">
        <v>577</v>
      </c>
      <c r="C369" s="7">
        <v>5</v>
      </c>
      <c r="D369" s="7">
        <v>1</v>
      </c>
      <c r="E369" s="51">
        <f t="shared" si="143"/>
        <v>3.5971223021582732E-2</v>
      </c>
      <c r="F369" s="51">
        <f t="shared" si="144"/>
        <v>8.6206896551724137E-3</v>
      </c>
      <c r="G369" s="12">
        <f t="shared" si="145"/>
        <v>-0.8</v>
      </c>
      <c r="H369" s="49">
        <f t="shared" si="146"/>
        <v>-2.8776978417266189E-2</v>
      </c>
      <c r="I369" s="2"/>
    </row>
    <row r="370" spans="1:9" s="50" customFormat="1" ht="15" x14ac:dyDescent="0.2">
      <c r="A370" s="52"/>
      <c r="B370" s="48" t="s">
        <v>85</v>
      </c>
      <c r="C370" s="7">
        <v>2</v>
      </c>
      <c r="D370" s="7">
        <v>1</v>
      </c>
      <c r="E370" s="51">
        <f t="shared" si="143"/>
        <v>1.4388489208633094E-2</v>
      </c>
      <c r="F370" s="51">
        <f t="shared" si="144"/>
        <v>8.6206896551724137E-3</v>
      </c>
      <c r="G370" s="12">
        <f t="shared" si="145"/>
        <v>-0.5</v>
      </c>
      <c r="H370" s="49">
        <f t="shared" si="146"/>
        <v>-7.1942446043165471E-3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1</v>
      </c>
      <c r="E374" s="51">
        <f t="shared" si="143"/>
        <v>7.1942446043165471E-3</v>
      </c>
      <c r="F374" s="51">
        <f t="shared" si="144"/>
        <v>8.6206896551724137E-3</v>
      </c>
      <c r="G374" s="12">
        <f t="shared" si="145"/>
        <v>0</v>
      </c>
      <c r="H374" s="49">
        <f t="shared" si="146"/>
        <v>0</v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0</v>
      </c>
      <c r="E375" s="51" t="str">
        <f t="shared" si="143"/>
        <v/>
      </c>
      <c r="F375" s="51" t="str">
        <f t="shared" si="144"/>
        <v/>
      </c>
      <c r="G375" s="12" t="str">
        <f t="shared" si="145"/>
        <v xml:space="preserve"> 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</v>
      </c>
      <c r="D379" s="7">
        <v>4</v>
      </c>
      <c r="E379" s="51">
        <f t="shared" ref="E379:E401" si="155">+IF(C379=0,"",C379/C$345)</f>
        <v>1.4388489208633094E-2</v>
      </c>
      <c r="F379" s="51">
        <f t="shared" ref="F379:F401" si="156">+IF(D379=0,"",D379/D$345)</f>
        <v>3.4482758620689655E-2</v>
      </c>
      <c r="G379" s="12">
        <f t="shared" si="145"/>
        <v>1</v>
      </c>
      <c r="H379" s="49">
        <f t="shared" si="146"/>
        <v>1.4388489208633094E-2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</v>
      </c>
      <c r="D383" s="7">
        <v>2</v>
      </c>
      <c r="E383" s="51">
        <f t="shared" si="155"/>
        <v>7.1942446043165471E-3</v>
      </c>
      <c r="F383" s="51">
        <f t="shared" si="156"/>
        <v>1.7241379310344827E-2</v>
      </c>
      <c r="G383" s="12">
        <f t="shared" si="145"/>
        <v>1</v>
      </c>
      <c r="H383" s="49">
        <f t="shared" si="146"/>
        <v>7.1942446043165471E-3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2</v>
      </c>
      <c r="D385" s="7">
        <v>20</v>
      </c>
      <c r="E385" s="51">
        <f t="shared" si="155"/>
        <v>1.4388489208633094E-2</v>
      </c>
      <c r="F385" s="51">
        <f t="shared" si="156"/>
        <v>0.17241379310344829</v>
      </c>
      <c r="G385" s="12">
        <f t="shared" si="145"/>
        <v>9</v>
      </c>
      <c r="H385" s="49">
        <f t="shared" ref="H385" si="157">+IF(OR(AND(E385=""),(G385="")),"",E385*G385)</f>
        <v>0.12949640287769784</v>
      </c>
      <c r="I385" s="2"/>
    </row>
    <row r="386" spans="1:9" s="50" customFormat="1" ht="15" x14ac:dyDescent="0.2">
      <c r="A386" s="52"/>
      <c r="B386" s="48" t="s">
        <v>494</v>
      </c>
      <c r="C386" s="7">
        <v>7</v>
      </c>
      <c r="D386" s="7">
        <v>3</v>
      </c>
      <c r="E386" s="51">
        <f t="shared" si="155"/>
        <v>5.0359712230215826E-2</v>
      </c>
      <c r="F386" s="51">
        <f t="shared" si="156"/>
        <v>2.5862068965517241E-2</v>
      </c>
      <c r="G386" s="12">
        <f t="shared" si="145"/>
        <v>-0.5714285714285714</v>
      </c>
      <c r="H386" s="49">
        <f t="shared" si="146"/>
        <v>-2.8776978417266185E-2</v>
      </c>
      <c r="I386" s="2"/>
    </row>
    <row r="387" spans="1:9" s="50" customFormat="1" ht="15" x14ac:dyDescent="0.2">
      <c r="A387" s="52"/>
      <c r="B387" s="48" t="s">
        <v>93</v>
      </c>
      <c r="C387" s="7">
        <v>14</v>
      </c>
      <c r="D387" s="7">
        <v>5</v>
      </c>
      <c r="E387" s="51">
        <f t="shared" si="155"/>
        <v>0.10071942446043165</v>
      </c>
      <c r="F387" s="51">
        <f t="shared" si="156"/>
        <v>4.3103448275862072E-2</v>
      </c>
      <c r="G387" s="12">
        <f t="shared" si="145"/>
        <v>-0.6428571428571429</v>
      </c>
      <c r="H387" s="49">
        <f t="shared" si="146"/>
        <v>-6.4748201438848921E-2</v>
      </c>
      <c r="I387" s="2"/>
    </row>
    <row r="388" spans="1:9" s="50" customFormat="1" ht="15" x14ac:dyDescent="0.2">
      <c r="A388" s="52"/>
      <c r="B388" s="48" t="s">
        <v>86</v>
      </c>
      <c r="C388" s="7">
        <v>5</v>
      </c>
      <c r="D388" s="7">
        <v>1</v>
      </c>
      <c r="E388" s="51">
        <f t="shared" si="155"/>
        <v>3.5971223021582732E-2</v>
      </c>
      <c r="F388" s="51">
        <f t="shared" si="156"/>
        <v>8.6206896551724137E-3</v>
      </c>
      <c r="G388" s="12">
        <f t="shared" si="145"/>
        <v>-0.8</v>
      </c>
      <c r="H388" s="49">
        <f t="shared" si="146"/>
        <v>-2.8776978417266189E-2</v>
      </c>
      <c r="I388" s="2"/>
    </row>
    <row r="389" spans="1:9" s="50" customFormat="1" ht="15" x14ac:dyDescent="0.2">
      <c r="A389" s="52"/>
      <c r="B389" s="48" t="s">
        <v>92</v>
      </c>
      <c r="C389" s="7">
        <v>8</v>
      </c>
      <c r="D389" s="7">
        <v>2</v>
      </c>
      <c r="E389" s="51">
        <f t="shared" si="155"/>
        <v>5.7553956834532377E-2</v>
      </c>
      <c r="F389" s="51">
        <f t="shared" si="156"/>
        <v>1.7241379310344827E-2</v>
      </c>
      <c r="G389" s="12">
        <f t="shared" si="145"/>
        <v>-0.75</v>
      </c>
      <c r="H389" s="49">
        <f t="shared" si="146"/>
        <v>-4.3165467625899283E-2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1</v>
      </c>
      <c r="E391" s="51" t="str">
        <f t="shared" si="155"/>
        <v/>
      </c>
      <c r="F391" s="51">
        <f t="shared" si="156"/>
        <v>8.6206896551724137E-3</v>
      </c>
      <c r="G391" s="12">
        <f t="shared" si="145"/>
        <v>1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4</v>
      </c>
      <c r="D393" s="7">
        <v>3</v>
      </c>
      <c r="E393" s="51">
        <f t="shared" si="155"/>
        <v>2.8776978417266189E-2</v>
      </c>
      <c r="F393" s="51">
        <f t="shared" si="156"/>
        <v>2.5862068965517241E-2</v>
      </c>
      <c r="G393" s="12">
        <f t="shared" si="145"/>
        <v>-0.25</v>
      </c>
      <c r="H393" s="49">
        <f t="shared" si="146"/>
        <v>-7.1942446043165471E-3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1</v>
      </c>
      <c r="E397" s="51" t="str">
        <f t="shared" si="155"/>
        <v/>
      </c>
      <c r="F397" s="51">
        <f t="shared" si="156"/>
        <v>8.6206896551724137E-3</v>
      </c>
      <c r="G397" s="12">
        <f t="shared" si="145"/>
        <v>1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1</v>
      </c>
      <c r="E398" s="51">
        <f t="shared" si="155"/>
        <v>1.4388489208633094E-2</v>
      </c>
      <c r="F398" s="51">
        <f t="shared" si="156"/>
        <v>8.6206896551724137E-3</v>
      </c>
      <c r="G398" s="12">
        <f t="shared" si="145"/>
        <v>-0.5</v>
      </c>
      <c r="H398" s="49">
        <f t="shared" si="146"/>
        <v>-7.1942446043165471E-3</v>
      </c>
      <c r="I398" s="2"/>
    </row>
    <row r="399" spans="1:9" s="50" customFormat="1" ht="15" x14ac:dyDescent="0.2">
      <c r="A399" s="52"/>
      <c r="B399" s="48" t="s">
        <v>258</v>
      </c>
      <c r="C399" s="7">
        <v>10</v>
      </c>
      <c r="D399" s="7">
        <v>5</v>
      </c>
      <c r="E399" s="51">
        <f t="shared" si="155"/>
        <v>7.1942446043165464E-2</v>
      </c>
      <c r="F399" s="51">
        <f t="shared" si="156"/>
        <v>4.3103448275862072E-2</v>
      </c>
      <c r="G399" s="12">
        <f t="shared" si="145"/>
        <v>-0.5</v>
      </c>
      <c r="H399" s="49">
        <f t="shared" si="146"/>
        <v>-3.5971223021582732E-2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2</v>
      </c>
      <c r="D401" s="7">
        <v>5</v>
      </c>
      <c r="E401" s="51">
        <f t="shared" si="155"/>
        <v>1.4388489208633094E-2</v>
      </c>
      <c r="F401" s="51">
        <f t="shared" si="156"/>
        <v>4.3103448275862072E-2</v>
      </c>
      <c r="G401" s="12">
        <f t="shared" si="145"/>
        <v>1.5</v>
      </c>
      <c r="H401" s="49">
        <f t="shared" si="146"/>
        <v>2.1582733812949641E-2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4</v>
      </c>
      <c r="D409" s="7">
        <v>4</v>
      </c>
      <c r="E409" s="51">
        <f t="shared" si="161"/>
        <v>2.8776978417266189E-2</v>
      </c>
      <c r="F409" s="51">
        <f t="shared" si="162"/>
        <v>3.4482758620689655E-2</v>
      </c>
      <c r="G409" s="12">
        <f t="shared" si="145"/>
        <v>0</v>
      </c>
      <c r="H409" s="49">
        <f t="shared" si="146"/>
        <v>0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2</v>
      </c>
      <c r="D413" s="7">
        <v>2</v>
      </c>
      <c r="E413" s="51">
        <f t="shared" si="161"/>
        <v>1.4388489208633094E-2</v>
      </c>
      <c r="F413" s="51">
        <f t="shared" si="162"/>
        <v>1.7241379310344827E-2</v>
      </c>
      <c r="G413" s="12">
        <f t="shared" si="163"/>
        <v>0</v>
      </c>
      <c r="H413" s="49">
        <f t="shared" si="146"/>
        <v>0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4</v>
      </c>
      <c r="E417" s="51">
        <f t="shared" ref="E417:E419" si="167">+IF(C417=0,"",C417/C$345)</f>
        <v>7.1942446043165471E-3</v>
      </c>
      <c r="F417" s="51">
        <f t="shared" ref="F417:F419" si="168">+IF(D417=0,"",D417/D$345)</f>
        <v>3.4482758620689655E-2</v>
      </c>
      <c r="G417" s="12">
        <f t="shared" si="163"/>
        <v>3</v>
      </c>
      <c r="H417" s="49">
        <f t="shared" ref="H417:H419" si="169">+IF(OR(AND(E417=""),(G417="")),"",E417*G417)</f>
        <v>2.1582733812949641E-2</v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2</v>
      </c>
      <c r="E418" s="51" t="str">
        <f t="shared" si="167"/>
        <v/>
      </c>
      <c r="F418" s="51">
        <f t="shared" si="168"/>
        <v>1.7241379310344827E-2</v>
      </c>
      <c r="G418" s="12">
        <f t="shared" si="163"/>
        <v>1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1</v>
      </c>
      <c r="D431" s="7">
        <v>0</v>
      </c>
      <c r="E431" s="51">
        <f t="shared" si="164"/>
        <v>7.1942446043165471E-3</v>
      </c>
      <c r="F431" s="51" t="str">
        <f t="shared" si="165"/>
        <v/>
      </c>
      <c r="G431" s="12">
        <f t="shared" si="163"/>
        <v>-1</v>
      </c>
      <c r="H431" s="49">
        <f t="shared" si="166"/>
        <v>-7.1942446043165471E-3</v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1</v>
      </c>
      <c r="D444" s="7">
        <v>0</v>
      </c>
      <c r="E444" s="51">
        <f t="shared" si="164"/>
        <v>7.1942446043165471E-3</v>
      </c>
      <c r="F444" s="51" t="str">
        <f t="shared" si="165"/>
        <v/>
      </c>
      <c r="G444" s="12">
        <f t="shared" si="163"/>
        <v>-1</v>
      </c>
      <c r="H444" s="49">
        <f t="shared" si="166"/>
        <v>-7.1942446043165471E-3</v>
      </c>
      <c r="I444" s="2"/>
    </row>
    <row r="445" spans="1:9" s="50" customFormat="1" ht="15" x14ac:dyDescent="0.2">
      <c r="A445" s="52"/>
      <c r="B445" s="48" t="s">
        <v>112</v>
      </c>
      <c r="C445" s="7">
        <v>0</v>
      </c>
      <c r="D445" s="7">
        <v>1</v>
      </c>
      <c r="E445" s="51" t="str">
        <f t="shared" si="164"/>
        <v/>
      </c>
      <c r="F445" s="51">
        <f t="shared" si="165"/>
        <v>8.6206896551724137E-3</v>
      </c>
      <c r="G445" s="12">
        <f t="shared" si="163"/>
        <v>1</v>
      </c>
      <c r="H445" s="49" t="str">
        <f t="shared" si="166"/>
        <v/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1</v>
      </c>
      <c r="D447" s="7">
        <v>0</v>
      </c>
      <c r="E447" s="51">
        <f t="shared" si="164"/>
        <v>7.1942446043165471E-3</v>
      </c>
      <c r="F447" s="51" t="str">
        <f t="shared" si="165"/>
        <v/>
      </c>
      <c r="G447" s="12">
        <f t="shared" si="163"/>
        <v>-1</v>
      </c>
      <c r="H447" s="49">
        <f t="shared" si="166"/>
        <v>-7.1942446043165471E-3</v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3</v>
      </c>
      <c r="D455" s="7">
        <v>0</v>
      </c>
      <c r="E455" s="51">
        <f t="shared" si="164"/>
        <v>2.1582733812949641E-2</v>
      </c>
      <c r="F455" s="51" t="str">
        <f t="shared" si="165"/>
        <v/>
      </c>
      <c r="G455" s="12">
        <f t="shared" si="163"/>
        <v>-1</v>
      </c>
      <c r="H455" s="49">
        <f t="shared" si="166"/>
        <v>-2.1582733812949641E-2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</v>
      </c>
      <c r="D460" s="7">
        <v>4</v>
      </c>
      <c r="E460" s="51">
        <f t="shared" si="164"/>
        <v>7.1942446043165471E-3</v>
      </c>
      <c r="F460" s="51">
        <f t="shared" si="165"/>
        <v>3.4482758620689655E-2</v>
      </c>
      <c r="G460" s="12">
        <f t="shared" si="163"/>
        <v>3</v>
      </c>
      <c r="H460" s="49">
        <f t="shared" si="166"/>
        <v>2.1582733812949641E-2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</v>
      </c>
      <c r="D468" s="7">
        <v>0</v>
      </c>
      <c r="E468" s="51">
        <f t="shared" si="164"/>
        <v>1.4388489208633094E-2</v>
      </c>
      <c r="F468" s="51" t="str">
        <f t="shared" si="165"/>
        <v/>
      </c>
      <c r="G468" s="12">
        <f t="shared" si="163"/>
        <v>-1</v>
      </c>
      <c r="H468" s="49">
        <f t="shared" si="166"/>
        <v>-1.4388489208633094E-2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</v>
      </c>
      <c r="D473" s="7">
        <v>0</v>
      </c>
      <c r="E473" s="51">
        <f t="shared" si="164"/>
        <v>7.1942446043165471E-3</v>
      </c>
      <c r="F473" s="51" t="str">
        <f t="shared" si="165"/>
        <v/>
      </c>
      <c r="G473" s="12">
        <f t="shared" si="163"/>
        <v>-1</v>
      </c>
      <c r="H473" s="49">
        <f t="shared" si="166"/>
        <v>-7.1942446043165471E-3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</v>
      </c>
      <c r="D478" s="7">
        <v>0</v>
      </c>
      <c r="E478" s="51">
        <f t="shared" si="164"/>
        <v>7.1942446043165471E-3</v>
      </c>
      <c r="F478" s="51" t="str">
        <f t="shared" si="165"/>
        <v/>
      </c>
      <c r="G478" s="12">
        <f t="shared" ref="G478:G541" si="180">+IF(AND(C478=0,D478=0)," ",IF(C478=0,1,IF(D478=0,-1,(D478-C478)/C478)))</f>
        <v>-1</v>
      </c>
      <c r="H478" s="49">
        <f t="shared" si="166"/>
        <v>-7.1942446043165471E-3</v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1</v>
      </c>
      <c r="E479" s="51" t="str">
        <f t="shared" si="164"/>
        <v/>
      </c>
      <c r="F479" s="51">
        <f t="shared" si="165"/>
        <v>8.6206896551724137E-3</v>
      </c>
      <c r="G479" s="12">
        <f t="shared" si="180"/>
        <v>1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1</v>
      </c>
      <c r="E506" s="51" t="str">
        <f t="shared" si="181"/>
        <v/>
      </c>
      <c r="F506" s="51">
        <f t="shared" si="182"/>
        <v>8.6206896551724137E-3</v>
      </c>
      <c r="G506" s="12">
        <f t="shared" si="180"/>
        <v>1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1</v>
      </c>
      <c r="E524" s="51" t="str">
        <f t="shared" ref="E524:E549" si="187">+IF(C524=0,"",C524/C$345)</f>
        <v/>
      </c>
      <c r="F524" s="51">
        <f t="shared" ref="F524:F549" si="188">+IF(D524=0,"",D524/D$345)</f>
        <v>8.6206896551724137E-3</v>
      </c>
      <c r="G524" s="12">
        <f t="shared" si="180"/>
        <v>1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5</v>
      </c>
      <c r="D527" s="7">
        <v>0</v>
      </c>
      <c r="E527" s="51">
        <f t="shared" si="187"/>
        <v>3.5971223021582732E-2</v>
      </c>
      <c r="F527" s="51" t="str">
        <f t="shared" si="188"/>
        <v/>
      </c>
      <c r="G527" s="12">
        <f t="shared" si="180"/>
        <v>-1</v>
      </c>
      <c r="H527" s="49">
        <f t="shared" si="183"/>
        <v>-3.5971223021582732E-2</v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2</v>
      </c>
      <c r="E528" s="51" t="str">
        <f t="shared" si="187"/>
        <v/>
      </c>
      <c r="F528" s="51">
        <f t="shared" si="188"/>
        <v>1.7241379310344827E-2</v>
      </c>
      <c r="G528" s="12">
        <f t="shared" si="180"/>
        <v>1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1</v>
      </c>
      <c r="E531" s="51" t="str">
        <f t="shared" si="187"/>
        <v/>
      </c>
      <c r="F531" s="51">
        <f t="shared" si="188"/>
        <v>8.6206896551724137E-3</v>
      </c>
      <c r="G531" s="12">
        <f t="shared" si="180"/>
        <v>1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2</v>
      </c>
      <c r="E537" s="51" t="str">
        <f t="shared" si="187"/>
        <v/>
      </c>
      <c r="F537" s="51">
        <f t="shared" si="188"/>
        <v>1.7241379310344827E-2</v>
      </c>
      <c r="G537" s="12">
        <f t="shared" si="180"/>
        <v>1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0</v>
      </c>
      <c r="D542" s="7">
        <v>2</v>
      </c>
      <c r="E542" s="51" t="str">
        <f t="shared" si="187"/>
        <v/>
      </c>
      <c r="F542" s="51">
        <f t="shared" si="188"/>
        <v>1.7241379310344827E-2</v>
      </c>
      <c r="G542" s="12">
        <f t="shared" ref="G542:G564" si="189">+IF(AND(C542=0,D542=0)," ",IF(C542=0,1,IF(D542=0,-1,(D542-C542)/C542)))</f>
        <v>1</v>
      </c>
      <c r="H542" s="49" t="str">
        <f t="shared" si="183"/>
        <v/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0</v>
      </c>
      <c r="D547" s="7">
        <v>2</v>
      </c>
      <c r="E547" s="51" t="str">
        <f t="shared" si="187"/>
        <v/>
      </c>
      <c r="F547" s="51">
        <f t="shared" si="188"/>
        <v>1.7241379310344827E-2</v>
      </c>
      <c r="G547" s="12">
        <f t="shared" si="189"/>
        <v>1</v>
      </c>
      <c r="H547" s="49" t="str">
        <f t="shared" si="183"/>
        <v/>
      </c>
      <c r="I547" s="2"/>
    </row>
    <row r="548" spans="1:9" s="50" customFormat="1" ht="15" x14ac:dyDescent="0.2">
      <c r="A548" s="52"/>
      <c r="B548" s="48" t="s">
        <v>142</v>
      </c>
      <c r="C548" s="7">
        <v>0</v>
      </c>
      <c r="D548" s="7">
        <v>0</v>
      </c>
      <c r="E548" s="51" t="str">
        <f t="shared" si="187"/>
        <v/>
      </c>
      <c r="F548" s="51" t="str">
        <f t="shared" si="188"/>
        <v/>
      </c>
      <c r="G548" s="12" t="str">
        <f t="shared" si="189"/>
        <v xml:space="preserve"> </v>
      </c>
      <c r="H548" s="49" t="str">
        <f t="shared" si="183"/>
        <v/>
      </c>
      <c r="I548" s="2"/>
    </row>
    <row r="549" spans="1:9" s="50" customFormat="1" ht="15" x14ac:dyDescent="0.2">
      <c r="A549" s="52"/>
      <c r="B549" s="48" t="s">
        <v>315</v>
      </c>
      <c r="C549" s="7">
        <v>6</v>
      </c>
      <c r="D549" s="7">
        <v>6</v>
      </c>
      <c r="E549" s="51">
        <f t="shared" si="187"/>
        <v>4.3165467625899283E-2</v>
      </c>
      <c r="F549" s="51">
        <f t="shared" si="188"/>
        <v>5.1724137931034482E-2</v>
      </c>
      <c r="G549" s="12">
        <f t="shared" si="189"/>
        <v>0</v>
      </c>
      <c r="H549" s="49">
        <f t="shared" si="183"/>
        <v>0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0</v>
      </c>
      <c r="E556" s="51" t="str">
        <f t="shared" si="193"/>
        <v/>
      </c>
      <c r="F556" s="51" t="str">
        <f t="shared" si="194"/>
        <v/>
      </c>
      <c r="G556" s="12" t="str">
        <f t="shared" si="189"/>
        <v xml:space="preserve"> 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50" customFormat="1" ht="15" x14ac:dyDescent="0.2">
      <c r="A561" s="52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60" customFormat="1" ht="15" x14ac:dyDescent="0.2">
      <c r="A563" s="59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6"/>
      <c r="D565" s="6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s="4" customFormat="1" ht="24" customHeight="1" x14ac:dyDescent="0.2">
      <c r="A569" s="46"/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s="4" customFormat="1" x14ac:dyDescent="0.2">
      <c r="A570" s="46"/>
      <c r="B570" s="37" t="s">
        <v>384</v>
      </c>
      <c r="C570" s="38">
        <f>SUM(C571:C596)</f>
        <v>31</v>
      </c>
      <c r="D570" s="39">
        <f>SUM(D571:D596)</f>
        <v>37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0.19354838709677419</v>
      </c>
      <c r="H570" s="40">
        <f>+IF(OR(AND(E570=""),(G570="")),"",E570*G570)</f>
        <v>0.19354838709677419</v>
      </c>
    </row>
    <row r="571" spans="1:9" s="50" customFormat="1" ht="15" x14ac:dyDescent="0.2">
      <c r="A571" s="52"/>
      <c r="B571" s="48" t="s">
        <v>323</v>
      </c>
      <c r="C571" s="7">
        <v>1</v>
      </c>
      <c r="D571" s="7">
        <v>0</v>
      </c>
      <c r="E571" s="51">
        <f t="shared" si="196"/>
        <v>3.2258064516129031E-2</v>
      </c>
      <c r="F571" s="51" t="str">
        <f t="shared" si="197"/>
        <v/>
      </c>
      <c r="G571" s="12">
        <f t="shared" ref="G571:G596" si="198">+IF(AND(C571=0,D571=0)," ",IF(C571=0,1,IF(D571=0,-1,(D571-C571)/C571)))</f>
        <v>-1</v>
      </c>
      <c r="H571" s="49">
        <f>+IF(OR(AND(E571=""),(G571="")),"",E571*G571)</f>
        <v>-3.2258064516129031E-2</v>
      </c>
      <c r="I571" s="2"/>
    </row>
    <row r="572" spans="1:9" s="50" customFormat="1" ht="15" x14ac:dyDescent="0.2">
      <c r="A572" s="52"/>
      <c r="B572" s="48" t="s">
        <v>144</v>
      </c>
      <c r="C572" s="7">
        <v>2</v>
      </c>
      <c r="D572" s="7">
        <v>4</v>
      </c>
      <c r="E572" s="51">
        <f t="shared" si="196"/>
        <v>6.4516129032258063E-2</v>
      </c>
      <c r="F572" s="51">
        <f t="shared" si="197"/>
        <v>0.10810810810810811</v>
      </c>
      <c r="G572" s="12">
        <f t="shared" si="198"/>
        <v>1</v>
      </c>
      <c r="H572" s="49">
        <f t="shared" ref="H572:H596" si="199">+IF(OR(AND(E572=""),(G572="")),"",E572*G572)</f>
        <v>6.4516129032258063E-2</v>
      </c>
      <c r="I572" s="2"/>
    </row>
    <row r="573" spans="1:9" s="50" customFormat="1" ht="15" x14ac:dyDescent="0.2">
      <c r="A573" s="52"/>
      <c r="B573" s="48" t="s">
        <v>583</v>
      </c>
      <c r="C573" s="7">
        <v>15</v>
      </c>
      <c r="D573" s="7">
        <v>8</v>
      </c>
      <c r="E573" s="51">
        <f t="shared" si="196"/>
        <v>0.4838709677419355</v>
      </c>
      <c r="F573" s="51">
        <f t="shared" si="197"/>
        <v>0.21621621621621623</v>
      </c>
      <c r="G573" s="12">
        <f t="shared" si="198"/>
        <v>-0.46666666666666667</v>
      </c>
      <c r="H573" s="49">
        <f t="shared" si="199"/>
        <v>-0.22580645161290325</v>
      </c>
      <c r="I573" s="2"/>
    </row>
    <row r="574" spans="1:9" s="50" customFormat="1" ht="15" x14ac:dyDescent="0.2">
      <c r="A574" s="52"/>
      <c r="B574" s="48" t="s">
        <v>324</v>
      </c>
      <c r="C574" s="7">
        <v>6</v>
      </c>
      <c r="D574" s="7">
        <v>5</v>
      </c>
      <c r="E574" s="51">
        <f t="shared" si="196"/>
        <v>0.19354838709677419</v>
      </c>
      <c r="F574" s="51">
        <f t="shared" si="197"/>
        <v>0.13513513513513514</v>
      </c>
      <c r="G574" s="12">
        <f t="shared" si="198"/>
        <v>-0.16666666666666666</v>
      </c>
      <c r="H574" s="49">
        <f t="shared" si="199"/>
        <v>-3.2258064516129031E-2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1</v>
      </c>
      <c r="D579" s="7">
        <v>0</v>
      </c>
      <c r="E579" s="51">
        <f t="shared" si="196"/>
        <v>3.2258064516129031E-2</v>
      </c>
      <c r="F579" s="51" t="str">
        <f t="shared" si="197"/>
        <v/>
      </c>
      <c r="G579" s="12">
        <f t="shared" si="198"/>
        <v>-1</v>
      </c>
      <c r="H579" s="49">
        <f t="shared" si="199"/>
        <v>-3.2258064516129031E-2</v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3</v>
      </c>
      <c r="D581" s="7">
        <v>1</v>
      </c>
      <c r="E581" s="51">
        <f t="shared" ref="E581" si="200">+IF(C581=0,"",C581/C$570)</f>
        <v>9.6774193548387094E-2</v>
      </c>
      <c r="F581" s="51">
        <f t="shared" ref="F581" si="201">+IF(D581=0,"",D581/D$570)</f>
        <v>2.7027027027027029E-2</v>
      </c>
      <c r="G581" s="12">
        <f t="shared" si="198"/>
        <v>-0.66666666666666663</v>
      </c>
      <c r="H581" s="49">
        <f t="shared" ref="H581" si="202">+IF(OR(AND(E581=""),(G581="")),"",E581*G581)</f>
        <v>-6.4516129032258063E-2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3</v>
      </c>
      <c r="D587" s="7">
        <v>18</v>
      </c>
      <c r="E587" s="51">
        <f t="shared" si="206"/>
        <v>9.6774193548387094E-2</v>
      </c>
      <c r="F587" s="51">
        <f t="shared" si="207"/>
        <v>0.48648648648648651</v>
      </c>
      <c r="G587" s="12">
        <f t="shared" si="198"/>
        <v>5</v>
      </c>
      <c r="H587" s="49">
        <f t="shared" si="199"/>
        <v>0.4838709677419355</v>
      </c>
      <c r="I587" s="2"/>
    </row>
    <row r="588" spans="1:9" s="50" customFormat="1" ht="15" x14ac:dyDescent="0.2">
      <c r="A588" s="52"/>
      <c r="B588" s="48" t="s">
        <v>149</v>
      </c>
      <c r="C588" s="7">
        <v>0</v>
      </c>
      <c r="D588" s="7">
        <v>0</v>
      </c>
      <c r="E588" s="51" t="str">
        <f t="shared" si="206"/>
        <v/>
      </c>
      <c r="F588" s="51" t="str">
        <f t="shared" si="207"/>
        <v/>
      </c>
      <c r="G588" s="12" t="str">
        <f t="shared" si="198"/>
        <v xml:space="preserve"> </v>
      </c>
      <c r="H588" s="49" t="str">
        <f t="shared" si="199"/>
        <v/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1</v>
      </c>
      <c r="E595" s="51" t="str">
        <f t="shared" si="206"/>
        <v/>
      </c>
      <c r="F595" s="51">
        <f t="shared" si="207"/>
        <v>2.7027027027027029E-2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H16:H17"/>
    <mergeCell ref="C72:D72"/>
    <mergeCell ref="H72:H73"/>
    <mergeCell ref="H568:H569"/>
    <mergeCell ref="C167:D167"/>
    <mergeCell ref="E167:F167"/>
    <mergeCell ref="G167:G168"/>
    <mergeCell ref="H167:H168"/>
    <mergeCell ref="C343:D343"/>
    <mergeCell ref="E343:F343"/>
    <mergeCell ref="G343:G344"/>
    <mergeCell ref="H343:H344"/>
    <mergeCell ref="E568:F568"/>
    <mergeCell ref="B16:B17"/>
    <mergeCell ref="B72:B73"/>
    <mergeCell ref="C568:D568"/>
    <mergeCell ref="E72:F72"/>
    <mergeCell ref="G72:G73"/>
    <mergeCell ref="G568:G569"/>
    <mergeCell ref="B568:B569"/>
    <mergeCell ref="B343:B344"/>
    <mergeCell ref="B167:B168"/>
    <mergeCell ref="C16:D16"/>
    <mergeCell ref="E16:F16"/>
    <mergeCell ref="G16:G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399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363</v>
      </c>
      <c r="C8" s="38">
        <f>+C18+C74+C169+C345+C570</f>
        <v>8199</v>
      </c>
      <c r="D8" s="39">
        <f>+D18+D74+D169+D345+D570</f>
        <v>10407</v>
      </c>
      <c r="E8" s="40">
        <f>+C8/C$8</f>
        <v>1</v>
      </c>
      <c r="F8" s="40">
        <f>+D8/D$8</f>
        <v>1</v>
      </c>
      <c r="G8" s="40">
        <f>+(D8-C8)/C8</f>
        <v>0.26930113428466884</v>
      </c>
      <c r="H8" s="40">
        <f>+E8*G8</f>
        <v>0.26930113428466884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43</v>
      </c>
      <c r="D9" s="41">
        <f>+D18</f>
        <v>52</v>
      </c>
      <c r="E9" s="27">
        <f>C9/$C$8</f>
        <v>5.2445420173191856E-3</v>
      </c>
      <c r="F9" s="27">
        <f>D9/$D$8</f>
        <v>4.9966368790237336E-3</v>
      </c>
      <c r="G9" s="12">
        <f>+IF(OR(AND(D9=0),(C9=0)),"0",((D9-C9)/C9))</f>
        <v>0.20930232558139536</v>
      </c>
      <c r="H9" s="11">
        <f>+IF(OR(AND(E9=""),(G9="")),"",E9*G9)</f>
        <v>1.0976948408342481E-3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1111</v>
      </c>
      <c r="D10" s="41">
        <f>+D74</f>
        <v>1668</v>
      </c>
      <c r="E10" s="27">
        <f>C10/$C$8</f>
        <v>0.13550432979631663</v>
      </c>
      <c r="F10" s="27">
        <f>D10/$D$8</f>
        <v>0.16027673681176133</v>
      </c>
      <c r="G10" s="12">
        <f>+IF(OR(AND(D10=0),(C10=0)),"0",((D10-C10)/C10))</f>
        <v>0.50135013501350134</v>
      </c>
      <c r="H10" s="11">
        <f>+IF(OR(AND(E10=""),(G10="")),"",E10*G10)</f>
        <v>6.7935114038297356E-2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834</v>
      </c>
      <c r="D11" s="41">
        <f>+D169</f>
        <v>985</v>
      </c>
      <c r="E11" s="27">
        <f>C11/$C$8</f>
        <v>0.10171972191730699</v>
      </c>
      <c r="F11" s="27">
        <f>D11/$D$8</f>
        <v>9.4647833189199573E-2</v>
      </c>
      <c r="G11" s="12">
        <f>+IF(OR(AND(D11=0),(C11=0)),"0",((D11-C11)/C11))</f>
        <v>0.18105515587529977</v>
      </c>
      <c r="H11" s="11">
        <f>+IF(OR(AND(E11=""),(G11="")),"",E11*G11)</f>
        <v>1.8416880107330166E-2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3782</v>
      </c>
      <c r="D12" s="41">
        <f>+D345</f>
        <v>3863</v>
      </c>
      <c r="E12" s="27">
        <f>C12/$C$8</f>
        <v>0.46127576533723624</v>
      </c>
      <c r="F12" s="27">
        <f>D12/$D$8</f>
        <v>0.37119246660901317</v>
      </c>
      <c r="G12" s="12">
        <f>+IF(OR(AND(D12=0),(C12=0)),"0",((D12-C12)/C12))</f>
        <v>2.1417239555790588E-2</v>
      </c>
      <c r="H12" s="11">
        <f>+IF(OR(AND(E12=""),(G12="")),"",E12*G12)</f>
        <v>9.8792535675082324E-3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2429</v>
      </c>
      <c r="D13" s="29">
        <f>+D570</f>
        <v>3839</v>
      </c>
      <c r="E13" s="27">
        <f>C13/$C$8</f>
        <v>0.29625564093182094</v>
      </c>
      <c r="F13" s="27">
        <f>D13/$D$8</f>
        <v>0.36888632651100223</v>
      </c>
      <c r="G13" s="12">
        <f>+IF(OR(AND(D13=0),(C13=0)),"0",((D13-C13)/C13))</f>
        <v>0.58048579662412514</v>
      </c>
      <c r="H13" s="11">
        <f>+IF(OR(AND(E13=""),(G13="")),"",E13*G13)</f>
        <v>0.17197219173069886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43</v>
      </c>
      <c r="D18" s="39">
        <f>SUM(D19:D68)</f>
        <v>52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0.20930232558139536</v>
      </c>
      <c r="H18" s="40">
        <f>+IF(OR(AND(E18=""),(G18="")),"",E18*G18)</f>
        <v>0.20930232558139536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1</v>
      </c>
      <c r="D24" s="7">
        <v>1</v>
      </c>
      <c r="E24" s="11">
        <f t="shared" si="0"/>
        <v>2.3255813953488372E-2</v>
      </c>
      <c r="F24" s="11">
        <f t="shared" si="1"/>
        <v>1.9230769230769232E-2</v>
      </c>
      <c r="G24" s="12">
        <f t="shared" si="2"/>
        <v>0</v>
      </c>
      <c r="H24" s="15">
        <f t="shared" si="3"/>
        <v>0</v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8</v>
      </c>
      <c r="D26" s="7">
        <v>4</v>
      </c>
      <c r="E26" s="11">
        <f t="shared" si="0"/>
        <v>0.18604651162790697</v>
      </c>
      <c r="F26" s="11">
        <f t="shared" si="1"/>
        <v>7.6923076923076927E-2</v>
      </c>
      <c r="G26" s="12">
        <f t="shared" si="2"/>
        <v>-0.5</v>
      </c>
      <c r="H26" s="15">
        <f t="shared" si="3"/>
        <v>-9.3023255813953487E-2</v>
      </c>
    </row>
    <row r="27" spans="1:9" ht="15" x14ac:dyDescent="0.2">
      <c r="B27" s="5" t="s">
        <v>559</v>
      </c>
      <c r="C27" s="7">
        <v>3</v>
      </c>
      <c r="D27" s="7">
        <v>2</v>
      </c>
      <c r="E27" s="11">
        <f t="shared" si="0"/>
        <v>6.9767441860465115E-2</v>
      </c>
      <c r="F27" s="11">
        <f t="shared" si="1"/>
        <v>3.8461538461538464E-2</v>
      </c>
      <c r="G27" s="12">
        <f t="shared" si="2"/>
        <v>-0.33333333333333331</v>
      </c>
      <c r="H27" s="15">
        <f t="shared" si="3"/>
        <v>-2.3255813953488372E-2</v>
      </c>
    </row>
    <row r="28" spans="1:9" ht="15" x14ac:dyDescent="0.2">
      <c r="B28" s="5" t="s">
        <v>3</v>
      </c>
      <c r="C28" s="7">
        <v>2</v>
      </c>
      <c r="D28" s="7">
        <v>4</v>
      </c>
      <c r="E28" s="11">
        <f t="shared" si="0"/>
        <v>4.6511627906976744E-2</v>
      </c>
      <c r="F28" s="11">
        <f t="shared" si="1"/>
        <v>7.6923076923076927E-2</v>
      </c>
      <c r="G28" s="12">
        <f t="shared" si="2"/>
        <v>1</v>
      </c>
      <c r="H28" s="15">
        <f t="shared" si="3"/>
        <v>4.6511627906976744E-2</v>
      </c>
    </row>
    <row r="29" spans="1:9" ht="15" x14ac:dyDescent="0.2">
      <c r="B29" s="5" t="s">
        <v>5</v>
      </c>
      <c r="C29" s="7">
        <v>6</v>
      </c>
      <c r="D29" s="7">
        <v>8</v>
      </c>
      <c r="E29" s="11">
        <f t="shared" si="0"/>
        <v>0.13953488372093023</v>
      </c>
      <c r="F29" s="11">
        <f t="shared" si="1"/>
        <v>0.15384615384615385</v>
      </c>
      <c r="G29" s="12">
        <f t="shared" si="2"/>
        <v>0.33333333333333331</v>
      </c>
      <c r="H29" s="15">
        <f t="shared" si="3"/>
        <v>4.6511627906976744E-2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2.3255813953488372E-2</v>
      </c>
      <c r="F31" s="11" t="str">
        <f t="shared" si="1"/>
        <v/>
      </c>
      <c r="G31" s="12">
        <f t="shared" si="2"/>
        <v>-1</v>
      </c>
      <c r="H31" s="15">
        <f t="shared" si="3"/>
        <v>-2.3255813953488372E-2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5</v>
      </c>
      <c r="E35" s="11" t="str">
        <f t="shared" si="0"/>
        <v/>
      </c>
      <c r="F35" s="11">
        <f t="shared" si="1"/>
        <v>9.6153846153846159E-2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2</v>
      </c>
      <c r="D38" s="7">
        <v>0</v>
      </c>
      <c r="E38" s="11">
        <f t="shared" si="0"/>
        <v>4.6511627906976744E-2</v>
      </c>
      <c r="F38" s="11" t="str">
        <f t="shared" si="1"/>
        <v/>
      </c>
      <c r="G38" s="12">
        <f t="shared" si="2"/>
        <v>-1</v>
      </c>
      <c r="H38" s="15">
        <f t="shared" si="3"/>
        <v>-4.6511627906976744E-2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2</v>
      </c>
      <c r="D44" s="7">
        <v>0</v>
      </c>
      <c r="E44" s="11">
        <f t="shared" si="0"/>
        <v>4.6511627906976744E-2</v>
      </c>
      <c r="F44" s="11" t="str">
        <f t="shared" si="1"/>
        <v/>
      </c>
      <c r="G44" s="12">
        <f t="shared" si="2"/>
        <v>-1</v>
      </c>
      <c r="H44" s="15">
        <f t="shared" si="3"/>
        <v>-4.6511627906976744E-2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2</v>
      </c>
      <c r="D48" s="7">
        <v>0</v>
      </c>
      <c r="E48" s="11">
        <f t="shared" si="0"/>
        <v>4.6511627906976744E-2</v>
      </c>
      <c r="F48" s="11" t="str">
        <f t="shared" si="1"/>
        <v/>
      </c>
      <c r="G48" s="12">
        <f t="shared" si="2"/>
        <v>-1</v>
      </c>
      <c r="H48" s="15">
        <f t="shared" si="3"/>
        <v>-4.6511627906976744E-2</v>
      </c>
    </row>
    <row r="49" spans="1:9" ht="15" x14ac:dyDescent="0.2">
      <c r="B49" s="5" t="s">
        <v>9</v>
      </c>
      <c r="C49" s="7">
        <v>3</v>
      </c>
      <c r="D49" s="7">
        <v>11</v>
      </c>
      <c r="E49" s="11">
        <f t="shared" si="0"/>
        <v>6.9767441860465115E-2</v>
      </c>
      <c r="F49" s="11">
        <f t="shared" si="1"/>
        <v>0.21153846153846154</v>
      </c>
      <c r="G49" s="12">
        <f t="shared" si="2"/>
        <v>2.6666666666666665</v>
      </c>
      <c r="H49" s="15">
        <f t="shared" si="3"/>
        <v>0.18604651162790697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1" t="str">
        <f t="shared" si="0"/>
        <v/>
      </c>
      <c r="F51" s="11">
        <f t="shared" si="1"/>
        <v>1.9230769230769232E-2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2</v>
      </c>
      <c r="D53" s="7">
        <v>2</v>
      </c>
      <c r="E53" s="11">
        <f t="shared" si="0"/>
        <v>4.6511627906976744E-2</v>
      </c>
      <c r="F53" s="11">
        <f t="shared" si="1"/>
        <v>3.8461538461538464E-2</v>
      </c>
      <c r="G53" s="12">
        <f t="shared" si="2"/>
        <v>0</v>
      </c>
      <c r="H53" s="15">
        <f t="shared" si="3"/>
        <v>0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1</v>
      </c>
      <c r="E60" s="11" t="str">
        <f t="shared" si="0"/>
        <v/>
      </c>
      <c r="F60" s="11">
        <f t="shared" si="1"/>
        <v>1.9230769230769232E-2</v>
      </c>
      <c r="G60" s="12">
        <f t="shared" si="2"/>
        <v>1</v>
      </c>
      <c r="H60" s="15" t="str">
        <f t="shared" si="3"/>
        <v/>
      </c>
    </row>
    <row r="61" spans="1:9" ht="15" x14ac:dyDescent="0.2">
      <c r="B61" s="5" t="s">
        <v>170</v>
      </c>
      <c r="C61" s="7">
        <v>2</v>
      </c>
      <c r="D61" s="7">
        <v>1</v>
      </c>
      <c r="E61" s="11">
        <f t="shared" si="0"/>
        <v>4.6511627906976744E-2</v>
      </c>
      <c r="F61" s="11">
        <f t="shared" si="1"/>
        <v>1.9230769230769232E-2</v>
      </c>
      <c r="G61" s="12">
        <f t="shared" si="2"/>
        <v>-0.5</v>
      </c>
      <c r="H61" s="15">
        <f t="shared" si="3"/>
        <v>-2.3255813953488372E-2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1</v>
      </c>
      <c r="E63" s="27" t="str">
        <f t="shared" ref="E63:E64" si="10">+IF(C63=0,"",C63/C$18)</f>
        <v/>
      </c>
      <c r="F63" s="27">
        <f t="shared" ref="F63:F64" si="11">+IF(D63=0,"",D63/D$18)</f>
        <v>1.9230769230769232E-2</v>
      </c>
      <c r="G63" s="12">
        <f t="shared" si="2"/>
        <v>1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3</v>
      </c>
      <c r="D65" s="7">
        <v>0</v>
      </c>
      <c r="E65" s="11">
        <f t="shared" si="0"/>
        <v>6.9767441860465115E-2</v>
      </c>
      <c r="F65" s="11" t="str">
        <f t="shared" si="1"/>
        <v/>
      </c>
      <c r="G65" s="12">
        <f t="shared" si="2"/>
        <v>-1</v>
      </c>
      <c r="H65" s="15">
        <f t="shared" si="3"/>
        <v>-6.9767441860465115E-2</v>
      </c>
    </row>
    <row r="66" spans="1:9" ht="15" x14ac:dyDescent="0.2">
      <c r="B66" s="5" t="s">
        <v>15</v>
      </c>
      <c r="C66" s="7">
        <v>3</v>
      </c>
      <c r="D66" s="7">
        <v>1</v>
      </c>
      <c r="E66" s="11">
        <f t="shared" si="0"/>
        <v>6.9767441860465115E-2</v>
      </c>
      <c r="F66" s="11">
        <f t="shared" si="1"/>
        <v>1.9230769230769232E-2</v>
      </c>
      <c r="G66" s="12">
        <f t="shared" si="2"/>
        <v>-0.66666666666666663</v>
      </c>
      <c r="H66" s="15">
        <f t="shared" si="3"/>
        <v>-4.6511627906976744E-2</v>
      </c>
    </row>
    <row r="67" spans="1:9" ht="15" x14ac:dyDescent="0.2">
      <c r="B67" s="5" t="s">
        <v>173</v>
      </c>
      <c r="C67" s="7">
        <v>1</v>
      </c>
      <c r="D67" s="7">
        <v>0</v>
      </c>
      <c r="E67" s="11">
        <f t="shared" si="0"/>
        <v>2.3255813953488372E-2</v>
      </c>
      <c r="F67" s="11" t="str">
        <f t="shared" si="1"/>
        <v/>
      </c>
      <c r="G67" s="12">
        <f t="shared" si="2"/>
        <v>-1</v>
      </c>
      <c r="H67" s="15">
        <f t="shared" si="3"/>
        <v>-2.3255813953488372E-2</v>
      </c>
    </row>
    <row r="68" spans="1:9" ht="15" x14ac:dyDescent="0.2">
      <c r="B68" s="5" t="s">
        <v>174</v>
      </c>
      <c r="C68" s="7">
        <v>2</v>
      </c>
      <c r="D68" s="7">
        <v>10</v>
      </c>
      <c r="E68" s="11">
        <f t="shared" si="0"/>
        <v>4.6511627906976744E-2</v>
      </c>
      <c r="F68" s="11">
        <f t="shared" si="1"/>
        <v>0.19230769230769232</v>
      </c>
      <c r="G68" s="12">
        <f t="shared" si="2"/>
        <v>4</v>
      </c>
      <c r="H68" s="15">
        <f t="shared" si="3"/>
        <v>0.18604651162790697</v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1111</v>
      </c>
      <c r="D74" s="39">
        <f>SUM(D75:D163)</f>
        <v>1668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0.50135013501350134</v>
      </c>
      <c r="H74" s="40">
        <f>+IF(OR(AND(E74=""),(G74="")),"",E74*G74)</f>
        <v>0.50135013501350134</v>
      </c>
    </row>
    <row r="75" spans="1:9" ht="15" x14ac:dyDescent="0.2">
      <c r="B75" s="5" t="s">
        <v>430</v>
      </c>
      <c r="C75" s="7">
        <v>16</v>
      </c>
      <c r="D75" s="7">
        <v>69</v>
      </c>
      <c r="E75" s="13">
        <f>+IF(C75=0,"",C75/C$74)</f>
        <v>1.4401440144014401E-2</v>
      </c>
      <c r="F75" s="13">
        <f>+IF(D75=0,"",D75/D$74)</f>
        <v>4.1366906474820143E-2</v>
      </c>
      <c r="G75" s="12">
        <f t="shared" ref="G75:G138" si="13">+IF(AND(C75=0,D75=0)," ",IF(C75=0,1,IF(D75=0,-1,(D75-C75)/C75)))</f>
        <v>3.3125</v>
      </c>
      <c r="H75" s="15">
        <f>+IF(OR(AND(E75=""),(G75="")),"",E75*G75)</f>
        <v>4.77047704770477E-2</v>
      </c>
    </row>
    <row r="76" spans="1:9" ht="15" x14ac:dyDescent="0.2">
      <c r="B76" s="5" t="s">
        <v>562</v>
      </c>
      <c r="C76" s="7">
        <v>6</v>
      </c>
      <c r="D76" s="7">
        <v>14</v>
      </c>
      <c r="E76" s="13">
        <f t="shared" ref="E76:E148" si="14">+IF(C76=0,"",C76/C$74)</f>
        <v>5.4005400540054005E-3</v>
      </c>
      <c r="F76" s="13">
        <f t="shared" ref="F76:F148" si="15">+IF(D76=0,"",D76/D$74)</f>
        <v>8.3932853717026377E-3</v>
      </c>
      <c r="G76" s="12">
        <f t="shared" si="13"/>
        <v>1.3333333333333333</v>
      </c>
      <c r="H76" s="15">
        <f t="shared" ref="H76:H148" si="16">+IF(OR(AND(E76=""),(G76="")),"",E76*G76)</f>
        <v>7.2007200720072004E-3</v>
      </c>
    </row>
    <row r="77" spans="1:9" s="50" customFormat="1" ht="15" x14ac:dyDescent="0.2">
      <c r="A77" s="47"/>
      <c r="B77" s="48" t="s">
        <v>421</v>
      </c>
      <c r="C77" s="7">
        <v>1</v>
      </c>
      <c r="D77" s="7">
        <v>4</v>
      </c>
      <c r="E77" s="51">
        <f t="shared" ref="E77" si="17">+IF(C77=0,"",C77/C$74)</f>
        <v>9.0009000900090005E-4</v>
      </c>
      <c r="F77" s="51">
        <f t="shared" ref="F77" si="18">+IF(D77=0,"",D77/D$74)</f>
        <v>2.3980815347721821E-3</v>
      </c>
      <c r="G77" s="12">
        <f t="shared" si="13"/>
        <v>3</v>
      </c>
      <c r="H77" s="49">
        <f t="shared" ref="H77" si="19">+IF(OR(AND(E77=""),(G77="")),"",E77*G77)</f>
        <v>2.7002700270027003E-3</v>
      </c>
      <c r="I77" s="2"/>
    </row>
    <row r="78" spans="1:9" s="50" customFormat="1" ht="15" x14ac:dyDescent="0.2">
      <c r="A78" s="52"/>
      <c r="B78" s="48" t="s">
        <v>563</v>
      </c>
      <c r="C78" s="7">
        <v>24</v>
      </c>
      <c r="D78" s="7">
        <v>29</v>
      </c>
      <c r="E78" s="51">
        <f t="shared" si="14"/>
        <v>2.1602160216021602E-2</v>
      </c>
      <c r="F78" s="51">
        <f t="shared" si="15"/>
        <v>1.7386091127098321E-2</v>
      </c>
      <c r="G78" s="12">
        <f t="shared" si="13"/>
        <v>0.20833333333333334</v>
      </c>
      <c r="H78" s="49">
        <f t="shared" si="16"/>
        <v>4.5004500450045006E-3</v>
      </c>
      <c r="I78" s="2"/>
    </row>
    <row r="79" spans="1:9" s="50" customFormat="1" ht="15" x14ac:dyDescent="0.2">
      <c r="A79" s="52"/>
      <c r="B79" s="48" t="s">
        <v>175</v>
      </c>
      <c r="C79" s="7">
        <v>19</v>
      </c>
      <c r="D79" s="7">
        <v>63</v>
      </c>
      <c r="E79" s="51">
        <f t="shared" si="14"/>
        <v>1.7101710171017102E-2</v>
      </c>
      <c r="F79" s="51">
        <f t="shared" si="15"/>
        <v>3.7769784172661872E-2</v>
      </c>
      <c r="G79" s="12">
        <f t="shared" si="13"/>
        <v>2.3157894736842106</v>
      </c>
      <c r="H79" s="49">
        <f t="shared" si="16"/>
        <v>3.9603960396039604E-2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1</v>
      </c>
      <c r="E83" s="51" t="str">
        <f t="shared" si="14"/>
        <v/>
      </c>
      <c r="F83" s="51">
        <f t="shared" si="15"/>
        <v>5.9952038369304552E-4</v>
      </c>
      <c r="G83" s="12">
        <f t="shared" si="13"/>
        <v>1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2</v>
      </c>
      <c r="D84" s="7">
        <v>1</v>
      </c>
      <c r="E84" s="51">
        <f t="shared" si="14"/>
        <v>1.8001800180018001E-3</v>
      </c>
      <c r="F84" s="51">
        <f t="shared" si="15"/>
        <v>5.9952038369304552E-4</v>
      </c>
      <c r="G84" s="12">
        <f t="shared" si="13"/>
        <v>-0.5</v>
      </c>
      <c r="H84" s="49">
        <f t="shared" si="16"/>
        <v>-9.0009000900090005E-4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14</v>
      </c>
      <c r="E86" s="51">
        <f t="shared" si="14"/>
        <v>9.0009000900090005E-4</v>
      </c>
      <c r="F86" s="51">
        <f t="shared" si="15"/>
        <v>8.3932853717026377E-3</v>
      </c>
      <c r="G86" s="12">
        <f t="shared" si="13"/>
        <v>13</v>
      </c>
      <c r="H86" s="49">
        <f t="shared" si="16"/>
        <v>1.1701170117011701E-2</v>
      </c>
      <c r="I86" s="2"/>
    </row>
    <row r="87" spans="1:9" s="50" customFormat="1" ht="15" x14ac:dyDescent="0.2">
      <c r="A87" s="52"/>
      <c r="B87" s="48" t="s">
        <v>17</v>
      </c>
      <c r="C87" s="7">
        <v>2</v>
      </c>
      <c r="D87" s="7">
        <v>0</v>
      </c>
      <c r="E87" s="51">
        <f t="shared" si="14"/>
        <v>1.8001800180018001E-3</v>
      </c>
      <c r="F87" s="51" t="str">
        <f t="shared" si="15"/>
        <v/>
      </c>
      <c r="G87" s="12">
        <f t="shared" si="13"/>
        <v>-1</v>
      </c>
      <c r="H87" s="49">
        <f t="shared" si="16"/>
        <v>-1.8001800180018001E-3</v>
      </c>
      <c r="I87" s="2"/>
    </row>
    <row r="88" spans="1:9" s="50" customFormat="1" ht="15" x14ac:dyDescent="0.2">
      <c r="A88" s="52"/>
      <c r="B88" s="48" t="s">
        <v>180</v>
      </c>
      <c r="C88" s="7">
        <v>6</v>
      </c>
      <c r="D88" s="7">
        <v>17</v>
      </c>
      <c r="E88" s="51">
        <f t="shared" si="14"/>
        <v>5.4005400540054005E-3</v>
      </c>
      <c r="F88" s="51">
        <f t="shared" si="15"/>
        <v>1.0191846522781775E-2</v>
      </c>
      <c r="G88" s="12">
        <f t="shared" si="13"/>
        <v>1.8333333333333333</v>
      </c>
      <c r="H88" s="49">
        <f t="shared" si="16"/>
        <v>9.9009900990099011E-3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3</v>
      </c>
      <c r="E89" s="51">
        <f t="shared" ref="E89" si="23">+IF(C89=0,"",C89/C$74)</f>
        <v>2.7002700270027003E-3</v>
      </c>
      <c r="F89" s="51">
        <f t="shared" ref="F89" si="24">+IF(D89=0,"",D89/D$74)</f>
        <v>1.7985611510791368E-3</v>
      </c>
      <c r="G89" s="12">
        <f t="shared" si="13"/>
        <v>0</v>
      </c>
      <c r="H89" s="49">
        <f t="shared" ref="H89" si="25">+IF(OR(AND(E89=""),(G89="")),"",E89*G89)</f>
        <v>0</v>
      </c>
      <c r="I89" s="2"/>
    </row>
    <row r="90" spans="1:9" ht="15" x14ac:dyDescent="0.2">
      <c r="B90" s="5" t="s">
        <v>181</v>
      </c>
      <c r="C90" s="7">
        <v>54</v>
      </c>
      <c r="D90" s="7">
        <v>67</v>
      </c>
      <c r="E90" s="13">
        <f t="shared" si="14"/>
        <v>4.8604860486048604E-2</v>
      </c>
      <c r="F90" s="13">
        <f t="shared" si="15"/>
        <v>4.0167865707434053E-2</v>
      </c>
      <c r="G90" s="12">
        <f t="shared" si="13"/>
        <v>0.24074074074074073</v>
      </c>
      <c r="H90" s="15">
        <f t="shared" si="16"/>
        <v>1.1701170117011701E-2</v>
      </c>
    </row>
    <row r="91" spans="1:9" ht="15" x14ac:dyDescent="0.2">
      <c r="B91" s="5" t="s">
        <v>182</v>
      </c>
      <c r="C91" s="7">
        <v>3</v>
      </c>
      <c r="D91" s="7">
        <v>15</v>
      </c>
      <c r="E91" s="13">
        <f t="shared" si="14"/>
        <v>2.7002700270027003E-3</v>
      </c>
      <c r="F91" s="13">
        <f t="shared" si="15"/>
        <v>8.9928057553956831E-3</v>
      </c>
      <c r="G91" s="12">
        <f t="shared" si="13"/>
        <v>4</v>
      </c>
      <c r="H91" s="15">
        <f t="shared" si="16"/>
        <v>1.0801080108010801E-2</v>
      </c>
    </row>
    <row r="92" spans="1:9" ht="15" x14ac:dyDescent="0.2">
      <c r="B92" s="5" t="s">
        <v>21</v>
      </c>
      <c r="C92" s="7">
        <v>2</v>
      </c>
      <c r="D92" s="7">
        <v>16</v>
      </c>
      <c r="E92" s="13">
        <f t="shared" si="14"/>
        <v>1.8001800180018001E-3</v>
      </c>
      <c r="F92" s="13">
        <f t="shared" si="15"/>
        <v>9.5923261390887284E-3</v>
      </c>
      <c r="G92" s="12">
        <f t="shared" si="13"/>
        <v>7</v>
      </c>
      <c r="H92" s="15">
        <f t="shared" si="16"/>
        <v>1.2601260126012601E-2</v>
      </c>
    </row>
    <row r="93" spans="1:9" ht="15" x14ac:dyDescent="0.2">
      <c r="B93" s="5" t="s">
        <v>432</v>
      </c>
      <c r="C93" s="7">
        <v>1</v>
      </c>
      <c r="D93" s="7">
        <v>9</v>
      </c>
      <c r="E93" s="13">
        <f t="shared" si="14"/>
        <v>9.0009000900090005E-4</v>
      </c>
      <c r="F93" s="13">
        <f t="shared" si="15"/>
        <v>5.3956834532374104E-3</v>
      </c>
      <c r="G93" s="12">
        <f t="shared" si="13"/>
        <v>8</v>
      </c>
      <c r="H93" s="15">
        <f t="shared" si="16"/>
        <v>7.2007200720072004E-3</v>
      </c>
    </row>
    <row r="94" spans="1:9" ht="15" x14ac:dyDescent="0.2">
      <c r="B94" s="5" t="s">
        <v>183</v>
      </c>
      <c r="C94" s="7">
        <v>3</v>
      </c>
      <c r="D94" s="7">
        <v>3</v>
      </c>
      <c r="E94" s="13">
        <f t="shared" si="14"/>
        <v>2.7002700270027003E-3</v>
      </c>
      <c r="F94" s="13">
        <f t="shared" si="15"/>
        <v>1.7985611510791368E-3</v>
      </c>
      <c r="G94" s="12">
        <f t="shared" si="13"/>
        <v>0</v>
      </c>
      <c r="H94" s="15">
        <f t="shared" si="16"/>
        <v>0</v>
      </c>
    </row>
    <row r="95" spans="1:9" s="50" customFormat="1" ht="15" x14ac:dyDescent="0.2">
      <c r="A95" s="47"/>
      <c r="B95" s="48" t="s">
        <v>425</v>
      </c>
      <c r="C95" s="7">
        <v>2</v>
      </c>
      <c r="D95" s="7">
        <v>0</v>
      </c>
      <c r="E95" s="51">
        <f t="shared" ref="E95:E96" si="26">+IF(C95=0,"",C95/C$74)</f>
        <v>1.8001800180018001E-3</v>
      </c>
      <c r="F95" s="51" t="str">
        <f t="shared" ref="F95:F96" si="27">+IF(D95=0,"",D95/D$74)</f>
        <v/>
      </c>
      <c r="G95" s="12">
        <f t="shared" si="13"/>
        <v>-1</v>
      </c>
      <c r="H95" s="49">
        <f t="shared" ref="H95:H96" si="28">+IF(OR(AND(E95=""),(G95="")),"",E95*G95)</f>
        <v>-1.8001800180018001E-3</v>
      </c>
      <c r="I95" s="2"/>
    </row>
    <row r="96" spans="1:9" s="50" customFormat="1" ht="15" x14ac:dyDescent="0.2">
      <c r="A96" s="47"/>
      <c r="B96" s="48" t="s">
        <v>600</v>
      </c>
      <c r="C96" s="7">
        <v>1</v>
      </c>
      <c r="D96" s="7">
        <v>2</v>
      </c>
      <c r="E96" s="51">
        <f t="shared" si="26"/>
        <v>9.0009000900090005E-4</v>
      </c>
      <c r="F96" s="51">
        <f t="shared" si="27"/>
        <v>1.199040767386091E-3</v>
      </c>
      <c r="G96" s="12">
        <f t="shared" si="13"/>
        <v>1</v>
      </c>
      <c r="H96" s="49">
        <f t="shared" si="28"/>
        <v>9.0009000900090005E-4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39</v>
      </c>
      <c r="D98" s="7">
        <v>28</v>
      </c>
      <c r="E98" s="51">
        <f t="shared" si="14"/>
        <v>3.5103510351035101E-2</v>
      </c>
      <c r="F98" s="51">
        <f t="shared" si="15"/>
        <v>1.6786570743405275E-2</v>
      </c>
      <c r="G98" s="12">
        <f t="shared" si="13"/>
        <v>-0.28205128205128205</v>
      </c>
      <c r="H98" s="49">
        <f t="shared" si="16"/>
        <v>-9.9009900990099011E-3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2</v>
      </c>
      <c r="E99" s="51" t="str">
        <f t="shared" si="14"/>
        <v/>
      </c>
      <c r="F99" s="51">
        <f t="shared" si="15"/>
        <v>1.199040767386091E-3</v>
      </c>
      <c r="G99" s="12">
        <f t="shared" si="13"/>
        <v>1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1</v>
      </c>
      <c r="D100" s="7">
        <v>0</v>
      </c>
      <c r="E100" s="51">
        <f t="shared" si="14"/>
        <v>9.0009000900090005E-4</v>
      </c>
      <c r="F100" s="51" t="str">
        <f t="shared" si="15"/>
        <v/>
      </c>
      <c r="G100" s="12">
        <f t="shared" si="13"/>
        <v>-1</v>
      </c>
      <c r="H100" s="49">
        <f t="shared" si="16"/>
        <v>-9.0009000900090005E-4</v>
      </c>
      <c r="I100" s="2"/>
    </row>
    <row r="101" spans="1:9" s="50" customFormat="1" ht="15" x14ac:dyDescent="0.2">
      <c r="A101" s="52"/>
      <c r="B101" s="48" t="s">
        <v>185</v>
      </c>
      <c r="C101" s="7">
        <v>2</v>
      </c>
      <c r="D101" s="7">
        <v>7</v>
      </c>
      <c r="E101" s="51">
        <f t="shared" si="14"/>
        <v>1.8001800180018001E-3</v>
      </c>
      <c r="F101" s="51">
        <f t="shared" si="15"/>
        <v>4.1966426858513189E-3</v>
      </c>
      <c r="G101" s="12">
        <f t="shared" si="13"/>
        <v>2.5</v>
      </c>
      <c r="H101" s="49">
        <f t="shared" si="16"/>
        <v>4.5004500450045006E-3</v>
      </c>
      <c r="I101" s="2"/>
    </row>
    <row r="102" spans="1:9" s="50" customFormat="1" ht="15" x14ac:dyDescent="0.2">
      <c r="A102" s="52"/>
      <c r="B102" s="48" t="s">
        <v>601</v>
      </c>
      <c r="C102" s="7">
        <v>3</v>
      </c>
      <c r="D102" s="7">
        <v>16</v>
      </c>
      <c r="E102" s="51">
        <f t="shared" si="14"/>
        <v>2.7002700270027003E-3</v>
      </c>
      <c r="F102" s="51">
        <f t="shared" si="15"/>
        <v>9.5923261390887284E-3</v>
      </c>
      <c r="G102" s="12">
        <f t="shared" si="13"/>
        <v>4.333333333333333</v>
      </c>
      <c r="H102" s="49">
        <f t="shared" si="16"/>
        <v>1.1701170117011701E-2</v>
      </c>
      <c r="I102" s="2"/>
    </row>
    <row r="103" spans="1:9" s="50" customFormat="1" ht="15" x14ac:dyDescent="0.2">
      <c r="A103" s="52"/>
      <c r="B103" s="48" t="s">
        <v>433</v>
      </c>
      <c r="C103" s="7">
        <v>15</v>
      </c>
      <c r="D103" s="7">
        <v>29</v>
      </c>
      <c r="E103" s="51">
        <f t="shared" si="14"/>
        <v>1.3501350135013501E-2</v>
      </c>
      <c r="F103" s="51">
        <f t="shared" si="15"/>
        <v>1.7386091127098321E-2</v>
      </c>
      <c r="G103" s="12">
        <f t="shared" si="13"/>
        <v>0.93333333333333335</v>
      </c>
      <c r="H103" s="49">
        <f t="shared" si="16"/>
        <v>1.2601260126012601E-2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14</v>
      </c>
      <c r="E104" s="51">
        <f t="shared" si="14"/>
        <v>9.0009000900090005E-4</v>
      </c>
      <c r="F104" s="51">
        <f t="shared" si="15"/>
        <v>8.3932853717026377E-3</v>
      </c>
      <c r="G104" s="12">
        <f t="shared" si="13"/>
        <v>13</v>
      </c>
      <c r="H104" s="49">
        <f t="shared" si="16"/>
        <v>1.1701170117011701E-2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1</v>
      </c>
      <c r="E107" s="51" t="str">
        <f t="shared" ref="E107" si="32">+IF(C107=0,"",C107/C$74)</f>
        <v/>
      </c>
      <c r="F107" s="51">
        <f t="shared" ref="F107" si="33">+IF(D107=0,"",D107/D$74)</f>
        <v>5.9952038369304552E-4</v>
      </c>
      <c r="G107" s="12">
        <f t="shared" si="13"/>
        <v>1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3</v>
      </c>
      <c r="D109" s="7">
        <v>4</v>
      </c>
      <c r="E109" s="13">
        <f t="shared" si="14"/>
        <v>2.7002700270027003E-3</v>
      </c>
      <c r="F109" s="13">
        <f t="shared" si="15"/>
        <v>2.3980815347721821E-3</v>
      </c>
      <c r="G109" s="12">
        <f t="shared" si="13"/>
        <v>0.33333333333333331</v>
      </c>
      <c r="H109" s="15">
        <f t="shared" si="16"/>
        <v>9.0009000900090005E-4</v>
      </c>
    </row>
    <row r="110" spans="1:9" ht="15" x14ac:dyDescent="0.2">
      <c r="B110" s="5" t="s">
        <v>602</v>
      </c>
      <c r="C110" s="7">
        <v>0</v>
      </c>
      <c r="D110" s="7">
        <v>2</v>
      </c>
      <c r="E110" s="13" t="str">
        <f t="shared" si="14"/>
        <v/>
      </c>
      <c r="F110" s="13">
        <f t="shared" si="15"/>
        <v>1.199040767386091E-3</v>
      </c>
      <c r="G110" s="12">
        <f t="shared" si="13"/>
        <v>1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3</v>
      </c>
      <c r="E111" s="13" t="str">
        <f t="shared" si="14"/>
        <v/>
      </c>
      <c r="F111" s="13">
        <f t="shared" si="15"/>
        <v>1.7985611510791368E-3</v>
      </c>
      <c r="G111" s="12">
        <f t="shared" si="13"/>
        <v>1</v>
      </c>
      <c r="H111" s="15" t="str">
        <f t="shared" si="16"/>
        <v/>
      </c>
    </row>
    <row r="112" spans="1:9" ht="15" x14ac:dyDescent="0.2">
      <c r="B112" s="5" t="s">
        <v>189</v>
      </c>
      <c r="C112" s="7">
        <v>2</v>
      </c>
      <c r="D112" s="7">
        <v>3</v>
      </c>
      <c r="E112" s="13">
        <f t="shared" si="14"/>
        <v>1.8001800180018001E-3</v>
      </c>
      <c r="F112" s="13">
        <f t="shared" si="15"/>
        <v>1.7985611510791368E-3</v>
      </c>
      <c r="G112" s="12">
        <f t="shared" si="13"/>
        <v>0.5</v>
      </c>
      <c r="H112" s="15">
        <f t="shared" si="16"/>
        <v>9.0009000900090005E-4</v>
      </c>
    </row>
    <row r="113" spans="2:8" ht="15" x14ac:dyDescent="0.2">
      <c r="B113" s="5" t="s">
        <v>190</v>
      </c>
      <c r="C113" s="7">
        <v>12</v>
      </c>
      <c r="D113" s="7">
        <v>23</v>
      </c>
      <c r="E113" s="13">
        <f t="shared" si="14"/>
        <v>1.0801080108010801E-2</v>
      </c>
      <c r="F113" s="13">
        <f t="shared" si="15"/>
        <v>1.3788968824940047E-2</v>
      </c>
      <c r="G113" s="12">
        <f t="shared" si="13"/>
        <v>0.91666666666666663</v>
      </c>
      <c r="H113" s="15">
        <f t="shared" si="16"/>
        <v>9.9009900990099011E-3</v>
      </c>
    </row>
    <row r="114" spans="2:8" ht="15" x14ac:dyDescent="0.2">
      <c r="B114" s="5" t="s">
        <v>191</v>
      </c>
      <c r="C114" s="7">
        <v>5</v>
      </c>
      <c r="D114" s="7">
        <v>11</v>
      </c>
      <c r="E114" s="13">
        <f t="shared" si="14"/>
        <v>4.5004500450045006E-3</v>
      </c>
      <c r="F114" s="13">
        <f t="shared" si="15"/>
        <v>6.594724220623501E-3</v>
      </c>
      <c r="G114" s="12">
        <f t="shared" si="13"/>
        <v>1.2</v>
      </c>
      <c r="H114" s="15">
        <f t="shared" si="16"/>
        <v>5.4005400540054005E-3</v>
      </c>
    </row>
    <row r="115" spans="2:8" ht="15" x14ac:dyDescent="0.2">
      <c r="B115" s="5" t="s">
        <v>27</v>
      </c>
      <c r="C115" s="7">
        <v>7</v>
      </c>
      <c r="D115" s="7">
        <v>8</v>
      </c>
      <c r="E115" s="13">
        <f t="shared" si="14"/>
        <v>6.3006300630063005E-3</v>
      </c>
      <c r="F115" s="13">
        <f t="shared" si="15"/>
        <v>4.7961630695443642E-3</v>
      </c>
      <c r="G115" s="12">
        <f t="shared" si="13"/>
        <v>0.14285714285714285</v>
      </c>
      <c r="H115" s="15">
        <f t="shared" si="16"/>
        <v>9.0009000900090005E-4</v>
      </c>
    </row>
    <row r="116" spans="2:8" ht="15" x14ac:dyDescent="0.2">
      <c r="B116" s="5" t="s">
        <v>192</v>
      </c>
      <c r="C116" s="7">
        <v>0</v>
      </c>
      <c r="D116" s="7">
        <v>1</v>
      </c>
      <c r="E116" s="13" t="str">
        <f t="shared" si="14"/>
        <v/>
      </c>
      <c r="F116" s="13">
        <f t="shared" si="15"/>
        <v>5.9952038369304552E-4</v>
      </c>
      <c r="G116" s="12">
        <f t="shared" si="13"/>
        <v>1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9</v>
      </c>
      <c r="D118" s="7">
        <v>13</v>
      </c>
      <c r="E118" s="13">
        <f t="shared" si="14"/>
        <v>8.1008100810081012E-3</v>
      </c>
      <c r="F118" s="13">
        <f t="shared" si="15"/>
        <v>7.7937649880095924E-3</v>
      </c>
      <c r="G118" s="12">
        <f t="shared" si="13"/>
        <v>0.44444444444444442</v>
      </c>
      <c r="H118" s="15">
        <f t="shared" si="16"/>
        <v>3.6003600360036002E-3</v>
      </c>
    </row>
    <row r="119" spans="2:8" ht="15" x14ac:dyDescent="0.2">
      <c r="B119" s="5" t="s">
        <v>24</v>
      </c>
      <c r="C119" s="7">
        <v>5</v>
      </c>
      <c r="D119" s="7">
        <v>8</v>
      </c>
      <c r="E119" s="13">
        <f t="shared" si="14"/>
        <v>4.5004500450045006E-3</v>
      </c>
      <c r="F119" s="13">
        <f t="shared" si="15"/>
        <v>4.7961630695443642E-3</v>
      </c>
      <c r="G119" s="12">
        <f t="shared" si="13"/>
        <v>0.6</v>
      </c>
      <c r="H119" s="15">
        <f t="shared" si="16"/>
        <v>2.7002700270027003E-3</v>
      </c>
    </row>
    <row r="120" spans="2:8" ht="15" x14ac:dyDescent="0.2">
      <c r="B120" s="5" t="s">
        <v>194</v>
      </c>
      <c r="C120" s="7">
        <v>0</v>
      </c>
      <c r="D120" s="7">
        <v>2</v>
      </c>
      <c r="E120" s="13" t="str">
        <f t="shared" si="14"/>
        <v/>
      </c>
      <c r="F120" s="13">
        <f t="shared" si="15"/>
        <v>1.199040767386091E-3</v>
      </c>
      <c r="G120" s="12">
        <f t="shared" si="13"/>
        <v>1</v>
      </c>
      <c r="H120" s="15" t="str">
        <f t="shared" si="16"/>
        <v/>
      </c>
    </row>
    <row r="121" spans="2:8" ht="15" x14ac:dyDescent="0.2">
      <c r="B121" s="5" t="s">
        <v>25</v>
      </c>
      <c r="C121" s="7">
        <v>1</v>
      </c>
      <c r="D121" s="7">
        <v>13</v>
      </c>
      <c r="E121" s="13">
        <f t="shared" si="14"/>
        <v>9.0009000900090005E-4</v>
      </c>
      <c r="F121" s="13">
        <f t="shared" si="15"/>
        <v>7.7937649880095924E-3</v>
      </c>
      <c r="G121" s="12">
        <f t="shared" si="13"/>
        <v>12</v>
      </c>
      <c r="H121" s="15">
        <f t="shared" si="16"/>
        <v>1.0801080108010801E-2</v>
      </c>
    </row>
    <row r="122" spans="2:8" ht="15" x14ac:dyDescent="0.2">
      <c r="B122" s="5" t="s">
        <v>23</v>
      </c>
      <c r="C122" s="7">
        <v>1</v>
      </c>
      <c r="D122" s="7">
        <v>0</v>
      </c>
      <c r="E122" s="13">
        <f t="shared" si="14"/>
        <v>9.0009000900090005E-4</v>
      </c>
      <c r="F122" s="13" t="str">
        <f t="shared" si="15"/>
        <v/>
      </c>
      <c r="G122" s="12">
        <f t="shared" si="13"/>
        <v>-1</v>
      </c>
      <c r="H122" s="15">
        <f t="shared" si="16"/>
        <v>-9.0009000900090005E-4</v>
      </c>
    </row>
    <row r="123" spans="2:8" ht="15" x14ac:dyDescent="0.2">
      <c r="B123" s="5" t="s">
        <v>26</v>
      </c>
      <c r="C123" s="7">
        <v>13</v>
      </c>
      <c r="D123" s="7">
        <v>19</v>
      </c>
      <c r="E123" s="13">
        <f t="shared" si="14"/>
        <v>1.1701170117011701E-2</v>
      </c>
      <c r="F123" s="13">
        <f t="shared" si="15"/>
        <v>1.1390887290167866E-2</v>
      </c>
      <c r="G123" s="12">
        <f t="shared" si="13"/>
        <v>0.46153846153846156</v>
      </c>
      <c r="H123" s="15">
        <f t="shared" si="16"/>
        <v>5.4005400540054005E-3</v>
      </c>
    </row>
    <row r="124" spans="2:8" ht="15" x14ac:dyDescent="0.2">
      <c r="B124" s="5" t="s">
        <v>195</v>
      </c>
      <c r="C124" s="7">
        <v>37</v>
      </c>
      <c r="D124" s="7">
        <v>80</v>
      </c>
      <c r="E124" s="13">
        <f t="shared" si="14"/>
        <v>3.3303330333033301E-2</v>
      </c>
      <c r="F124" s="13">
        <f t="shared" si="15"/>
        <v>4.7961630695443645E-2</v>
      </c>
      <c r="G124" s="12">
        <f t="shared" si="13"/>
        <v>1.1621621621621621</v>
      </c>
      <c r="H124" s="15">
        <f t="shared" si="16"/>
        <v>3.8703870387038701E-2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10</v>
      </c>
      <c r="D126" s="7">
        <v>123</v>
      </c>
      <c r="E126" s="13">
        <f t="shared" si="14"/>
        <v>9.0009000900090012E-3</v>
      </c>
      <c r="F126" s="13">
        <f t="shared" si="15"/>
        <v>7.3741007194244604E-2</v>
      </c>
      <c r="G126" s="12">
        <f t="shared" si="13"/>
        <v>11.3</v>
      </c>
      <c r="H126" s="15">
        <f t="shared" si="16"/>
        <v>0.10171017101710172</v>
      </c>
    </row>
    <row r="127" spans="2:8" ht="15" x14ac:dyDescent="0.2">
      <c r="B127" s="5" t="s">
        <v>196</v>
      </c>
      <c r="C127" s="7">
        <v>8</v>
      </c>
      <c r="D127" s="7">
        <v>25</v>
      </c>
      <c r="E127" s="13">
        <f t="shared" si="14"/>
        <v>7.2007200720072004E-3</v>
      </c>
      <c r="F127" s="13">
        <f t="shared" si="15"/>
        <v>1.498800959232614E-2</v>
      </c>
      <c r="G127" s="12">
        <f t="shared" si="13"/>
        <v>2.125</v>
      </c>
      <c r="H127" s="15">
        <f t="shared" si="16"/>
        <v>1.5301530153015301E-2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598</v>
      </c>
      <c r="D129" s="7">
        <v>625</v>
      </c>
      <c r="E129" s="13">
        <f t="shared" si="14"/>
        <v>0.5382538253825383</v>
      </c>
      <c r="F129" s="13">
        <f t="shared" si="15"/>
        <v>0.37470023980815348</v>
      </c>
      <c r="G129" s="12">
        <f t="shared" si="13"/>
        <v>4.51505016722408E-2</v>
      </c>
      <c r="H129" s="15">
        <f t="shared" si="16"/>
        <v>2.4302430243024302E-2</v>
      </c>
    </row>
    <row r="130" spans="1:9" ht="15" x14ac:dyDescent="0.2">
      <c r="B130" s="5" t="s">
        <v>197</v>
      </c>
      <c r="C130" s="7">
        <v>8</v>
      </c>
      <c r="D130" s="7">
        <v>69</v>
      </c>
      <c r="E130" s="13">
        <f t="shared" si="14"/>
        <v>7.2007200720072004E-3</v>
      </c>
      <c r="F130" s="13">
        <f t="shared" si="15"/>
        <v>4.1366906474820143E-2</v>
      </c>
      <c r="G130" s="12">
        <f t="shared" si="13"/>
        <v>7.625</v>
      </c>
      <c r="H130" s="15">
        <f t="shared" si="16"/>
        <v>5.49054905490549E-2</v>
      </c>
    </row>
    <row r="131" spans="1:9" ht="15" x14ac:dyDescent="0.2">
      <c r="B131" s="5" t="s">
        <v>198</v>
      </c>
      <c r="C131" s="7">
        <v>1</v>
      </c>
      <c r="D131" s="7">
        <v>16</v>
      </c>
      <c r="E131" s="13">
        <f t="shared" si="14"/>
        <v>9.0009000900090005E-4</v>
      </c>
      <c r="F131" s="13">
        <f t="shared" si="15"/>
        <v>9.5923261390887284E-3</v>
      </c>
      <c r="G131" s="12">
        <f t="shared" si="13"/>
        <v>15</v>
      </c>
      <c r="H131" s="15">
        <f t="shared" si="16"/>
        <v>1.3501350135013501E-2</v>
      </c>
    </row>
    <row r="132" spans="1:9" ht="15" x14ac:dyDescent="0.2">
      <c r="B132" s="5" t="s">
        <v>28</v>
      </c>
      <c r="C132" s="7">
        <v>58</v>
      </c>
      <c r="D132" s="7">
        <v>107</v>
      </c>
      <c r="E132" s="13">
        <f t="shared" si="14"/>
        <v>5.2205220522052204E-2</v>
      </c>
      <c r="F132" s="13">
        <f t="shared" si="15"/>
        <v>6.4148681055155879E-2</v>
      </c>
      <c r="G132" s="12">
        <f t="shared" si="13"/>
        <v>0.84482758620689657</v>
      </c>
      <c r="H132" s="15">
        <f t="shared" si="16"/>
        <v>4.4104410441044108E-2</v>
      </c>
    </row>
    <row r="133" spans="1:9" ht="15" x14ac:dyDescent="0.2">
      <c r="B133" s="5" t="s">
        <v>32</v>
      </c>
      <c r="C133" s="7">
        <v>3</v>
      </c>
      <c r="D133" s="7">
        <v>0</v>
      </c>
      <c r="E133" s="13">
        <f t="shared" si="14"/>
        <v>2.7002700270027003E-3</v>
      </c>
      <c r="F133" s="13" t="str">
        <f t="shared" si="15"/>
        <v/>
      </c>
      <c r="G133" s="12">
        <f t="shared" si="13"/>
        <v>-1</v>
      </c>
      <c r="H133" s="15">
        <f t="shared" si="16"/>
        <v>-2.7002700270027003E-3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7</v>
      </c>
      <c r="D135" s="7">
        <v>2</v>
      </c>
      <c r="E135" s="13">
        <f t="shared" si="14"/>
        <v>6.3006300630063005E-3</v>
      </c>
      <c r="F135" s="13">
        <f t="shared" si="15"/>
        <v>1.199040767386091E-3</v>
      </c>
      <c r="G135" s="12">
        <f t="shared" si="13"/>
        <v>-0.7142857142857143</v>
      </c>
      <c r="H135" s="15">
        <f t="shared" si="16"/>
        <v>-4.5004500450045006E-3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13</v>
      </c>
      <c r="E139" s="13" t="str">
        <f t="shared" si="14"/>
        <v/>
      </c>
      <c r="F139" s="13">
        <f t="shared" si="15"/>
        <v>7.7937649880095924E-3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2</v>
      </c>
      <c r="D140" s="7">
        <v>3</v>
      </c>
      <c r="E140" s="13">
        <f t="shared" si="14"/>
        <v>1.8001800180018001E-3</v>
      </c>
      <c r="F140" s="13">
        <f t="shared" si="15"/>
        <v>1.7985611510791368E-3</v>
      </c>
      <c r="G140" s="12">
        <f t="shared" si="38"/>
        <v>0.5</v>
      </c>
      <c r="H140" s="15">
        <f t="shared" si="16"/>
        <v>9.0009000900090005E-4</v>
      </c>
    </row>
    <row r="141" spans="1:9" ht="15" x14ac:dyDescent="0.2">
      <c r="B141" s="5" t="s">
        <v>437</v>
      </c>
      <c r="C141" s="7">
        <v>20</v>
      </c>
      <c r="D141" s="7">
        <v>37</v>
      </c>
      <c r="E141" s="13">
        <f t="shared" si="14"/>
        <v>1.8001800180018002E-2</v>
      </c>
      <c r="F141" s="13">
        <f t="shared" si="15"/>
        <v>2.2182254196642687E-2</v>
      </c>
      <c r="G141" s="12">
        <f t="shared" si="38"/>
        <v>0.85</v>
      </c>
      <c r="H141" s="15">
        <f t="shared" si="16"/>
        <v>1.5301530153015301E-2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1</v>
      </c>
      <c r="E149" s="13" t="str">
        <f t="shared" ref="E149:E158" si="45">+IF(C149=0,"",C149/C$74)</f>
        <v/>
      </c>
      <c r="F149" s="13">
        <f t="shared" ref="F149:F158" si="46">+IF(D149=0,"",D149/D$74)</f>
        <v>5.9952038369304552E-4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4</v>
      </c>
      <c r="D150" s="7">
        <v>13</v>
      </c>
      <c r="E150" s="13">
        <f t="shared" si="45"/>
        <v>3.6003600360036002E-3</v>
      </c>
      <c r="F150" s="13">
        <f t="shared" si="46"/>
        <v>7.7937649880095924E-3</v>
      </c>
      <c r="G150" s="12">
        <f t="shared" si="38"/>
        <v>2.25</v>
      </c>
      <c r="H150" s="15">
        <f t="shared" si="47"/>
        <v>8.1008100810081012E-3</v>
      </c>
    </row>
    <row r="151" spans="1:9" ht="15" x14ac:dyDescent="0.2">
      <c r="B151" s="5" t="s">
        <v>205</v>
      </c>
      <c r="C151" s="7">
        <v>2</v>
      </c>
      <c r="D151" s="7">
        <v>2</v>
      </c>
      <c r="E151" s="13">
        <f t="shared" si="45"/>
        <v>1.8001800180018001E-3</v>
      </c>
      <c r="F151" s="13">
        <f t="shared" si="46"/>
        <v>1.199040767386091E-3</v>
      </c>
      <c r="G151" s="12">
        <f t="shared" si="38"/>
        <v>0</v>
      </c>
      <c r="H151" s="15">
        <f t="shared" si="47"/>
        <v>0</v>
      </c>
    </row>
    <row r="152" spans="1:9" ht="15" x14ac:dyDescent="0.2">
      <c r="B152" s="5" t="s">
        <v>206</v>
      </c>
      <c r="C152" s="7">
        <v>1</v>
      </c>
      <c r="D152" s="7">
        <v>3</v>
      </c>
      <c r="E152" s="13">
        <f t="shared" si="45"/>
        <v>9.0009000900090005E-4</v>
      </c>
      <c r="F152" s="13">
        <f t="shared" si="46"/>
        <v>1.7985611510791368E-3</v>
      </c>
      <c r="G152" s="12">
        <f t="shared" si="38"/>
        <v>2</v>
      </c>
      <c r="H152" s="15">
        <f t="shared" si="47"/>
        <v>1.8001800180018001E-3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16</v>
      </c>
      <c r="D155" s="7">
        <v>0</v>
      </c>
      <c r="E155" s="13">
        <f t="shared" si="45"/>
        <v>1.4401440144014401E-2</v>
      </c>
      <c r="F155" s="13" t="str">
        <f t="shared" si="46"/>
        <v/>
      </c>
      <c r="G155" s="12">
        <f t="shared" si="38"/>
        <v>-1</v>
      </c>
      <c r="H155" s="15">
        <f t="shared" si="47"/>
        <v>-1.4401440144014401E-2</v>
      </c>
    </row>
    <row r="156" spans="1:9" ht="15" x14ac:dyDescent="0.2">
      <c r="B156" s="5" t="s">
        <v>39</v>
      </c>
      <c r="C156" s="7">
        <v>46</v>
      </c>
      <c r="D156" s="7">
        <v>0</v>
      </c>
      <c r="E156" s="13">
        <f t="shared" si="45"/>
        <v>4.1404140414041404E-2</v>
      </c>
      <c r="F156" s="13" t="str">
        <f t="shared" si="46"/>
        <v/>
      </c>
      <c r="G156" s="12">
        <f t="shared" si="38"/>
        <v>-1</v>
      </c>
      <c r="H156" s="15">
        <f t="shared" si="47"/>
        <v>-4.1404140414041404E-2</v>
      </c>
    </row>
    <row r="157" spans="1:9" ht="15" x14ac:dyDescent="0.2">
      <c r="B157" s="5" t="s">
        <v>37</v>
      </c>
      <c r="C157" s="7">
        <v>18</v>
      </c>
      <c r="D157" s="7">
        <v>0</v>
      </c>
      <c r="E157" s="13">
        <f t="shared" si="45"/>
        <v>1.6201620162016202E-2</v>
      </c>
      <c r="F157" s="13" t="str">
        <f t="shared" si="46"/>
        <v/>
      </c>
      <c r="G157" s="12">
        <f t="shared" si="38"/>
        <v>-1</v>
      </c>
      <c r="H157" s="15">
        <f t="shared" si="47"/>
        <v>-1.6201620162016202E-2</v>
      </c>
    </row>
    <row r="158" spans="1:9" ht="15" x14ac:dyDescent="0.2">
      <c r="B158" s="5" t="s">
        <v>38</v>
      </c>
      <c r="C158" s="7">
        <v>2</v>
      </c>
      <c r="D158" s="7">
        <v>1</v>
      </c>
      <c r="E158" s="13">
        <f t="shared" si="45"/>
        <v>1.8001800180018001E-3</v>
      </c>
      <c r="F158" s="13">
        <f t="shared" si="46"/>
        <v>5.9952038369304552E-4</v>
      </c>
      <c r="G158" s="12">
        <f t="shared" si="38"/>
        <v>-0.5</v>
      </c>
      <c r="H158" s="15">
        <f t="shared" si="47"/>
        <v>-9.0009000900090005E-4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5</v>
      </c>
      <c r="D160" s="7">
        <v>14</v>
      </c>
      <c r="E160" s="51">
        <f t="shared" ref="E160:E163" si="56">+IF(C160=0,"",C160/C$74)</f>
        <v>4.5004500450045006E-3</v>
      </c>
      <c r="F160" s="51">
        <f t="shared" ref="F160:F163" si="57">+IF(D160=0,"",D160/D$74)</f>
        <v>8.3932853717026377E-3</v>
      </c>
      <c r="G160" s="12">
        <f t="shared" si="38"/>
        <v>1.8</v>
      </c>
      <c r="H160" s="49">
        <f t="shared" ref="H160:H163" si="58">+IF(OR(AND(E160=""),(G160="")),"",E160*G160)</f>
        <v>8.1008100810081012E-3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834</v>
      </c>
      <c r="D169" s="39">
        <f>SUM(D170:D339)</f>
        <v>985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0.18105515587529977</v>
      </c>
      <c r="H169" s="40">
        <f>+IF(OR(AND(E169=""),(G169="")),"",E169*G169)</f>
        <v>0.18105515587529977</v>
      </c>
    </row>
    <row r="170" spans="1:9" s="50" customFormat="1" ht="15" x14ac:dyDescent="0.2">
      <c r="A170" s="52"/>
      <c r="B170" s="53" t="s">
        <v>439</v>
      </c>
      <c r="C170" s="7">
        <v>28</v>
      </c>
      <c r="D170" s="7">
        <v>2</v>
      </c>
      <c r="E170" s="51">
        <f>+IF(C170=0,"",C170/C$169)</f>
        <v>3.3573141486810551E-2</v>
      </c>
      <c r="F170" s="51">
        <f>+IF(D170=0,"",D170/D$169)</f>
        <v>2.0304568527918783E-3</v>
      </c>
      <c r="G170" s="12">
        <f t="shared" ref="G170:G236" si="59">+IF(AND(C170=0,D170=0)," ",IF(C170=0,1,IF(D170=0,-1,(D170-C170)/C170)))</f>
        <v>-0.9285714285714286</v>
      </c>
      <c r="H170" s="49">
        <f>+IF(OR(AND(E170=""),(G170="")),"",E170*G170)</f>
        <v>-3.117505995203837E-2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2</v>
      </c>
      <c r="E171" s="51">
        <f t="shared" ref="E171:E244" si="60">+IF(C171=0,"",C171/C$169)</f>
        <v>1.199040767386091E-3</v>
      </c>
      <c r="F171" s="51">
        <f t="shared" ref="F171:F244" si="61">+IF(D171=0,"",D171/D$169)</f>
        <v>2.0304568527918783E-3</v>
      </c>
      <c r="G171" s="12">
        <f t="shared" si="59"/>
        <v>1</v>
      </c>
      <c r="H171" s="49">
        <f t="shared" ref="H171:H244" si="62">+IF(OR(AND(E171=""),(G171="")),"",E171*G171)</f>
        <v>1.199040767386091E-3</v>
      </c>
      <c r="I171" s="2"/>
    </row>
    <row r="172" spans="1:9" s="50" customFormat="1" ht="30" x14ac:dyDescent="0.2">
      <c r="A172" s="52"/>
      <c r="B172" s="53" t="s">
        <v>440</v>
      </c>
      <c r="C172" s="7">
        <v>16</v>
      </c>
      <c r="D172" s="7">
        <v>6</v>
      </c>
      <c r="E172" s="51">
        <f t="shared" si="60"/>
        <v>1.9184652278177457E-2</v>
      </c>
      <c r="F172" s="51">
        <f t="shared" si="61"/>
        <v>6.0913705583756344E-3</v>
      </c>
      <c r="G172" s="12">
        <f t="shared" si="59"/>
        <v>-0.625</v>
      </c>
      <c r="H172" s="49">
        <f t="shared" si="62"/>
        <v>-1.199040767386091E-2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29</v>
      </c>
      <c r="D174" s="7">
        <v>29</v>
      </c>
      <c r="E174" s="51">
        <f t="shared" si="60"/>
        <v>3.4772182254196642E-2</v>
      </c>
      <c r="F174" s="51">
        <f t="shared" si="61"/>
        <v>2.9441624365482234E-2</v>
      </c>
      <c r="G174" s="12">
        <f t="shared" si="59"/>
        <v>0</v>
      </c>
      <c r="H174" s="49">
        <f t="shared" si="62"/>
        <v>0</v>
      </c>
      <c r="I174" s="2"/>
    </row>
    <row r="175" spans="1:9" s="50" customFormat="1" ht="15" x14ac:dyDescent="0.2">
      <c r="A175" s="52"/>
      <c r="B175" s="53" t="s">
        <v>42</v>
      </c>
      <c r="C175" s="7">
        <v>58</v>
      </c>
      <c r="D175" s="7">
        <v>49</v>
      </c>
      <c r="E175" s="51">
        <f t="shared" si="60"/>
        <v>6.9544364508393283E-2</v>
      </c>
      <c r="F175" s="51">
        <f t="shared" si="61"/>
        <v>4.9746192893401014E-2</v>
      </c>
      <c r="G175" s="12">
        <f t="shared" si="59"/>
        <v>-0.15517241379310345</v>
      </c>
      <c r="H175" s="49">
        <f t="shared" si="62"/>
        <v>-1.0791366906474821E-2</v>
      </c>
      <c r="I175" s="2"/>
    </row>
    <row r="176" spans="1:9" s="50" customFormat="1" ht="15" x14ac:dyDescent="0.2">
      <c r="A176" s="52"/>
      <c r="B176" s="53" t="s">
        <v>570</v>
      </c>
      <c r="C176" s="7">
        <v>3</v>
      </c>
      <c r="D176" s="7">
        <v>4</v>
      </c>
      <c r="E176" s="51">
        <f t="shared" si="60"/>
        <v>3.5971223021582736E-3</v>
      </c>
      <c r="F176" s="51">
        <f t="shared" si="61"/>
        <v>4.0609137055837565E-3</v>
      </c>
      <c r="G176" s="12">
        <f t="shared" si="59"/>
        <v>0.33333333333333331</v>
      </c>
      <c r="H176" s="49">
        <f t="shared" si="62"/>
        <v>1.199040767386091E-3</v>
      </c>
      <c r="I176" s="2"/>
    </row>
    <row r="177" spans="1:9" s="50" customFormat="1" ht="15" x14ac:dyDescent="0.2">
      <c r="A177" s="52"/>
      <c r="B177" s="53" t="s">
        <v>571</v>
      </c>
      <c r="C177" s="7">
        <v>4</v>
      </c>
      <c r="D177" s="7">
        <v>5</v>
      </c>
      <c r="E177" s="51">
        <f t="shared" si="60"/>
        <v>4.7961630695443642E-3</v>
      </c>
      <c r="F177" s="51">
        <f t="shared" si="61"/>
        <v>5.076142131979695E-3</v>
      </c>
      <c r="G177" s="12">
        <f t="shared" si="59"/>
        <v>0.25</v>
      </c>
      <c r="H177" s="49">
        <f t="shared" si="62"/>
        <v>1.199040767386091E-3</v>
      </c>
      <c r="I177" s="2"/>
    </row>
    <row r="178" spans="1:9" s="50" customFormat="1" ht="15" x14ac:dyDescent="0.2">
      <c r="A178" s="52"/>
      <c r="B178" s="53" t="s">
        <v>572</v>
      </c>
      <c r="C178" s="7">
        <v>3</v>
      </c>
      <c r="D178" s="7">
        <v>3</v>
      </c>
      <c r="E178" s="51">
        <f t="shared" si="60"/>
        <v>3.5971223021582736E-3</v>
      </c>
      <c r="F178" s="51">
        <f t="shared" si="61"/>
        <v>3.0456852791878172E-3</v>
      </c>
      <c r="G178" s="12">
        <f t="shared" si="59"/>
        <v>0</v>
      </c>
      <c r="H178" s="49">
        <f t="shared" si="62"/>
        <v>0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37</v>
      </c>
      <c r="D182" s="7">
        <v>32</v>
      </c>
      <c r="E182" s="51">
        <f t="shared" si="60"/>
        <v>4.4364508393285373E-2</v>
      </c>
      <c r="F182" s="51">
        <f t="shared" si="61"/>
        <v>3.2487309644670052E-2</v>
      </c>
      <c r="G182" s="12">
        <f t="shared" si="59"/>
        <v>-0.13513513513513514</v>
      </c>
      <c r="H182" s="49">
        <f t="shared" si="62"/>
        <v>-5.9952038369304565E-3</v>
      </c>
      <c r="I182" s="2"/>
    </row>
    <row r="183" spans="1:9" s="50" customFormat="1" ht="15" x14ac:dyDescent="0.2">
      <c r="A183" s="47"/>
      <c r="B183" s="53" t="s">
        <v>422</v>
      </c>
      <c r="C183" s="7">
        <v>2</v>
      </c>
      <c r="D183" s="7">
        <v>12</v>
      </c>
      <c r="E183" s="51">
        <f t="shared" ref="E183" si="63">+IF(C183=0,"",C183/C$169)</f>
        <v>2.3980815347721821E-3</v>
      </c>
      <c r="F183" s="51">
        <f t="shared" ref="F183" si="64">+IF(D183=0,"",D183/D$169)</f>
        <v>1.2182741116751269E-2</v>
      </c>
      <c r="G183" s="12">
        <f t="shared" si="59"/>
        <v>5</v>
      </c>
      <c r="H183" s="49">
        <f t="shared" ref="H183" si="65">+IF(OR(AND(E183=""),(G183="")),"",E183*G183)</f>
        <v>1.199040767386091E-2</v>
      </c>
      <c r="I183" s="2"/>
    </row>
    <row r="184" spans="1:9" s="50" customFormat="1" ht="15" x14ac:dyDescent="0.2">
      <c r="A184" s="52"/>
      <c r="B184" s="53" t="s">
        <v>442</v>
      </c>
      <c r="C184" s="7">
        <v>7</v>
      </c>
      <c r="D184" s="7">
        <v>19</v>
      </c>
      <c r="E184" s="51">
        <f t="shared" si="60"/>
        <v>8.3932853717026377E-3</v>
      </c>
      <c r="F184" s="51">
        <f t="shared" si="61"/>
        <v>1.9289340101522844E-2</v>
      </c>
      <c r="G184" s="12">
        <f t="shared" si="59"/>
        <v>1.7142857142857142</v>
      </c>
      <c r="H184" s="49">
        <f t="shared" si="62"/>
        <v>1.4388489208633093E-2</v>
      </c>
      <c r="I184" s="2"/>
    </row>
    <row r="185" spans="1:9" s="50" customFormat="1" ht="15" x14ac:dyDescent="0.2">
      <c r="A185" s="52"/>
      <c r="B185" s="53" t="s">
        <v>573</v>
      </c>
      <c r="C185" s="7">
        <v>3</v>
      </c>
      <c r="D185" s="7">
        <v>11</v>
      </c>
      <c r="E185" s="51">
        <f t="shared" si="60"/>
        <v>3.5971223021582736E-3</v>
      </c>
      <c r="F185" s="51">
        <f t="shared" si="61"/>
        <v>1.1167512690355329E-2</v>
      </c>
      <c r="G185" s="12">
        <f t="shared" si="59"/>
        <v>2.6666666666666665</v>
      </c>
      <c r="H185" s="49">
        <f t="shared" si="62"/>
        <v>9.5923261390887284E-3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1.0152284263959391E-3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2</v>
      </c>
      <c r="E188" s="51" t="str">
        <f t="shared" ref="E188:E189" si="66">+IF(C188=0,"",C188/C$169)</f>
        <v/>
      </c>
      <c r="F188" s="51">
        <f t="shared" ref="F188:F189" si="67">+IF(D188=0,"",D188/D$169)</f>
        <v>2.0304568527918783E-3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2</v>
      </c>
      <c r="D191" s="7">
        <v>18</v>
      </c>
      <c r="E191" s="51">
        <f t="shared" si="60"/>
        <v>2.3980815347721821E-3</v>
      </c>
      <c r="F191" s="51">
        <f t="shared" si="61"/>
        <v>1.8274111675126905E-2</v>
      </c>
      <c r="G191" s="12">
        <f t="shared" si="59"/>
        <v>8</v>
      </c>
      <c r="H191" s="49">
        <f t="shared" si="62"/>
        <v>1.9184652278177457E-2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2</v>
      </c>
      <c r="D194" s="7">
        <v>3</v>
      </c>
      <c r="E194" s="51">
        <f t="shared" ref="E194" si="73">+IF(C194=0,"",C194/C$169)</f>
        <v>2.3980815347721821E-3</v>
      </c>
      <c r="F194" s="51">
        <f t="shared" ref="F194" si="74">+IF(D194=0,"",D194/D$169)</f>
        <v>3.0456852791878172E-3</v>
      </c>
      <c r="G194" s="12">
        <f t="shared" si="59"/>
        <v>0.5</v>
      </c>
      <c r="H194" s="49">
        <f t="shared" ref="H194" si="75">+IF(OR(AND(E194=""),(G194="")),"",E194*G194)</f>
        <v>1.199040767386091E-3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2</v>
      </c>
      <c r="E195" s="51" t="str">
        <f t="shared" si="60"/>
        <v/>
      </c>
      <c r="F195" s="51">
        <f t="shared" si="61"/>
        <v>2.0304568527918783E-3</v>
      </c>
      <c r="G195" s="12">
        <f t="shared" si="59"/>
        <v>1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6</v>
      </c>
      <c r="D196" s="7">
        <v>26</v>
      </c>
      <c r="E196" s="51">
        <f t="shared" si="60"/>
        <v>7.1942446043165471E-3</v>
      </c>
      <c r="F196" s="51">
        <f t="shared" si="61"/>
        <v>2.6395939086294416E-2</v>
      </c>
      <c r="G196" s="12">
        <f t="shared" si="59"/>
        <v>3.3333333333333335</v>
      </c>
      <c r="H196" s="49">
        <f t="shared" si="62"/>
        <v>2.3980815347721826E-2</v>
      </c>
      <c r="I196" s="2"/>
    </row>
    <row r="197" spans="1:9" s="50" customFormat="1" ht="15" x14ac:dyDescent="0.2">
      <c r="A197" s="47"/>
      <c r="B197" s="53" t="s">
        <v>522</v>
      </c>
      <c r="C197" s="7">
        <v>3</v>
      </c>
      <c r="D197" s="7">
        <v>19</v>
      </c>
      <c r="E197" s="51">
        <f t="shared" ref="E197" si="76">+IF(C197=0,"",C197/C$169)</f>
        <v>3.5971223021582736E-3</v>
      </c>
      <c r="F197" s="51">
        <f t="shared" ref="F197" si="77">+IF(D197=0,"",D197/D$169)</f>
        <v>1.9289340101522844E-2</v>
      </c>
      <c r="G197" s="12">
        <f t="shared" si="59"/>
        <v>5.333333333333333</v>
      </c>
      <c r="H197" s="49">
        <f t="shared" ref="H197" si="78">+IF(OR(AND(E197=""),(G197="")),"",E197*G197)</f>
        <v>1.9184652278177457E-2</v>
      </c>
      <c r="I197" s="2"/>
    </row>
    <row r="198" spans="1:9" s="50" customFormat="1" ht="15" x14ac:dyDescent="0.2">
      <c r="A198" s="52"/>
      <c r="B198" s="53" t="s">
        <v>213</v>
      </c>
      <c r="C198" s="7">
        <v>5</v>
      </c>
      <c r="D198" s="7">
        <v>7</v>
      </c>
      <c r="E198" s="51">
        <f t="shared" si="60"/>
        <v>5.9952038369304557E-3</v>
      </c>
      <c r="F198" s="51">
        <f t="shared" si="61"/>
        <v>7.1065989847715737E-3</v>
      </c>
      <c r="G198" s="12">
        <f t="shared" si="59"/>
        <v>0.4</v>
      </c>
      <c r="H198" s="49">
        <f t="shared" si="62"/>
        <v>2.3980815347721825E-3</v>
      </c>
      <c r="I198" s="2"/>
    </row>
    <row r="199" spans="1:9" s="50" customFormat="1" ht="15" x14ac:dyDescent="0.2">
      <c r="A199" s="52"/>
      <c r="B199" s="53" t="s">
        <v>214</v>
      </c>
      <c r="C199" s="7">
        <v>24</v>
      </c>
      <c r="D199" s="7">
        <v>21</v>
      </c>
      <c r="E199" s="51">
        <f t="shared" si="60"/>
        <v>2.8776978417266189E-2</v>
      </c>
      <c r="F199" s="51">
        <f t="shared" si="61"/>
        <v>2.1319796954314719E-2</v>
      </c>
      <c r="G199" s="12">
        <f t="shared" si="59"/>
        <v>-0.125</v>
      </c>
      <c r="H199" s="49">
        <f t="shared" si="62"/>
        <v>-3.5971223021582736E-3</v>
      </c>
      <c r="I199" s="2"/>
    </row>
    <row r="200" spans="1:9" s="50" customFormat="1" ht="15" x14ac:dyDescent="0.2">
      <c r="A200" s="52"/>
      <c r="B200" s="53" t="s">
        <v>215</v>
      </c>
      <c r="C200" s="7">
        <v>14</v>
      </c>
      <c r="D200" s="7">
        <v>26</v>
      </c>
      <c r="E200" s="51">
        <f t="shared" si="60"/>
        <v>1.6786570743405275E-2</v>
      </c>
      <c r="F200" s="51">
        <f t="shared" si="61"/>
        <v>2.6395939086294416E-2</v>
      </c>
      <c r="G200" s="12">
        <f t="shared" si="59"/>
        <v>0.8571428571428571</v>
      </c>
      <c r="H200" s="49">
        <f t="shared" si="62"/>
        <v>1.4388489208633093E-2</v>
      </c>
      <c r="I200" s="2"/>
    </row>
    <row r="201" spans="1:9" s="50" customFormat="1" ht="15" x14ac:dyDescent="0.2">
      <c r="A201" s="52"/>
      <c r="B201" s="53" t="s">
        <v>216</v>
      </c>
      <c r="C201" s="7">
        <v>49</v>
      </c>
      <c r="D201" s="7">
        <v>50</v>
      </c>
      <c r="E201" s="51">
        <f t="shared" si="60"/>
        <v>5.8752997601918468E-2</v>
      </c>
      <c r="F201" s="51">
        <f t="shared" si="61"/>
        <v>5.0761421319796954E-2</v>
      </c>
      <c r="G201" s="12">
        <f t="shared" si="59"/>
        <v>2.0408163265306121E-2</v>
      </c>
      <c r="H201" s="49">
        <f t="shared" si="62"/>
        <v>1.199040767386091E-3</v>
      </c>
      <c r="I201" s="2"/>
    </row>
    <row r="202" spans="1:9" s="50" customFormat="1" ht="15" x14ac:dyDescent="0.2">
      <c r="A202" s="52"/>
      <c r="B202" s="53" t="s">
        <v>444</v>
      </c>
      <c r="C202" s="7">
        <v>2</v>
      </c>
      <c r="D202" s="7">
        <v>2</v>
      </c>
      <c r="E202" s="51">
        <f t="shared" si="60"/>
        <v>2.3980815347721821E-3</v>
      </c>
      <c r="F202" s="51">
        <f t="shared" si="61"/>
        <v>2.0304568527918783E-3</v>
      </c>
      <c r="G202" s="12">
        <f t="shared" si="59"/>
        <v>0</v>
      </c>
      <c r="H202" s="49">
        <f t="shared" si="62"/>
        <v>0</v>
      </c>
      <c r="I202" s="2"/>
    </row>
    <row r="203" spans="1:9" s="50" customFormat="1" ht="15" x14ac:dyDescent="0.2">
      <c r="A203" s="52"/>
      <c r="B203" s="53" t="s">
        <v>445</v>
      </c>
      <c r="C203" s="7">
        <v>20</v>
      </c>
      <c r="D203" s="7">
        <v>13</v>
      </c>
      <c r="E203" s="51">
        <f t="shared" si="60"/>
        <v>2.3980815347721823E-2</v>
      </c>
      <c r="F203" s="51">
        <f t="shared" si="61"/>
        <v>1.3197969543147208E-2</v>
      </c>
      <c r="G203" s="12">
        <f t="shared" si="59"/>
        <v>-0.35</v>
      </c>
      <c r="H203" s="49">
        <f t="shared" si="62"/>
        <v>-8.3932853717026377E-3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8</v>
      </c>
      <c r="E205" s="51">
        <f t="shared" ref="E205" si="79">+IF(C205=0,"",C205/C$169)</f>
        <v>1.199040767386091E-3</v>
      </c>
      <c r="F205" s="51">
        <f t="shared" ref="F205" si="80">+IF(D205=0,"",D205/D$169)</f>
        <v>8.1218274111675131E-3</v>
      </c>
      <c r="G205" s="12">
        <f t="shared" si="59"/>
        <v>7</v>
      </c>
      <c r="H205" s="49">
        <f t="shared" ref="H205" si="81">+IF(OR(AND(E205=""),(G205="")),"",E205*G205)</f>
        <v>8.3932853717026377E-3</v>
      </c>
      <c r="I205" s="2"/>
    </row>
    <row r="206" spans="1:9" s="50" customFormat="1" ht="15" x14ac:dyDescent="0.2">
      <c r="A206" s="52"/>
      <c r="B206" s="53" t="s">
        <v>219</v>
      </c>
      <c r="C206" s="7">
        <v>7</v>
      </c>
      <c r="D206" s="7">
        <v>11</v>
      </c>
      <c r="E206" s="51">
        <f t="shared" si="60"/>
        <v>8.3932853717026377E-3</v>
      </c>
      <c r="F206" s="51">
        <f t="shared" si="61"/>
        <v>1.1167512690355329E-2</v>
      </c>
      <c r="G206" s="12">
        <f t="shared" si="59"/>
        <v>0.5714285714285714</v>
      </c>
      <c r="H206" s="49">
        <f t="shared" si="62"/>
        <v>4.7961630695443642E-3</v>
      </c>
      <c r="I206" s="2"/>
    </row>
    <row r="207" spans="1:9" s="50" customFormat="1" ht="15" x14ac:dyDescent="0.2">
      <c r="A207" s="52"/>
      <c r="B207" s="53" t="s">
        <v>220</v>
      </c>
      <c r="C207" s="7">
        <v>14</v>
      </c>
      <c r="D207" s="7">
        <v>8</v>
      </c>
      <c r="E207" s="51">
        <f t="shared" si="60"/>
        <v>1.6786570743405275E-2</v>
      </c>
      <c r="F207" s="51">
        <f t="shared" si="61"/>
        <v>8.1218274111675131E-3</v>
      </c>
      <c r="G207" s="12">
        <f t="shared" si="59"/>
        <v>-0.42857142857142855</v>
      </c>
      <c r="H207" s="49">
        <f t="shared" si="62"/>
        <v>-7.1942446043165463E-3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31</v>
      </c>
      <c r="D210" s="7">
        <v>49</v>
      </c>
      <c r="E210" s="51">
        <f t="shared" si="60"/>
        <v>3.7170263788968823E-2</v>
      </c>
      <c r="F210" s="51">
        <f t="shared" si="61"/>
        <v>4.9746192893401014E-2</v>
      </c>
      <c r="G210" s="12">
        <f t="shared" si="59"/>
        <v>0.58064516129032262</v>
      </c>
      <c r="H210" s="49">
        <f t="shared" si="62"/>
        <v>2.1582733812949641E-2</v>
      </c>
      <c r="I210" s="2"/>
    </row>
    <row r="211" spans="1:9" s="50" customFormat="1" ht="15" x14ac:dyDescent="0.2">
      <c r="A211" s="52"/>
      <c r="B211" s="53" t="s">
        <v>222</v>
      </c>
      <c r="C211" s="7">
        <v>9</v>
      </c>
      <c r="D211" s="7">
        <v>7</v>
      </c>
      <c r="E211" s="51">
        <f t="shared" si="60"/>
        <v>1.0791366906474821E-2</v>
      </c>
      <c r="F211" s="51">
        <f t="shared" si="61"/>
        <v>7.1065989847715737E-3</v>
      </c>
      <c r="G211" s="12">
        <f t="shared" si="59"/>
        <v>-0.22222222222222221</v>
      </c>
      <c r="H211" s="49">
        <f t="shared" si="62"/>
        <v>-2.3980815347721821E-3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20</v>
      </c>
      <c r="D222" s="7">
        <v>35</v>
      </c>
      <c r="E222" s="51">
        <f t="shared" si="60"/>
        <v>2.3980815347721823E-2</v>
      </c>
      <c r="F222" s="51">
        <f t="shared" si="61"/>
        <v>3.553299492385787E-2</v>
      </c>
      <c r="G222" s="12">
        <f t="shared" si="59"/>
        <v>0.75</v>
      </c>
      <c r="H222" s="49">
        <f t="shared" si="62"/>
        <v>1.7985611510791366E-2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10</v>
      </c>
      <c r="D231" s="7">
        <v>26</v>
      </c>
      <c r="E231" s="51">
        <f t="shared" si="60"/>
        <v>1.1990407673860911E-2</v>
      </c>
      <c r="F231" s="51">
        <f t="shared" si="61"/>
        <v>2.6395939086294416E-2</v>
      </c>
      <c r="G231" s="12">
        <f t="shared" si="59"/>
        <v>1.6</v>
      </c>
      <c r="H231" s="49">
        <f t="shared" si="62"/>
        <v>1.918465227817746E-2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3</v>
      </c>
      <c r="E234" s="51" t="str">
        <f t="shared" si="60"/>
        <v/>
      </c>
      <c r="F234" s="51">
        <f t="shared" si="61"/>
        <v>3.0456852791878172E-3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10</v>
      </c>
      <c r="D236" s="7">
        <v>28</v>
      </c>
      <c r="E236" s="51">
        <f t="shared" si="60"/>
        <v>1.1990407673860911E-2</v>
      </c>
      <c r="F236" s="51">
        <f t="shared" si="61"/>
        <v>2.8426395939086295E-2</v>
      </c>
      <c r="G236" s="12">
        <f t="shared" si="59"/>
        <v>1.8</v>
      </c>
      <c r="H236" s="49">
        <f t="shared" si="62"/>
        <v>2.1582733812949641E-2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3</v>
      </c>
      <c r="D238" s="7">
        <v>18</v>
      </c>
      <c r="E238" s="51">
        <f t="shared" si="60"/>
        <v>3.5971223021582736E-3</v>
      </c>
      <c r="F238" s="51">
        <f t="shared" si="61"/>
        <v>1.8274111675126905E-2</v>
      </c>
      <c r="G238" s="12">
        <f t="shared" si="96"/>
        <v>5</v>
      </c>
      <c r="H238" s="49">
        <f t="shared" si="62"/>
        <v>1.7985611510791366E-2</v>
      </c>
      <c r="I238" s="2"/>
    </row>
    <row r="239" spans="1:9" s="50" customFormat="1" ht="15" x14ac:dyDescent="0.2">
      <c r="A239" s="52"/>
      <c r="B239" s="53" t="s">
        <v>53</v>
      </c>
      <c r="C239" s="7">
        <v>1</v>
      </c>
      <c r="D239" s="7">
        <v>13</v>
      </c>
      <c r="E239" s="51">
        <f t="shared" si="60"/>
        <v>1.199040767386091E-3</v>
      </c>
      <c r="F239" s="51">
        <f t="shared" si="61"/>
        <v>1.3197969543147208E-2</v>
      </c>
      <c r="G239" s="12">
        <f t="shared" si="96"/>
        <v>12</v>
      </c>
      <c r="H239" s="49">
        <f t="shared" si="62"/>
        <v>1.4388489208633093E-2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1</v>
      </c>
      <c r="E241" s="51" t="str">
        <f t="shared" si="60"/>
        <v/>
      </c>
      <c r="F241" s="51">
        <f t="shared" si="61"/>
        <v>1.0152284263959391E-3</v>
      </c>
      <c r="G241" s="12">
        <f t="shared" si="96"/>
        <v>1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5</v>
      </c>
      <c r="D242" s="7">
        <v>2</v>
      </c>
      <c r="E242" s="51">
        <f t="shared" si="60"/>
        <v>5.9952038369304557E-3</v>
      </c>
      <c r="F242" s="51">
        <f t="shared" si="61"/>
        <v>2.0304568527918783E-3</v>
      </c>
      <c r="G242" s="12">
        <f t="shared" si="96"/>
        <v>-0.6</v>
      </c>
      <c r="H242" s="49">
        <f t="shared" si="62"/>
        <v>-3.5971223021582731E-3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1</v>
      </c>
      <c r="D246" s="7">
        <v>0</v>
      </c>
      <c r="E246" s="51">
        <f t="shared" si="97"/>
        <v>1.199040767386091E-3</v>
      </c>
      <c r="F246" s="51" t="str">
        <f t="shared" si="98"/>
        <v/>
      </c>
      <c r="G246" s="12">
        <f t="shared" si="96"/>
        <v>-1</v>
      </c>
      <c r="H246" s="49">
        <f t="shared" si="99"/>
        <v>-1.199040767386091E-3</v>
      </c>
      <c r="I246" s="2"/>
    </row>
    <row r="247" spans="1:9" s="50" customFormat="1" ht="15" x14ac:dyDescent="0.2">
      <c r="A247" s="52"/>
      <c r="B247" s="53" t="s">
        <v>235</v>
      </c>
      <c r="C247" s="7">
        <v>2</v>
      </c>
      <c r="D247" s="7">
        <v>0</v>
      </c>
      <c r="E247" s="51">
        <f t="shared" si="97"/>
        <v>2.3980815347721821E-3</v>
      </c>
      <c r="F247" s="51" t="str">
        <f t="shared" si="98"/>
        <v/>
      </c>
      <c r="G247" s="12">
        <f t="shared" si="96"/>
        <v>-1</v>
      </c>
      <c r="H247" s="49">
        <f t="shared" si="99"/>
        <v>-2.3980815347721821E-3</v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1</v>
      </c>
      <c r="E258" s="51" t="str">
        <f t="shared" si="97"/>
        <v/>
      </c>
      <c r="F258" s="51">
        <f t="shared" si="98"/>
        <v>1.0152284263959391E-3</v>
      </c>
      <c r="G258" s="12">
        <f t="shared" si="96"/>
        <v>1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1</v>
      </c>
      <c r="D259" s="7">
        <v>0</v>
      </c>
      <c r="E259" s="51">
        <f t="shared" si="97"/>
        <v>1.199040767386091E-3</v>
      </c>
      <c r="F259" s="51" t="str">
        <f t="shared" si="98"/>
        <v/>
      </c>
      <c r="G259" s="12">
        <f t="shared" si="96"/>
        <v>-1</v>
      </c>
      <c r="H259" s="49">
        <f t="shared" si="99"/>
        <v>-1.199040767386091E-3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9</v>
      </c>
      <c r="D263" s="7">
        <v>9</v>
      </c>
      <c r="E263" s="51">
        <f t="shared" si="103"/>
        <v>1.0791366906474821E-2</v>
      </c>
      <c r="F263" s="51">
        <f t="shared" si="103"/>
        <v>9.1370558375634525E-3</v>
      </c>
      <c r="G263" s="12">
        <f t="shared" si="96"/>
        <v>0</v>
      </c>
      <c r="H263" s="49">
        <f t="shared" si="99"/>
        <v>0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14</v>
      </c>
      <c r="D265" s="7">
        <v>1</v>
      </c>
      <c r="E265" s="51">
        <f t="shared" ref="E265:E270" si="104">+IF(C265=0,"",C265/C$169)</f>
        <v>1.6786570743405275E-2</v>
      </c>
      <c r="F265" s="51">
        <f t="shared" ref="F265:F270" si="105">+IF(D265=0,"",D265/D$169)</f>
        <v>1.0152284263959391E-3</v>
      </c>
      <c r="G265" s="12">
        <f t="shared" si="96"/>
        <v>-0.9285714285714286</v>
      </c>
      <c r="H265" s="49">
        <f t="shared" ref="H265:H270" si="106">+IF(OR(AND(E265=""),(G265="")),"",E265*G265)</f>
        <v>-1.5587529976019185E-2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55</v>
      </c>
      <c r="D270" s="7">
        <v>0</v>
      </c>
      <c r="E270" s="51">
        <f t="shared" si="104"/>
        <v>6.5947242206235018E-2</v>
      </c>
      <c r="F270" s="51" t="str">
        <f t="shared" si="105"/>
        <v/>
      </c>
      <c r="G270" s="12">
        <f t="shared" si="96"/>
        <v>-1</v>
      </c>
      <c r="H270" s="49">
        <f t="shared" si="106"/>
        <v>-6.5947242206235018E-2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12</v>
      </c>
      <c r="D274" s="7">
        <v>6</v>
      </c>
      <c r="E274" s="51">
        <f t="shared" si="107"/>
        <v>1.4388489208633094E-2</v>
      </c>
      <c r="F274" s="51">
        <f t="shared" si="108"/>
        <v>6.0913705583756344E-3</v>
      </c>
      <c r="G274" s="12">
        <f t="shared" si="96"/>
        <v>-0.5</v>
      </c>
      <c r="H274" s="49">
        <f t="shared" si="109"/>
        <v>-7.1942446043165471E-3</v>
      </c>
      <c r="I274" s="2"/>
    </row>
    <row r="275" spans="1:9" s="50" customFormat="1" ht="15" x14ac:dyDescent="0.2">
      <c r="A275" s="52"/>
      <c r="B275" s="53" t="s">
        <v>64</v>
      </c>
      <c r="C275" s="7">
        <v>11</v>
      </c>
      <c r="D275" s="7">
        <v>26</v>
      </c>
      <c r="E275" s="51">
        <f t="shared" ref="E275:F278" si="110">+IF(C275=0,"",C275/C$169)</f>
        <v>1.3189448441247002E-2</v>
      </c>
      <c r="F275" s="51">
        <f t="shared" si="110"/>
        <v>2.6395939086294416E-2</v>
      </c>
      <c r="G275" s="12">
        <f t="shared" si="96"/>
        <v>1.3636363636363635</v>
      </c>
      <c r="H275" s="49">
        <f t="shared" si="99"/>
        <v>1.7985611510791366E-2</v>
      </c>
      <c r="I275" s="2"/>
    </row>
    <row r="276" spans="1:9" s="50" customFormat="1" ht="15" x14ac:dyDescent="0.2">
      <c r="A276" s="52"/>
      <c r="B276" s="53" t="s">
        <v>61</v>
      </c>
      <c r="C276" s="7">
        <v>8</v>
      </c>
      <c r="D276" s="7">
        <v>5</v>
      </c>
      <c r="E276" s="51">
        <f t="shared" si="110"/>
        <v>9.5923261390887284E-3</v>
      </c>
      <c r="F276" s="51">
        <f t="shared" si="110"/>
        <v>5.076142131979695E-3</v>
      </c>
      <c r="G276" s="12">
        <f t="shared" si="96"/>
        <v>-0.375</v>
      </c>
      <c r="H276" s="49">
        <f t="shared" si="99"/>
        <v>-3.5971223021582731E-3</v>
      </c>
      <c r="I276" s="2"/>
    </row>
    <row r="277" spans="1:9" s="50" customFormat="1" ht="15" x14ac:dyDescent="0.2">
      <c r="A277" s="52"/>
      <c r="B277" s="53" t="s">
        <v>239</v>
      </c>
      <c r="C277" s="7">
        <v>4</v>
      </c>
      <c r="D277" s="7">
        <v>41</v>
      </c>
      <c r="E277" s="51">
        <f t="shared" si="110"/>
        <v>4.7961630695443642E-3</v>
      </c>
      <c r="F277" s="51">
        <f t="shared" si="110"/>
        <v>4.16243654822335E-2</v>
      </c>
      <c r="G277" s="12">
        <f t="shared" si="96"/>
        <v>9.25</v>
      </c>
      <c r="H277" s="49">
        <f t="shared" si="99"/>
        <v>4.4364508393285366E-2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0</v>
      </c>
      <c r="E279" s="51">
        <f t="shared" ref="E279" si="111">+IF(C279=0,"",C279/C$169)</f>
        <v>1.199040767386091E-3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-1.199040767386091E-3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3</v>
      </c>
      <c r="E281" s="51" t="str">
        <f t="shared" si="114"/>
        <v/>
      </c>
      <c r="F281" s="51">
        <f t="shared" si="114"/>
        <v>3.0456852791878172E-3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4</v>
      </c>
      <c r="D282" s="7">
        <v>3</v>
      </c>
      <c r="E282" s="51">
        <f t="shared" si="114"/>
        <v>4.7961630695443642E-3</v>
      </c>
      <c r="F282" s="51">
        <f t="shared" si="114"/>
        <v>3.0456852791878172E-3</v>
      </c>
      <c r="G282" s="12">
        <f t="shared" si="96"/>
        <v>-0.25</v>
      </c>
      <c r="H282" s="49">
        <f t="shared" si="99"/>
        <v>-1.199040767386091E-3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5</v>
      </c>
      <c r="D285" s="7">
        <v>1</v>
      </c>
      <c r="E285" s="51">
        <f t="shared" si="114"/>
        <v>5.9952038369304557E-3</v>
      </c>
      <c r="F285" s="51">
        <f t="shared" si="114"/>
        <v>1.0152284263959391E-3</v>
      </c>
      <c r="G285" s="12">
        <f t="shared" si="96"/>
        <v>-0.8</v>
      </c>
      <c r="H285" s="49">
        <f t="shared" si="99"/>
        <v>-4.796163069544365E-3</v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11</v>
      </c>
      <c r="D287" s="7">
        <v>16</v>
      </c>
      <c r="E287" s="51">
        <f t="shared" si="114"/>
        <v>1.3189448441247002E-2</v>
      </c>
      <c r="F287" s="51">
        <f t="shared" si="114"/>
        <v>1.6243654822335026E-2</v>
      </c>
      <c r="G287" s="12">
        <f t="shared" si="96"/>
        <v>0.45454545454545453</v>
      </c>
      <c r="H287" s="49">
        <f t="shared" si="99"/>
        <v>5.9952038369304548E-3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4</v>
      </c>
      <c r="E288" s="51" t="str">
        <f t="shared" si="114"/>
        <v/>
      </c>
      <c r="F288" s="51">
        <f t="shared" si="114"/>
        <v>4.0609137055837565E-3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1</v>
      </c>
      <c r="D290" s="7">
        <v>3</v>
      </c>
      <c r="E290" s="51">
        <f t="shared" si="118"/>
        <v>1.199040767386091E-3</v>
      </c>
      <c r="F290" s="51">
        <f t="shared" si="119"/>
        <v>3.0456852791878172E-3</v>
      </c>
      <c r="G290" s="12">
        <f t="shared" si="96"/>
        <v>2</v>
      </c>
      <c r="H290" s="49">
        <f t="shared" si="120"/>
        <v>2.3980815347721821E-3</v>
      </c>
      <c r="I290" s="2"/>
    </row>
    <row r="291" spans="1:9" s="50" customFormat="1" ht="15" x14ac:dyDescent="0.2">
      <c r="A291" s="52"/>
      <c r="B291" s="53" t="s">
        <v>66</v>
      </c>
      <c r="C291" s="7">
        <v>12</v>
      </c>
      <c r="D291" s="7">
        <v>11</v>
      </c>
      <c r="E291" s="51">
        <f>+IF(C291=0,"",C291/C$169)</f>
        <v>1.4388489208633094E-2</v>
      </c>
      <c r="F291" s="51">
        <f>+IF(D291=0,"",D291/D$169)</f>
        <v>1.1167512690355329E-2</v>
      </c>
      <c r="G291" s="12">
        <f t="shared" si="96"/>
        <v>-8.3333333333333329E-2</v>
      </c>
      <c r="H291" s="49">
        <f t="shared" si="99"/>
        <v>-1.199040767386091E-3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1</v>
      </c>
      <c r="D294" s="7">
        <v>0</v>
      </c>
      <c r="E294" s="51">
        <f t="shared" si="121"/>
        <v>1.199040767386091E-3</v>
      </c>
      <c r="F294" s="51" t="str">
        <f t="shared" si="122"/>
        <v/>
      </c>
      <c r="G294" s="12">
        <f t="shared" si="96"/>
        <v>-1</v>
      </c>
      <c r="H294" s="49">
        <f t="shared" si="123"/>
        <v>-1.199040767386091E-3</v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6</v>
      </c>
      <c r="E295" s="51" t="str">
        <f t="shared" si="121"/>
        <v/>
      </c>
      <c r="F295" s="51">
        <f t="shared" si="122"/>
        <v>6.0913705583756344E-3</v>
      </c>
      <c r="G295" s="12">
        <f t="shared" si="96"/>
        <v>1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8</v>
      </c>
      <c r="D298" s="7">
        <v>0</v>
      </c>
      <c r="E298" s="51">
        <f>+IF(C298=0,"",C298/C$169)</f>
        <v>9.5923261390887284E-3</v>
      </c>
      <c r="F298" s="51" t="str">
        <f>+IF(D298=0,"",D298/D$169)</f>
        <v/>
      </c>
      <c r="G298" s="12">
        <f t="shared" si="96"/>
        <v>-1</v>
      </c>
      <c r="H298" s="49">
        <f t="shared" si="99"/>
        <v>-9.5923261390887284E-3</v>
      </c>
      <c r="I298" s="2"/>
    </row>
    <row r="299" spans="1:9" s="50" customFormat="1" ht="15" x14ac:dyDescent="0.2">
      <c r="A299" s="52"/>
      <c r="B299" s="53" t="s">
        <v>463</v>
      </c>
      <c r="C299" s="7">
        <v>59</v>
      </c>
      <c r="D299" s="7">
        <v>55</v>
      </c>
      <c r="E299" s="51">
        <f>+IF(C299=0,"",C299/C$169)</f>
        <v>7.0743405275779381E-2</v>
      </c>
      <c r="F299" s="51">
        <f>+IF(D299=0,"",D299/D$169)</f>
        <v>5.5837563451776651E-2</v>
      </c>
      <c r="G299" s="12">
        <f t="shared" si="96"/>
        <v>-6.7796610169491525E-2</v>
      </c>
      <c r="H299" s="49">
        <f t="shared" si="99"/>
        <v>-4.796163069544365E-3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1</v>
      </c>
      <c r="E300" s="51" t="str">
        <f t="shared" ref="E300" si="127">+IF(C300=0,"",C300/C$169)</f>
        <v/>
      </c>
      <c r="F300" s="51">
        <f t="shared" ref="F300" si="128">+IF(D300=0,"",D300/D$169)</f>
        <v>1.0152284263959391E-3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4</v>
      </c>
      <c r="D301" s="7">
        <v>6</v>
      </c>
      <c r="E301" s="51">
        <f t="shared" ref="E301:E323" si="130">+IF(C301=0,"",C301/C$169)</f>
        <v>4.7961630695443642E-3</v>
      </c>
      <c r="F301" s="51">
        <f t="shared" ref="F301:F323" si="131">+IF(D301=0,"",D301/D$169)</f>
        <v>6.0913705583756344E-3</v>
      </c>
      <c r="G301" s="12">
        <f t="shared" ref="G301:G339" si="132">+IF(AND(C301=0,D301=0)," ",IF(C301=0,1,IF(D301=0,-1,(D301-C301)/C301)))</f>
        <v>0.5</v>
      </c>
      <c r="H301" s="49">
        <f t="shared" si="99"/>
        <v>2.3980815347721821E-3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29</v>
      </c>
      <c r="D304" s="7">
        <v>50</v>
      </c>
      <c r="E304" s="51">
        <f t="shared" si="130"/>
        <v>3.4772182254196642E-2</v>
      </c>
      <c r="F304" s="51">
        <f t="shared" si="131"/>
        <v>5.0761421319796954E-2</v>
      </c>
      <c r="G304" s="12">
        <f t="shared" si="132"/>
        <v>0.72413793103448276</v>
      </c>
      <c r="H304" s="49">
        <f t="shared" si="99"/>
        <v>2.5179856115107913E-2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1</v>
      </c>
      <c r="D306" s="7">
        <v>0</v>
      </c>
      <c r="E306" s="51">
        <f t="shared" si="130"/>
        <v>1.199040767386091E-3</v>
      </c>
      <c r="F306" s="51" t="str">
        <f t="shared" si="131"/>
        <v/>
      </c>
      <c r="G306" s="12">
        <f t="shared" si="132"/>
        <v>-1</v>
      </c>
      <c r="H306" s="49">
        <f t="shared" si="99"/>
        <v>-1.199040767386091E-3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7</v>
      </c>
      <c r="D309" s="7">
        <v>4</v>
      </c>
      <c r="E309" s="51">
        <f t="shared" si="130"/>
        <v>8.3932853717026377E-3</v>
      </c>
      <c r="F309" s="51">
        <f t="shared" si="131"/>
        <v>4.0609137055837565E-3</v>
      </c>
      <c r="G309" s="12">
        <f t="shared" si="132"/>
        <v>-0.42857142857142855</v>
      </c>
      <c r="H309" s="49">
        <f t="shared" si="99"/>
        <v>-3.5971223021582731E-3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1</v>
      </c>
      <c r="E310" s="51" t="str">
        <f t="shared" si="130"/>
        <v/>
      </c>
      <c r="F310" s="51">
        <f t="shared" si="131"/>
        <v>1.0152284263959391E-3</v>
      </c>
      <c r="G310" s="12">
        <f t="shared" si="132"/>
        <v>1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34</v>
      </c>
      <c r="D313" s="7">
        <v>20</v>
      </c>
      <c r="E313" s="51">
        <f t="shared" si="130"/>
        <v>4.0767386091127102E-2</v>
      </c>
      <c r="F313" s="51">
        <f t="shared" si="131"/>
        <v>2.030456852791878E-2</v>
      </c>
      <c r="G313" s="12">
        <f t="shared" si="132"/>
        <v>-0.41176470588235292</v>
      </c>
      <c r="H313" s="49">
        <f t="shared" si="99"/>
        <v>-1.6786570743405275E-2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47</v>
      </c>
      <c r="D315" s="7">
        <v>83</v>
      </c>
      <c r="E315" s="51">
        <f t="shared" si="130"/>
        <v>5.635491606714628E-2</v>
      </c>
      <c r="F315" s="51">
        <f t="shared" si="131"/>
        <v>8.4263959390862939E-2</v>
      </c>
      <c r="G315" s="12">
        <f t="shared" si="132"/>
        <v>0.76595744680851063</v>
      </c>
      <c r="H315" s="49">
        <f t="shared" si="99"/>
        <v>4.3165467625899276E-2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3</v>
      </c>
      <c r="D317" s="7">
        <v>1</v>
      </c>
      <c r="E317" s="51">
        <f t="shared" si="130"/>
        <v>3.5971223021582736E-3</v>
      </c>
      <c r="F317" s="51">
        <f t="shared" si="131"/>
        <v>1.0152284263959391E-3</v>
      </c>
      <c r="G317" s="12">
        <f t="shared" si="132"/>
        <v>-0.66666666666666663</v>
      </c>
      <c r="H317" s="49">
        <f t="shared" si="99"/>
        <v>-2.3980815347721821E-3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1</v>
      </c>
      <c r="E319" s="51" t="str">
        <f t="shared" si="130"/>
        <v/>
      </c>
      <c r="F319" s="51">
        <f t="shared" si="131"/>
        <v>1.0152284263959391E-3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3</v>
      </c>
      <c r="D320" s="7">
        <v>18</v>
      </c>
      <c r="E320" s="51">
        <f t="shared" si="130"/>
        <v>3.5971223021582736E-3</v>
      </c>
      <c r="F320" s="51">
        <f t="shared" si="131"/>
        <v>1.8274111675126905E-2</v>
      </c>
      <c r="G320" s="12">
        <f t="shared" si="132"/>
        <v>5</v>
      </c>
      <c r="H320" s="49">
        <f t="shared" si="99"/>
        <v>1.7985611510791366E-2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1</v>
      </c>
      <c r="E322" s="51" t="str">
        <f t="shared" si="130"/>
        <v/>
      </c>
      <c r="F322" s="51">
        <f t="shared" si="131"/>
        <v>1.0152284263959391E-3</v>
      </c>
      <c r="G322" s="12">
        <f t="shared" si="132"/>
        <v>1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42</v>
      </c>
      <c r="D324" s="7">
        <v>35</v>
      </c>
      <c r="E324" s="51">
        <f t="shared" ref="E324" si="133">+IF(C324=0,"",C324/C$169)</f>
        <v>5.0359712230215826E-2</v>
      </c>
      <c r="F324" s="51">
        <f t="shared" ref="F324" si="134">+IF(D324=0,"",D324/D$169)</f>
        <v>3.553299492385787E-2</v>
      </c>
      <c r="G324" s="12">
        <f t="shared" si="132"/>
        <v>-0.16666666666666666</v>
      </c>
      <c r="H324" s="49">
        <f t="shared" ref="H324" si="135">+IF(OR(AND(E324=""),(G324="")),"",E324*G324)</f>
        <v>-8.3932853717026377E-3</v>
      </c>
      <c r="I324" s="2"/>
    </row>
    <row r="325" spans="1:9" s="50" customFormat="1" ht="15" x14ac:dyDescent="0.2">
      <c r="A325" s="52"/>
      <c r="B325" s="53" t="s">
        <v>480</v>
      </c>
      <c r="C325" s="7">
        <v>2</v>
      </c>
      <c r="D325" s="7">
        <v>0</v>
      </c>
      <c r="E325" s="51">
        <f t="shared" ref="E325:F328" si="136">+IF(C325=0,"",C325/C$169)</f>
        <v>2.3980815347721821E-3</v>
      </c>
      <c r="F325" s="51" t="str">
        <f t="shared" si="136"/>
        <v/>
      </c>
      <c r="G325" s="12">
        <f t="shared" si="132"/>
        <v>-1</v>
      </c>
      <c r="H325" s="49">
        <f t="shared" si="99"/>
        <v>-2.3980815347721821E-3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2</v>
      </c>
      <c r="D331" s="7">
        <v>0</v>
      </c>
      <c r="E331" s="51">
        <f t="shared" si="137"/>
        <v>2.3980815347721821E-3</v>
      </c>
      <c r="F331" s="51" t="str">
        <f t="shared" si="138"/>
        <v/>
      </c>
      <c r="G331" s="12">
        <f t="shared" si="132"/>
        <v>-1</v>
      </c>
      <c r="H331" s="49">
        <f t="shared" si="139"/>
        <v>-2.3980815347721821E-3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12</v>
      </c>
      <c r="D334" s="7">
        <v>0</v>
      </c>
      <c r="E334" s="51">
        <f t="shared" si="137"/>
        <v>1.4388489208633094E-2</v>
      </c>
      <c r="F334" s="51" t="str">
        <f t="shared" si="138"/>
        <v/>
      </c>
      <c r="G334" s="12">
        <f t="shared" si="132"/>
        <v>-1</v>
      </c>
      <c r="H334" s="49">
        <f t="shared" si="139"/>
        <v>-1.4388489208633094E-2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3782</v>
      </c>
      <c r="D345" s="39">
        <f>SUM(D346:D564)</f>
        <v>3863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2.1417239555790588E-2</v>
      </c>
      <c r="H345" s="40">
        <f>+IF(OR(AND(E345=""),(G345="")),"",E345*G345)</f>
        <v>2.1417239555790588E-2</v>
      </c>
    </row>
    <row r="346" spans="1:9" s="50" customFormat="1" ht="15" x14ac:dyDescent="0.2">
      <c r="A346" s="52"/>
      <c r="B346" s="48" t="s">
        <v>74</v>
      </c>
      <c r="C346" s="7">
        <v>24</v>
      </c>
      <c r="D346" s="7">
        <v>37</v>
      </c>
      <c r="E346" s="51">
        <f t="shared" si="143"/>
        <v>6.345848757271285E-3</v>
      </c>
      <c r="F346" s="51">
        <f t="shared" si="144"/>
        <v>9.5780481491069113E-3</v>
      </c>
      <c r="G346" s="12">
        <f t="shared" ref="G346:G410" si="145">+IF(AND(C346=0,D346=0)," ",IF(C346=0,1,IF(D346=0,-1,(D346-C346)/C346)))</f>
        <v>0.54166666666666663</v>
      </c>
      <c r="H346" s="49">
        <f>+IF(OR(AND(E346=""),(G346="")),"",E346*G346)</f>
        <v>3.4373347435219456E-3</v>
      </c>
      <c r="I346" s="2"/>
    </row>
    <row r="347" spans="1:9" s="50" customFormat="1" ht="15" x14ac:dyDescent="0.2">
      <c r="A347" s="52"/>
      <c r="B347" s="48" t="s">
        <v>77</v>
      </c>
      <c r="C347" s="7">
        <v>8</v>
      </c>
      <c r="D347" s="7">
        <v>4</v>
      </c>
      <c r="E347" s="51">
        <f t="shared" si="143"/>
        <v>2.1152829190904283E-3</v>
      </c>
      <c r="F347" s="51">
        <f t="shared" si="144"/>
        <v>1.0354646647683149E-3</v>
      </c>
      <c r="G347" s="12">
        <f t="shared" si="145"/>
        <v>-0.5</v>
      </c>
      <c r="H347" s="49">
        <f t="shared" ref="H347:H414" si="146">+IF(OR(AND(E347=""),(G347="")),"",E347*G347)</f>
        <v>-1.0576414595452142E-3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1</v>
      </c>
      <c r="E348" s="51" t="str">
        <f t="shared" si="143"/>
        <v/>
      </c>
      <c r="F348" s="51">
        <f t="shared" si="144"/>
        <v>2.5886616619207872E-4</v>
      </c>
      <c r="G348" s="12">
        <f t="shared" si="145"/>
        <v>1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79</v>
      </c>
      <c r="D351" s="7">
        <v>130</v>
      </c>
      <c r="E351" s="51">
        <f t="shared" si="143"/>
        <v>2.0888418826017979E-2</v>
      </c>
      <c r="F351" s="51">
        <f t="shared" si="144"/>
        <v>3.3652601604970231E-2</v>
      </c>
      <c r="G351" s="12">
        <f t="shared" si="145"/>
        <v>0.64556962025316456</v>
      </c>
      <c r="H351" s="49">
        <f t="shared" si="146"/>
        <v>1.3484928609201479E-2</v>
      </c>
      <c r="I351" s="2"/>
    </row>
    <row r="352" spans="1:9" s="50" customFormat="1" ht="15" x14ac:dyDescent="0.2">
      <c r="A352" s="52"/>
      <c r="B352" s="48" t="s">
        <v>80</v>
      </c>
      <c r="C352" s="7">
        <v>72</v>
      </c>
      <c r="D352" s="7">
        <v>65</v>
      </c>
      <c r="E352" s="51">
        <f t="shared" si="143"/>
        <v>1.9037546271813855E-2</v>
      </c>
      <c r="F352" s="51">
        <f t="shared" si="144"/>
        <v>1.6826300802485115E-2</v>
      </c>
      <c r="G352" s="12">
        <f t="shared" si="145"/>
        <v>-9.7222222222222224E-2</v>
      </c>
      <c r="H352" s="49">
        <f t="shared" si="146"/>
        <v>-1.8508725542041248E-3</v>
      </c>
      <c r="I352" s="2"/>
    </row>
    <row r="353" spans="1:9" s="50" customFormat="1" ht="15" x14ac:dyDescent="0.2">
      <c r="A353" s="52"/>
      <c r="B353" s="48" t="s">
        <v>575</v>
      </c>
      <c r="C353" s="7">
        <v>9</v>
      </c>
      <c r="D353" s="7">
        <v>3</v>
      </c>
      <c r="E353" s="51">
        <f t="shared" si="143"/>
        <v>2.3796932839767319E-3</v>
      </c>
      <c r="F353" s="51">
        <f t="shared" si="144"/>
        <v>7.7659849857623605E-4</v>
      </c>
      <c r="G353" s="12">
        <f t="shared" si="145"/>
        <v>-0.66666666666666663</v>
      </c>
      <c r="H353" s="49">
        <f t="shared" si="146"/>
        <v>-1.5864621893178213E-3</v>
      </c>
      <c r="I353" s="2"/>
    </row>
    <row r="354" spans="1:9" s="50" customFormat="1" ht="15" x14ac:dyDescent="0.2">
      <c r="A354" s="52"/>
      <c r="B354" s="48" t="s">
        <v>79</v>
      </c>
      <c r="C354" s="7">
        <v>5</v>
      </c>
      <c r="D354" s="7">
        <v>8</v>
      </c>
      <c r="E354" s="51">
        <f t="shared" si="143"/>
        <v>1.3220518244315177E-3</v>
      </c>
      <c r="F354" s="51">
        <f t="shared" si="144"/>
        <v>2.0709293295366298E-3</v>
      </c>
      <c r="G354" s="12">
        <f t="shared" si="145"/>
        <v>0.6</v>
      </c>
      <c r="H354" s="49">
        <f t="shared" si="146"/>
        <v>7.9323109465891063E-4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9</v>
      </c>
      <c r="E355" s="51">
        <f t="shared" si="143"/>
        <v>2.6441036488630354E-4</v>
      </c>
      <c r="F355" s="51">
        <f t="shared" si="144"/>
        <v>2.3297954957287085E-3</v>
      </c>
      <c r="G355" s="12">
        <f t="shared" si="145"/>
        <v>8</v>
      </c>
      <c r="H355" s="49">
        <f t="shared" si="146"/>
        <v>2.1152829190904283E-3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100</v>
      </c>
      <c r="D357" s="7">
        <v>224</v>
      </c>
      <c r="E357" s="51">
        <f t="shared" si="143"/>
        <v>2.6441036488630356E-2</v>
      </c>
      <c r="F357" s="51">
        <f t="shared" si="144"/>
        <v>5.7986021227025626E-2</v>
      </c>
      <c r="G357" s="12">
        <f t="shared" si="145"/>
        <v>1.24</v>
      </c>
      <c r="H357" s="49">
        <f t="shared" si="146"/>
        <v>3.2786885245901641E-2</v>
      </c>
      <c r="I357" s="2"/>
    </row>
    <row r="358" spans="1:9" s="50" customFormat="1" ht="15" x14ac:dyDescent="0.2">
      <c r="A358" s="52"/>
      <c r="B358" s="48" t="s">
        <v>576</v>
      </c>
      <c r="C358" s="7">
        <v>14</v>
      </c>
      <c r="D358" s="7">
        <v>16</v>
      </c>
      <c r="E358" s="51">
        <f t="shared" si="143"/>
        <v>3.7017451084082496E-3</v>
      </c>
      <c r="F358" s="51">
        <f t="shared" si="144"/>
        <v>4.1418586590732595E-3</v>
      </c>
      <c r="G358" s="12">
        <f t="shared" si="145"/>
        <v>0.14285714285714285</v>
      </c>
      <c r="H358" s="49">
        <f t="shared" si="146"/>
        <v>5.2882072977260709E-4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4</v>
      </c>
      <c r="D360" s="7">
        <v>8</v>
      </c>
      <c r="E360" s="51">
        <f t="shared" si="143"/>
        <v>1.0576414595452142E-3</v>
      </c>
      <c r="F360" s="51">
        <f t="shared" si="144"/>
        <v>2.0709293295366298E-3</v>
      </c>
      <c r="G360" s="12">
        <f t="shared" si="145"/>
        <v>1</v>
      </c>
      <c r="H360" s="49">
        <f t="shared" si="146"/>
        <v>1.0576414595452142E-3</v>
      </c>
      <c r="I360" s="2"/>
    </row>
    <row r="361" spans="1:9" s="50" customFormat="1" ht="15" x14ac:dyDescent="0.2">
      <c r="A361" s="52"/>
      <c r="B361" s="48" t="s">
        <v>614</v>
      </c>
      <c r="C361" s="7">
        <v>17</v>
      </c>
      <c r="D361" s="7">
        <v>8</v>
      </c>
      <c r="E361" s="51">
        <f t="shared" si="143"/>
        <v>4.4949762030671607E-3</v>
      </c>
      <c r="F361" s="51">
        <f t="shared" si="144"/>
        <v>2.0709293295366298E-3</v>
      </c>
      <c r="G361" s="12">
        <f t="shared" si="145"/>
        <v>-0.52941176470588236</v>
      </c>
      <c r="H361" s="49">
        <f t="shared" si="146"/>
        <v>-2.3796932839767323E-3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9</v>
      </c>
      <c r="D363" s="7">
        <v>0</v>
      </c>
      <c r="E363" s="51">
        <f t="shared" si="143"/>
        <v>2.3796932839767319E-3</v>
      </c>
      <c r="F363" s="51" t="str">
        <f t="shared" si="144"/>
        <v/>
      </c>
      <c r="G363" s="12">
        <f t="shared" si="145"/>
        <v>-1</v>
      </c>
      <c r="H363" s="49">
        <f t="shared" si="146"/>
        <v>-2.3796932839767319E-3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17</v>
      </c>
      <c r="D365" s="7">
        <v>63</v>
      </c>
      <c r="E365" s="51">
        <f t="shared" si="143"/>
        <v>4.4949762030671607E-3</v>
      </c>
      <c r="F365" s="51">
        <f t="shared" si="144"/>
        <v>1.6308568470100957E-2</v>
      </c>
      <c r="G365" s="12">
        <f t="shared" si="145"/>
        <v>2.7058823529411766</v>
      </c>
      <c r="H365" s="49">
        <f t="shared" si="146"/>
        <v>1.2162876784769966E-2</v>
      </c>
      <c r="I365" s="2"/>
    </row>
    <row r="366" spans="1:9" s="50" customFormat="1" ht="15" x14ac:dyDescent="0.2">
      <c r="A366" s="52"/>
      <c r="B366" s="48" t="s">
        <v>251</v>
      </c>
      <c r="C366" s="7">
        <v>143</v>
      </c>
      <c r="D366" s="7">
        <v>34</v>
      </c>
      <c r="E366" s="51">
        <f t="shared" si="143"/>
        <v>3.7810682178741409E-2</v>
      </c>
      <c r="F366" s="51">
        <f t="shared" si="144"/>
        <v>8.8014496505306756E-3</v>
      </c>
      <c r="G366" s="12">
        <f t="shared" si="145"/>
        <v>-0.76223776223776218</v>
      </c>
      <c r="H366" s="49">
        <f t="shared" si="146"/>
        <v>-2.8820729772607086E-2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8</v>
      </c>
      <c r="D368" s="7">
        <v>21</v>
      </c>
      <c r="E368" s="51">
        <f t="shared" si="143"/>
        <v>2.1152829190904283E-3</v>
      </c>
      <c r="F368" s="51">
        <f t="shared" si="144"/>
        <v>5.4361894900336527E-3</v>
      </c>
      <c r="G368" s="12">
        <f t="shared" si="145"/>
        <v>1.625</v>
      </c>
      <c r="H368" s="49">
        <f t="shared" si="146"/>
        <v>3.4373347435219461E-3</v>
      </c>
      <c r="I368" s="2"/>
    </row>
    <row r="369" spans="1:9" s="50" customFormat="1" ht="15" x14ac:dyDescent="0.2">
      <c r="A369" s="52"/>
      <c r="B369" s="48" t="s">
        <v>577</v>
      </c>
      <c r="C369" s="7">
        <v>155</v>
      </c>
      <c r="D369" s="7">
        <v>149</v>
      </c>
      <c r="E369" s="51">
        <f t="shared" si="143"/>
        <v>4.0983606557377046E-2</v>
      </c>
      <c r="F369" s="51">
        <f t="shared" si="144"/>
        <v>3.8571058762619723E-2</v>
      </c>
      <c r="G369" s="12">
        <f t="shared" si="145"/>
        <v>-3.870967741935484E-2</v>
      </c>
      <c r="H369" s="49">
        <f t="shared" si="146"/>
        <v>-1.5864621893178213E-3</v>
      </c>
      <c r="I369" s="2"/>
    </row>
    <row r="370" spans="1:9" s="50" customFormat="1" ht="15" x14ac:dyDescent="0.2">
      <c r="A370" s="52"/>
      <c r="B370" s="48" t="s">
        <v>85</v>
      </c>
      <c r="C370" s="7">
        <v>165</v>
      </c>
      <c r="D370" s="7">
        <v>101</v>
      </c>
      <c r="E370" s="51">
        <f t="shared" si="143"/>
        <v>4.3627710206240088E-2</v>
      </c>
      <c r="F370" s="51">
        <f t="shared" si="144"/>
        <v>2.6145482785399948E-2</v>
      </c>
      <c r="G370" s="12">
        <f t="shared" si="145"/>
        <v>-0.38787878787878788</v>
      </c>
      <c r="H370" s="49">
        <f t="shared" si="146"/>
        <v>-1.6922263352723427E-2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1</v>
      </c>
      <c r="E371" s="51" t="str">
        <f t="shared" si="143"/>
        <v/>
      </c>
      <c r="F371" s="51">
        <f t="shared" si="144"/>
        <v>2.5886616619207872E-4</v>
      </c>
      <c r="G371" s="12">
        <f t="shared" si="145"/>
        <v>1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1</v>
      </c>
      <c r="D373" s="7">
        <v>0</v>
      </c>
      <c r="E373" s="51">
        <f t="shared" si="143"/>
        <v>2.6441036488630354E-4</v>
      </c>
      <c r="F373" s="51" t="str">
        <f t="shared" si="144"/>
        <v/>
      </c>
      <c r="G373" s="12">
        <f t="shared" si="145"/>
        <v>-1</v>
      </c>
      <c r="H373" s="49">
        <f t="shared" si="146"/>
        <v>-2.6441036488630354E-4</v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2</v>
      </c>
      <c r="E374" s="51">
        <f t="shared" si="143"/>
        <v>2.6441036488630354E-4</v>
      </c>
      <c r="F374" s="51">
        <f t="shared" si="144"/>
        <v>5.1773233238415744E-4</v>
      </c>
      <c r="G374" s="12">
        <f t="shared" si="145"/>
        <v>1</v>
      </c>
      <c r="H374" s="49">
        <f t="shared" si="146"/>
        <v>2.6441036488630354E-4</v>
      </c>
      <c r="I374" s="2"/>
    </row>
    <row r="375" spans="1:9" s="50" customFormat="1" ht="15" x14ac:dyDescent="0.2">
      <c r="A375" s="52"/>
      <c r="B375" s="48" t="s">
        <v>337</v>
      </c>
      <c r="C375" s="7">
        <v>3</v>
      </c>
      <c r="D375" s="7">
        <v>8</v>
      </c>
      <c r="E375" s="51">
        <f t="shared" si="143"/>
        <v>7.9323109465891063E-4</v>
      </c>
      <c r="F375" s="51">
        <f t="shared" si="144"/>
        <v>2.0709293295366298E-3</v>
      </c>
      <c r="G375" s="12">
        <f t="shared" si="145"/>
        <v>1.6666666666666667</v>
      </c>
      <c r="H375" s="49">
        <f t="shared" si="146"/>
        <v>1.3220518244315177E-3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3</v>
      </c>
      <c r="E377" s="51" t="str">
        <f t="shared" si="143"/>
        <v/>
      </c>
      <c r="F377" s="51">
        <f t="shared" si="144"/>
        <v>7.7659849857623605E-4</v>
      </c>
      <c r="G377" s="86">
        <f t="shared" si="145"/>
        <v>1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5</v>
      </c>
      <c r="E378" s="51" t="str">
        <f t="shared" ref="E378" si="152">+IF(C378=0,"",C378/C$345)</f>
        <v/>
      </c>
      <c r="F378" s="51">
        <f t="shared" ref="F378" si="153">+IF(D378=0,"",D378/D$345)</f>
        <v>1.2943308309603934E-3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57</v>
      </c>
      <c r="D379" s="7">
        <v>139</v>
      </c>
      <c r="E379" s="51">
        <f t="shared" ref="E379:E401" si="155">+IF(C379=0,"",C379/C$345)</f>
        <v>1.5071390798519302E-2</v>
      </c>
      <c r="F379" s="51">
        <f t="shared" ref="F379:F401" si="156">+IF(D379=0,"",D379/D$345)</f>
        <v>3.5982397100698942E-2</v>
      </c>
      <c r="G379" s="12">
        <f t="shared" si="145"/>
        <v>1.4385964912280702</v>
      </c>
      <c r="H379" s="49">
        <f t="shared" si="146"/>
        <v>2.168164992067689E-2</v>
      </c>
      <c r="I379" s="2"/>
    </row>
    <row r="380" spans="1:9" s="50" customFormat="1" ht="15" x14ac:dyDescent="0.2">
      <c r="A380" s="52"/>
      <c r="B380" s="48" t="s">
        <v>491</v>
      </c>
      <c r="C380" s="7">
        <v>4</v>
      </c>
      <c r="D380" s="7">
        <v>2</v>
      </c>
      <c r="E380" s="51">
        <f t="shared" si="155"/>
        <v>1.0576414595452142E-3</v>
      </c>
      <c r="F380" s="51">
        <f t="shared" si="156"/>
        <v>5.1773233238415744E-4</v>
      </c>
      <c r="G380" s="12">
        <f t="shared" si="145"/>
        <v>-0.5</v>
      </c>
      <c r="H380" s="49">
        <f t="shared" si="146"/>
        <v>-5.2882072977260709E-4</v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6</v>
      </c>
      <c r="E381" s="51" t="str">
        <f t="shared" si="155"/>
        <v/>
      </c>
      <c r="F381" s="51">
        <f t="shared" si="156"/>
        <v>1.5531969971524721E-3</v>
      </c>
      <c r="G381" s="12">
        <f t="shared" si="145"/>
        <v>1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8</v>
      </c>
      <c r="D383" s="7">
        <v>12</v>
      </c>
      <c r="E383" s="51">
        <f t="shared" si="155"/>
        <v>2.1152829190904283E-3</v>
      </c>
      <c r="F383" s="51">
        <f t="shared" si="156"/>
        <v>3.1063939943049442E-3</v>
      </c>
      <c r="G383" s="12">
        <f t="shared" si="145"/>
        <v>0.5</v>
      </c>
      <c r="H383" s="49">
        <f t="shared" si="146"/>
        <v>1.0576414595452142E-3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66</v>
      </c>
      <c r="D385" s="7">
        <v>94</v>
      </c>
      <c r="E385" s="51">
        <f t="shared" si="155"/>
        <v>1.7451084082496033E-2</v>
      </c>
      <c r="F385" s="51">
        <f t="shared" si="156"/>
        <v>2.4333419622055399E-2</v>
      </c>
      <c r="G385" s="12">
        <f t="shared" si="145"/>
        <v>0.42424242424242425</v>
      </c>
      <c r="H385" s="49">
        <f t="shared" ref="H385" si="157">+IF(OR(AND(E385=""),(G385="")),"",E385*G385)</f>
        <v>7.4034902168164992E-3</v>
      </c>
      <c r="I385" s="2"/>
    </row>
    <row r="386" spans="1:9" s="50" customFormat="1" ht="15" x14ac:dyDescent="0.2">
      <c r="A386" s="52"/>
      <c r="B386" s="48" t="s">
        <v>494</v>
      </c>
      <c r="C386" s="7">
        <v>187</v>
      </c>
      <c r="D386" s="7">
        <v>250</v>
      </c>
      <c r="E386" s="51">
        <f t="shared" si="155"/>
        <v>4.9444738233738759E-2</v>
      </c>
      <c r="F386" s="51">
        <f t="shared" si="156"/>
        <v>6.4716541548019674E-2</v>
      </c>
      <c r="G386" s="12">
        <f t="shared" si="145"/>
        <v>0.33689839572192515</v>
      </c>
      <c r="H386" s="49">
        <f t="shared" si="146"/>
        <v>1.6657852987837122E-2</v>
      </c>
      <c r="I386" s="2"/>
    </row>
    <row r="387" spans="1:9" s="50" customFormat="1" ht="15" x14ac:dyDescent="0.2">
      <c r="A387" s="52"/>
      <c r="B387" s="48" t="s">
        <v>93</v>
      </c>
      <c r="C387" s="7">
        <v>175</v>
      </c>
      <c r="D387" s="7">
        <v>204</v>
      </c>
      <c r="E387" s="51">
        <f t="shared" si="155"/>
        <v>4.6271813855103122E-2</v>
      </c>
      <c r="F387" s="51">
        <f t="shared" si="156"/>
        <v>5.2808697903184057E-2</v>
      </c>
      <c r="G387" s="12">
        <f t="shared" si="145"/>
        <v>0.1657142857142857</v>
      </c>
      <c r="H387" s="49">
        <f t="shared" si="146"/>
        <v>7.6679005817028023E-3</v>
      </c>
      <c r="I387" s="2"/>
    </row>
    <row r="388" spans="1:9" s="50" customFormat="1" ht="15" x14ac:dyDescent="0.2">
      <c r="A388" s="52"/>
      <c r="B388" s="48" t="s">
        <v>86</v>
      </c>
      <c r="C388" s="7">
        <v>26</v>
      </c>
      <c r="D388" s="7">
        <v>129</v>
      </c>
      <c r="E388" s="51">
        <f t="shared" si="155"/>
        <v>6.8746694870438921E-3</v>
      </c>
      <c r="F388" s="51">
        <f t="shared" si="156"/>
        <v>3.3393735438778153E-2</v>
      </c>
      <c r="G388" s="12">
        <f t="shared" si="145"/>
        <v>3.9615384615384617</v>
      </c>
      <c r="H388" s="49">
        <f t="shared" si="146"/>
        <v>2.7234267583289267E-2</v>
      </c>
      <c r="I388" s="2"/>
    </row>
    <row r="389" spans="1:9" s="50" customFormat="1" ht="15" x14ac:dyDescent="0.2">
      <c r="A389" s="52"/>
      <c r="B389" s="48" t="s">
        <v>92</v>
      </c>
      <c r="C389" s="7">
        <v>151</v>
      </c>
      <c r="D389" s="7">
        <v>71</v>
      </c>
      <c r="E389" s="51">
        <f t="shared" si="155"/>
        <v>3.9925965097831834E-2</v>
      </c>
      <c r="F389" s="51">
        <f t="shared" si="156"/>
        <v>1.8379497799637587E-2</v>
      </c>
      <c r="G389" s="12">
        <f t="shared" si="145"/>
        <v>-0.5298013245033113</v>
      </c>
      <c r="H389" s="49">
        <f t="shared" si="146"/>
        <v>-2.1152829190904283E-2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2</v>
      </c>
      <c r="D391" s="7">
        <v>7</v>
      </c>
      <c r="E391" s="51">
        <f t="shared" si="155"/>
        <v>5.2882072977260709E-4</v>
      </c>
      <c r="F391" s="51">
        <f t="shared" si="156"/>
        <v>1.8120631633445508E-3</v>
      </c>
      <c r="G391" s="12">
        <f t="shared" si="145"/>
        <v>2.5</v>
      </c>
      <c r="H391" s="49">
        <f t="shared" si="146"/>
        <v>1.3220518244315177E-3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5</v>
      </c>
      <c r="D393" s="7">
        <v>19</v>
      </c>
      <c r="E393" s="51">
        <f t="shared" si="155"/>
        <v>1.3220518244315177E-3</v>
      </c>
      <c r="F393" s="51">
        <f t="shared" si="156"/>
        <v>4.9184571576494952E-3</v>
      </c>
      <c r="G393" s="12">
        <f t="shared" si="145"/>
        <v>2.8</v>
      </c>
      <c r="H393" s="49">
        <f t="shared" si="146"/>
        <v>3.7017451084082492E-3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4</v>
      </c>
      <c r="E395" s="51" t="str">
        <f t="shared" si="155"/>
        <v/>
      </c>
      <c r="F395" s="51">
        <f t="shared" si="156"/>
        <v>1.0354646647683149E-3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24</v>
      </c>
      <c r="D397" s="7">
        <v>13</v>
      </c>
      <c r="E397" s="51">
        <f t="shared" si="155"/>
        <v>6.345848757271285E-3</v>
      </c>
      <c r="F397" s="51">
        <f t="shared" si="156"/>
        <v>3.3652601604970229E-3</v>
      </c>
      <c r="G397" s="12">
        <f t="shared" si="145"/>
        <v>-0.45833333333333331</v>
      </c>
      <c r="H397" s="49">
        <f t="shared" si="146"/>
        <v>-2.908514013749339E-3</v>
      </c>
      <c r="I397" s="2"/>
    </row>
    <row r="398" spans="1:9" s="50" customFormat="1" ht="15" x14ac:dyDescent="0.2">
      <c r="A398" s="52"/>
      <c r="B398" s="48" t="s">
        <v>94</v>
      </c>
      <c r="C398" s="7">
        <v>13</v>
      </c>
      <c r="D398" s="7">
        <v>9</v>
      </c>
      <c r="E398" s="51">
        <f t="shared" si="155"/>
        <v>3.4373347435219461E-3</v>
      </c>
      <c r="F398" s="51">
        <f t="shared" si="156"/>
        <v>2.3297954957287085E-3</v>
      </c>
      <c r="G398" s="12">
        <f t="shared" si="145"/>
        <v>-0.30769230769230771</v>
      </c>
      <c r="H398" s="49">
        <f t="shared" si="146"/>
        <v>-1.0576414595452142E-3</v>
      </c>
      <c r="I398" s="2"/>
    </row>
    <row r="399" spans="1:9" s="50" customFormat="1" ht="15" x14ac:dyDescent="0.2">
      <c r="A399" s="52"/>
      <c r="B399" s="48" t="s">
        <v>258</v>
      </c>
      <c r="C399" s="7">
        <v>124</v>
      </c>
      <c r="D399" s="7">
        <v>61</v>
      </c>
      <c r="E399" s="51">
        <f t="shared" si="155"/>
        <v>3.2786885245901641E-2</v>
      </c>
      <c r="F399" s="51">
        <f t="shared" si="156"/>
        <v>1.5790836137716799E-2</v>
      </c>
      <c r="G399" s="12">
        <f t="shared" si="145"/>
        <v>-0.50806451612903225</v>
      </c>
      <c r="H399" s="49">
        <f t="shared" si="146"/>
        <v>-1.6657852987837125E-2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3</v>
      </c>
      <c r="E400" s="51" t="str">
        <f t="shared" si="155"/>
        <v/>
      </c>
      <c r="F400" s="51">
        <f t="shared" si="156"/>
        <v>7.7659849857623605E-4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89</v>
      </c>
      <c r="D401" s="7">
        <v>93</v>
      </c>
      <c r="E401" s="51">
        <f t="shared" si="155"/>
        <v>2.3532522474881017E-2</v>
      </c>
      <c r="F401" s="51">
        <f t="shared" si="156"/>
        <v>2.4074553455863318E-2</v>
      </c>
      <c r="G401" s="12">
        <f t="shared" si="145"/>
        <v>4.49438202247191E-2</v>
      </c>
      <c r="H401" s="49">
        <f t="shared" si="146"/>
        <v>1.0576414595452142E-3</v>
      </c>
      <c r="I401" s="2"/>
    </row>
    <row r="402" spans="1:9" s="50" customFormat="1" ht="15" x14ac:dyDescent="0.2">
      <c r="A402" s="47"/>
      <c r="B402" s="48" t="s">
        <v>540</v>
      </c>
      <c r="C402" s="7">
        <v>7</v>
      </c>
      <c r="D402" s="7">
        <v>11</v>
      </c>
      <c r="E402" s="51">
        <f t="shared" ref="E402" si="158">+IF(C402=0,"",C402/C$345)</f>
        <v>1.8508725542041248E-3</v>
      </c>
      <c r="F402" s="51">
        <f t="shared" ref="F402" si="159">+IF(D402=0,"",D402/D$345)</f>
        <v>2.8475278281128655E-3</v>
      </c>
      <c r="G402" s="12">
        <f t="shared" si="145"/>
        <v>0.5714285714285714</v>
      </c>
      <c r="H402" s="49">
        <f t="shared" ref="H402" si="160">+IF(OR(AND(E402=""),(G402="")),"",E402*G402)</f>
        <v>1.0576414595452142E-3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2</v>
      </c>
      <c r="D404" s="7">
        <v>1</v>
      </c>
      <c r="E404" s="51">
        <f t="shared" si="161"/>
        <v>5.2882072977260709E-4</v>
      </c>
      <c r="F404" s="51">
        <f t="shared" si="162"/>
        <v>2.5886616619207872E-4</v>
      </c>
      <c r="G404" s="12">
        <f t="shared" si="145"/>
        <v>-0.5</v>
      </c>
      <c r="H404" s="49">
        <f t="shared" si="146"/>
        <v>-2.6441036488630354E-4</v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0</v>
      </c>
      <c r="E405" s="51">
        <f t="shared" si="161"/>
        <v>2.6441036488630354E-4</v>
      </c>
      <c r="F405" s="51" t="str">
        <f t="shared" si="162"/>
        <v/>
      </c>
      <c r="G405" s="12">
        <f t="shared" si="145"/>
        <v>-1</v>
      </c>
      <c r="H405" s="49">
        <f t="shared" si="146"/>
        <v>-2.6441036488630354E-4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613</v>
      </c>
      <c r="D409" s="7">
        <v>412</v>
      </c>
      <c r="E409" s="51">
        <f t="shared" si="161"/>
        <v>0.16208355367530408</v>
      </c>
      <c r="F409" s="51">
        <f t="shared" si="162"/>
        <v>0.10665286047113642</v>
      </c>
      <c r="G409" s="12">
        <f t="shared" si="145"/>
        <v>-0.32789559543230018</v>
      </c>
      <c r="H409" s="49">
        <f t="shared" si="146"/>
        <v>-5.314648334214702E-2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2</v>
      </c>
      <c r="D411" s="7">
        <v>0</v>
      </c>
      <c r="E411" s="51">
        <f t="shared" si="161"/>
        <v>5.2882072977260709E-4</v>
      </c>
      <c r="F411" s="51" t="str">
        <f t="shared" si="162"/>
        <v/>
      </c>
      <c r="G411" s="12">
        <f t="shared" ref="G411:G477" si="163">+IF(AND(C411=0,D411=0)," ",IF(C411=0,1,IF(D411=0,-1,(D411-C411)/C411)))</f>
        <v>-1</v>
      </c>
      <c r="H411" s="49">
        <f t="shared" si="146"/>
        <v>-5.2882072977260709E-4</v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7</v>
      </c>
      <c r="D413" s="7">
        <v>5</v>
      </c>
      <c r="E413" s="51">
        <f t="shared" si="161"/>
        <v>1.8508725542041248E-3</v>
      </c>
      <c r="F413" s="51">
        <f t="shared" si="162"/>
        <v>1.2943308309603934E-3</v>
      </c>
      <c r="G413" s="12">
        <f t="shared" si="163"/>
        <v>-0.2857142857142857</v>
      </c>
      <c r="H413" s="49">
        <f t="shared" si="146"/>
        <v>-5.2882072977260709E-4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3</v>
      </c>
      <c r="E414" s="51" t="str">
        <f t="shared" si="161"/>
        <v/>
      </c>
      <c r="F414" s="51">
        <f t="shared" si="162"/>
        <v>7.7659849857623605E-4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11</v>
      </c>
      <c r="D417" s="7">
        <v>6</v>
      </c>
      <c r="E417" s="51">
        <f t="shared" ref="E417:E419" si="167">+IF(C417=0,"",C417/C$345)</f>
        <v>2.908514013749339E-3</v>
      </c>
      <c r="F417" s="51">
        <f t="shared" ref="F417:F419" si="168">+IF(D417=0,"",D417/D$345)</f>
        <v>1.5531969971524721E-3</v>
      </c>
      <c r="G417" s="12">
        <f t="shared" si="163"/>
        <v>-0.45454545454545453</v>
      </c>
      <c r="H417" s="49">
        <f t="shared" ref="H417:H419" si="169">+IF(OR(AND(E417=""),(G417="")),"",E417*G417)</f>
        <v>-1.3220518244315177E-3</v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7</v>
      </c>
      <c r="E418" s="51">
        <f t="shared" si="167"/>
        <v>2.6441036488630354E-4</v>
      </c>
      <c r="F418" s="51">
        <f t="shared" si="168"/>
        <v>1.8120631633445508E-3</v>
      </c>
      <c r="G418" s="12">
        <f t="shared" si="163"/>
        <v>6</v>
      </c>
      <c r="H418" s="49">
        <f t="shared" si="169"/>
        <v>1.5864621893178213E-3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138</v>
      </c>
      <c r="D421" s="7">
        <v>189</v>
      </c>
      <c r="E421" s="51">
        <f t="shared" si="164"/>
        <v>3.6488630354309888E-2</v>
      </c>
      <c r="F421" s="51">
        <f t="shared" si="165"/>
        <v>4.8925705410302875E-2</v>
      </c>
      <c r="G421" s="12">
        <f t="shared" si="163"/>
        <v>0.36956521739130432</v>
      </c>
      <c r="H421" s="49">
        <f t="shared" si="166"/>
        <v>1.3484928609201479E-2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72</v>
      </c>
      <c r="D423" s="7">
        <v>27</v>
      </c>
      <c r="E423" s="51">
        <f t="shared" si="164"/>
        <v>1.9037546271813855E-2</v>
      </c>
      <c r="F423" s="51">
        <f t="shared" si="165"/>
        <v>6.989386487186125E-3</v>
      </c>
      <c r="G423" s="12">
        <f t="shared" si="163"/>
        <v>-0.625</v>
      </c>
      <c r="H423" s="49">
        <f t="shared" si="166"/>
        <v>-1.1898466419883659E-2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5</v>
      </c>
      <c r="E424" s="51" t="str">
        <f t="shared" si="164"/>
        <v/>
      </c>
      <c r="F424" s="51">
        <f t="shared" si="165"/>
        <v>1.2943308309603934E-3</v>
      </c>
      <c r="G424" s="12">
        <f t="shared" si="163"/>
        <v>1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7</v>
      </c>
      <c r="D430" s="7">
        <v>14</v>
      </c>
      <c r="E430" s="51">
        <f t="shared" si="164"/>
        <v>1.8508725542041248E-3</v>
      </c>
      <c r="F430" s="51">
        <f t="shared" si="165"/>
        <v>3.6241263266891016E-3</v>
      </c>
      <c r="G430" s="12">
        <f t="shared" si="163"/>
        <v>1</v>
      </c>
      <c r="H430" s="49">
        <f t="shared" si="166"/>
        <v>1.8508725542041248E-3</v>
      </c>
      <c r="I430" s="2"/>
    </row>
    <row r="431" spans="1:9" s="50" customFormat="1" ht="15" x14ac:dyDescent="0.2">
      <c r="A431" s="52"/>
      <c r="B431" s="48" t="s">
        <v>270</v>
      </c>
      <c r="C431" s="7">
        <v>33</v>
      </c>
      <c r="D431" s="7">
        <v>51</v>
      </c>
      <c r="E431" s="51">
        <f t="shared" si="164"/>
        <v>8.7255420412480165E-3</v>
      </c>
      <c r="F431" s="51">
        <f t="shared" si="165"/>
        <v>1.3202174475796014E-2</v>
      </c>
      <c r="G431" s="12">
        <f t="shared" si="163"/>
        <v>0.54545454545454541</v>
      </c>
      <c r="H431" s="49">
        <f t="shared" si="166"/>
        <v>4.7593865679534629E-3</v>
      </c>
      <c r="I431" s="2"/>
    </row>
    <row r="432" spans="1:9" s="50" customFormat="1" ht="15" x14ac:dyDescent="0.2">
      <c r="A432" s="52"/>
      <c r="B432" s="48" t="s">
        <v>98</v>
      </c>
      <c r="C432" s="7">
        <v>1</v>
      </c>
      <c r="D432" s="7">
        <v>18</v>
      </c>
      <c r="E432" s="51">
        <f t="shared" si="164"/>
        <v>2.6441036488630354E-4</v>
      </c>
      <c r="F432" s="51">
        <f t="shared" si="165"/>
        <v>4.6595909914574169E-3</v>
      </c>
      <c r="G432" s="12">
        <f t="shared" si="163"/>
        <v>17</v>
      </c>
      <c r="H432" s="49">
        <f t="shared" si="166"/>
        <v>4.4949762030671598E-3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17</v>
      </c>
      <c r="E433" s="51" t="str">
        <f t="shared" si="164"/>
        <v/>
      </c>
      <c r="F433" s="51">
        <f t="shared" si="165"/>
        <v>4.4007248252653378E-3</v>
      </c>
      <c r="G433" s="12">
        <f t="shared" si="163"/>
        <v>1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38</v>
      </c>
      <c r="D434" s="7">
        <v>15</v>
      </c>
      <c r="E434" s="51">
        <f t="shared" si="164"/>
        <v>1.0047593865679535E-2</v>
      </c>
      <c r="F434" s="51">
        <f t="shared" si="165"/>
        <v>3.8829924928811804E-3</v>
      </c>
      <c r="G434" s="12">
        <f t="shared" si="163"/>
        <v>-0.60526315789473684</v>
      </c>
      <c r="H434" s="49">
        <f t="shared" si="166"/>
        <v>-6.0814383923849819E-3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4</v>
      </c>
      <c r="E439" s="51" t="str">
        <f t="shared" ref="E439:E441" si="177">+IF(C439=0,"",C439/C$345)</f>
        <v/>
      </c>
      <c r="F439" s="51">
        <f t="shared" ref="F439:F441" si="178">+IF(D439=0,"",D439/D$345)</f>
        <v>1.0354646647683149E-3</v>
      </c>
      <c r="G439" s="12">
        <f t="shared" si="163"/>
        <v>1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2</v>
      </c>
      <c r="D444" s="7">
        <v>5</v>
      </c>
      <c r="E444" s="51">
        <f t="shared" si="164"/>
        <v>5.2882072977260709E-4</v>
      </c>
      <c r="F444" s="51">
        <f t="shared" si="165"/>
        <v>1.2943308309603934E-3</v>
      </c>
      <c r="G444" s="12">
        <f t="shared" si="163"/>
        <v>1.5</v>
      </c>
      <c r="H444" s="49">
        <f t="shared" si="166"/>
        <v>7.9323109465891063E-4</v>
      </c>
      <c r="I444" s="2"/>
    </row>
    <row r="445" spans="1:9" s="50" customFormat="1" ht="15" x14ac:dyDescent="0.2">
      <c r="A445" s="52"/>
      <c r="B445" s="48" t="s">
        <v>112</v>
      </c>
      <c r="C445" s="7">
        <v>2</v>
      </c>
      <c r="D445" s="7">
        <v>10</v>
      </c>
      <c r="E445" s="51">
        <f t="shared" si="164"/>
        <v>5.2882072977260709E-4</v>
      </c>
      <c r="F445" s="51">
        <f t="shared" si="165"/>
        <v>2.5886616619207868E-3</v>
      </c>
      <c r="G445" s="12">
        <f t="shared" si="163"/>
        <v>4</v>
      </c>
      <c r="H445" s="49">
        <f t="shared" si="166"/>
        <v>2.1152829190904283E-3</v>
      </c>
      <c r="I445" s="2"/>
    </row>
    <row r="446" spans="1:9" s="50" customFormat="1" ht="15" x14ac:dyDescent="0.2">
      <c r="A446" s="52"/>
      <c r="B446" s="48" t="s">
        <v>272</v>
      </c>
      <c r="C446" s="7">
        <v>5</v>
      </c>
      <c r="D446" s="7">
        <v>6</v>
      </c>
      <c r="E446" s="51">
        <f t="shared" si="164"/>
        <v>1.3220518244315177E-3</v>
      </c>
      <c r="F446" s="51">
        <f t="shared" si="165"/>
        <v>1.5531969971524721E-3</v>
      </c>
      <c r="G446" s="12">
        <f t="shared" si="163"/>
        <v>0.2</v>
      </c>
      <c r="H446" s="49">
        <f t="shared" si="166"/>
        <v>2.6441036488630354E-4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8</v>
      </c>
      <c r="E447" s="51" t="str">
        <f t="shared" si="164"/>
        <v/>
      </c>
      <c r="F447" s="51">
        <f t="shared" si="165"/>
        <v>2.0709293295366298E-3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3</v>
      </c>
      <c r="D448" s="7">
        <v>2</v>
      </c>
      <c r="E448" s="51">
        <f t="shared" si="164"/>
        <v>7.9323109465891063E-4</v>
      </c>
      <c r="F448" s="51">
        <f t="shared" si="165"/>
        <v>5.1773233238415744E-4</v>
      </c>
      <c r="G448" s="12">
        <f t="shared" si="163"/>
        <v>-0.33333333333333331</v>
      </c>
      <c r="H448" s="49">
        <f t="shared" si="166"/>
        <v>-2.6441036488630354E-4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14</v>
      </c>
      <c r="E450" s="51" t="str">
        <f t="shared" si="164"/>
        <v/>
      </c>
      <c r="F450" s="51">
        <f t="shared" si="165"/>
        <v>3.6241263266891016E-3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1</v>
      </c>
      <c r="E451" s="51" t="str">
        <f t="shared" si="164"/>
        <v/>
      </c>
      <c r="F451" s="51">
        <f t="shared" si="165"/>
        <v>2.5886616619207872E-4</v>
      </c>
      <c r="G451" s="12">
        <f t="shared" si="163"/>
        <v>1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2</v>
      </c>
      <c r="E452" s="51" t="str">
        <f t="shared" si="164"/>
        <v/>
      </c>
      <c r="F452" s="51">
        <f t="shared" si="165"/>
        <v>5.1773233238415744E-4</v>
      </c>
      <c r="G452" s="12">
        <f t="shared" si="163"/>
        <v>1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5</v>
      </c>
      <c r="D453" s="7">
        <v>2</v>
      </c>
      <c r="E453" s="51">
        <f t="shared" si="164"/>
        <v>1.3220518244315177E-3</v>
      </c>
      <c r="F453" s="51">
        <f t="shared" si="165"/>
        <v>5.1773233238415744E-4</v>
      </c>
      <c r="G453" s="12">
        <f t="shared" si="163"/>
        <v>-0.6</v>
      </c>
      <c r="H453" s="49">
        <f t="shared" si="166"/>
        <v>-7.9323109465891063E-4</v>
      </c>
      <c r="I453" s="2"/>
    </row>
    <row r="454" spans="1:9" s="50" customFormat="1" ht="15" x14ac:dyDescent="0.2">
      <c r="A454" s="52"/>
      <c r="B454" s="48" t="s">
        <v>107</v>
      </c>
      <c r="C454" s="7">
        <v>92</v>
      </c>
      <c r="D454" s="7">
        <v>55</v>
      </c>
      <c r="E454" s="51">
        <f t="shared" si="164"/>
        <v>2.4325753569539928E-2</v>
      </c>
      <c r="F454" s="51">
        <f t="shared" si="165"/>
        <v>1.4237639140564327E-2</v>
      </c>
      <c r="G454" s="12">
        <f t="shared" si="163"/>
        <v>-0.40217391304347827</v>
      </c>
      <c r="H454" s="49">
        <f t="shared" si="166"/>
        <v>-9.7831835007932324E-3</v>
      </c>
      <c r="I454" s="2"/>
    </row>
    <row r="455" spans="1:9" s="50" customFormat="1" ht="15" x14ac:dyDescent="0.2">
      <c r="A455" s="52"/>
      <c r="B455" s="48" t="s">
        <v>273</v>
      </c>
      <c r="C455" s="7">
        <v>5</v>
      </c>
      <c r="D455" s="7">
        <v>4</v>
      </c>
      <c r="E455" s="51">
        <f t="shared" si="164"/>
        <v>1.3220518244315177E-3</v>
      </c>
      <c r="F455" s="51">
        <f t="shared" si="165"/>
        <v>1.0354646647683149E-3</v>
      </c>
      <c r="G455" s="12">
        <f t="shared" si="163"/>
        <v>-0.2</v>
      </c>
      <c r="H455" s="49">
        <f t="shared" si="166"/>
        <v>-2.6441036488630354E-4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2</v>
      </c>
      <c r="E456" s="51" t="str">
        <f t="shared" si="164"/>
        <v/>
      </c>
      <c r="F456" s="51">
        <f t="shared" si="165"/>
        <v>5.1773233238415744E-4</v>
      </c>
      <c r="G456" s="12">
        <f t="shared" si="163"/>
        <v>1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38</v>
      </c>
      <c r="D457" s="7">
        <v>18</v>
      </c>
      <c r="E457" s="51">
        <f t="shared" si="164"/>
        <v>1.0047593865679535E-2</v>
      </c>
      <c r="F457" s="51">
        <f t="shared" si="165"/>
        <v>4.6595909914574169E-3</v>
      </c>
      <c r="G457" s="12">
        <f t="shared" si="163"/>
        <v>-0.52631578947368418</v>
      </c>
      <c r="H457" s="49">
        <f t="shared" si="166"/>
        <v>-5.2882072977260709E-3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1</v>
      </c>
      <c r="E458" s="51" t="str">
        <f t="shared" si="164"/>
        <v/>
      </c>
      <c r="F458" s="51">
        <f t="shared" si="165"/>
        <v>2.5886616619207872E-4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2</v>
      </c>
      <c r="D459" s="7">
        <v>1</v>
      </c>
      <c r="E459" s="51">
        <f t="shared" si="164"/>
        <v>5.2882072977260709E-4</v>
      </c>
      <c r="F459" s="51">
        <f t="shared" si="165"/>
        <v>2.5886616619207872E-4</v>
      </c>
      <c r="G459" s="12">
        <f t="shared" si="163"/>
        <v>-0.5</v>
      </c>
      <c r="H459" s="49">
        <f t="shared" si="166"/>
        <v>-2.6441036488630354E-4</v>
      </c>
      <c r="I459" s="2"/>
    </row>
    <row r="460" spans="1:9" s="50" customFormat="1" ht="15" x14ac:dyDescent="0.2">
      <c r="A460" s="52"/>
      <c r="B460" s="48" t="s">
        <v>274</v>
      </c>
      <c r="C460" s="7">
        <v>135</v>
      </c>
      <c r="D460" s="7">
        <v>175</v>
      </c>
      <c r="E460" s="51">
        <f t="shared" si="164"/>
        <v>3.5695399259650977E-2</v>
      </c>
      <c r="F460" s="51">
        <f t="shared" si="165"/>
        <v>4.530157908361377E-2</v>
      </c>
      <c r="G460" s="12">
        <f t="shared" si="163"/>
        <v>0.29629629629629628</v>
      </c>
      <c r="H460" s="49">
        <f t="shared" si="166"/>
        <v>1.057641459545214E-2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1</v>
      </c>
      <c r="E464" s="51" t="str">
        <f t="shared" si="164"/>
        <v/>
      </c>
      <c r="F464" s="51">
        <f t="shared" si="165"/>
        <v>2.5886616619207872E-4</v>
      </c>
      <c r="G464" s="12">
        <f t="shared" si="163"/>
        <v>1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1</v>
      </c>
      <c r="E465" s="51" t="str">
        <f t="shared" si="164"/>
        <v/>
      </c>
      <c r="F465" s="51">
        <f t="shared" si="165"/>
        <v>2.5886616619207872E-4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7</v>
      </c>
      <c r="D468" s="7">
        <v>23</v>
      </c>
      <c r="E468" s="51">
        <f t="shared" si="164"/>
        <v>1.8508725542041248E-3</v>
      </c>
      <c r="F468" s="51">
        <f t="shared" si="165"/>
        <v>5.9539218224178101E-3</v>
      </c>
      <c r="G468" s="12">
        <f t="shared" si="163"/>
        <v>2.2857142857142856</v>
      </c>
      <c r="H468" s="49">
        <f t="shared" si="166"/>
        <v>4.2305658381808567E-3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2</v>
      </c>
      <c r="D470" s="7">
        <v>3</v>
      </c>
      <c r="E470" s="51">
        <f t="shared" si="164"/>
        <v>5.2882072977260709E-4</v>
      </c>
      <c r="F470" s="51">
        <f t="shared" si="165"/>
        <v>7.7659849857623605E-4</v>
      </c>
      <c r="G470" s="12">
        <f t="shared" si="163"/>
        <v>0.5</v>
      </c>
      <c r="H470" s="49">
        <f t="shared" si="166"/>
        <v>2.6441036488630354E-4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6</v>
      </c>
      <c r="D473" s="7">
        <v>9</v>
      </c>
      <c r="E473" s="51">
        <f t="shared" si="164"/>
        <v>1.5864621893178213E-3</v>
      </c>
      <c r="F473" s="51">
        <f t="shared" si="165"/>
        <v>2.3297954957287085E-3</v>
      </c>
      <c r="G473" s="12">
        <f t="shared" si="163"/>
        <v>0.5</v>
      </c>
      <c r="H473" s="49">
        <f t="shared" si="166"/>
        <v>7.9323109465891063E-4</v>
      </c>
      <c r="I473" s="2"/>
    </row>
    <row r="474" spans="1:9" s="50" customFormat="1" ht="15" x14ac:dyDescent="0.2">
      <c r="A474" s="52"/>
      <c r="B474" s="48" t="s">
        <v>279</v>
      </c>
      <c r="C474" s="7">
        <v>3</v>
      </c>
      <c r="D474" s="7">
        <v>6</v>
      </c>
      <c r="E474" s="51">
        <f t="shared" si="164"/>
        <v>7.9323109465891063E-4</v>
      </c>
      <c r="F474" s="51">
        <f t="shared" si="165"/>
        <v>1.5531969971524721E-3</v>
      </c>
      <c r="G474" s="12">
        <f t="shared" si="163"/>
        <v>1</v>
      </c>
      <c r="H474" s="49">
        <f t="shared" si="166"/>
        <v>7.9323109465891063E-4</v>
      </c>
      <c r="I474" s="2"/>
    </row>
    <row r="475" spans="1:9" s="50" customFormat="1" ht="15" x14ac:dyDescent="0.2">
      <c r="A475" s="52"/>
      <c r="B475" s="48" t="s">
        <v>280</v>
      </c>
      <c r="C475" s="7">
        <v>1</v>
      </c>
      <c r="D475" s="7">
        <v>1</v>
      </c>
      <c r="E475" s="51">
        <f t="shared" si="164"/>
        <v>2.6441036488630354E-4</v>
      </c>
      <c r="F475" s="51">
        <f t="shared" si="165"/>
        <v>2.5886616619207872E-4</v>
      </c>
      <c r="G475" s="12">
        <f t="shared" si="163"/>
        <v>0</v>
      </c>
      <c r="H475" s="49">
        <f t="shared" si="166"/>
        <v>0</v>
      </c>
      <c r="I475" s="2"/>
    </row>
    <row r="476" spans="1:9" s="50" customFormat="1" ht="15" x14ac:dyDescent="0.2">
      <c r="A476" s="52"/>
      <c r="B476" s="48" t="s">
        <v>102</v>
      </c>
      <c r="C476" s="7">
        <v>1</v>
      </c>
      <c r="D476" s="7">
        <v>0</v>
      </c>
      <c r="E476" s="51">
        <f t="shared" si="164"/>
        <v>2.6441036488630354E-4</v>
      </c>
      <c r="F476" s="51" t="str">
        <f t="shared" si="165"/>
        <v/>
      </c>
      <c r="G476" s="12">
        <f t="shared" si="163"/>
        <v>-1</v>
      </c>
      <c r="H476" s="49">
        <f t="shared" si="166"/>
        <v>-2.6441036488630354E-4</v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10</v>
      </c>
      <c r="D478" s="7">
        <v>8</v>
      </c>
      <c r="E478" s="51">
        <f t="shared" si="164"/>
        <v>2.6441036488630354E-3</v>
      </c>
      <c r="F478" s="51">
        <f t="shared" si="165"/>
        <v>2.0709293295366298E-3</v>
      </c>
      <c r="G478" s="12">
        <f t="shared" ref="G478:G541" si="180">+IF(AND(C478=0,D478=0)," ",IF(C478=0,1,IF(D478=0,-1,(D478-C478)/C478)))</f>
        <v>-0.2</v>
      </c>
      <c r="H478" s="49">
        <f t="shared" si="166"/>
        <v>-5.2882072977260709E-4</v>
      </c>
      <c r="I478" s="2"/>
    </row>
    <row r="479" spans="1:9" s="50" customFormat="1" ht="15" x14ac:dyDescent="0.2">
      <c r="A479" s="52"/>
      <c r="B479" s="48" t="s">
        <v>507</v>
      </c>
      <c r="C479" s="7">
        <v>6</v>
      </c>
      <c r="D479" s="7">
        <v>3</v>
      </c>
      <c r="E479" s="51">
        <f t="shared" si="164"/>
        <v>1.5864621893178213E-3</v>
      </c>
      <c r="F479" s="51">
        <f t="shared" si="165"/>
        <v>7.7659849857623605E-4</v>
      </c>
      <c r="G479" s="12">
        <f t="shared" si="180"/>
        <v>-0.5</v>
      </c>
      <c r="H479" s="49">
        <f t="shared" si="166"/>
        <v>-7.9323109465891063E-4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1</v>
      </c>
      <c r="E480" s="51" t="str">
        <f t="shared" si="164"/>
        <v/>
      </c>
      <c r="F480" s="51">
        <f t="shared" si="165"/>
        <v>2.5886616619207872E-4</v>
      </c>
      <c r="G480" s="12">
        <f t="shared" si="180"/>
        <v>1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1</v>
      </c>
      <c r="E481" s="51" t="str">
        <f t="shared" si="164"/>
        <v/>
      </c>
      <c r="F481" s="51">
        <f t="shared" si="165"/>
        <v>2.5886616619207872E-4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3</v>
      </c>
      <c r="D484" s="7">
        <v>1</v>
      </c>
      <c r="E484" s="51">
        <f t="shared" si="164"/>
        <v>7.9323109465891063E-4</v>
      </c>
      <c r="F484" s="51">
        <f t="shared" si="165"/>
        <v>2.5886616619207872E-4</v>
      </c>
      <c r="G484" s="12">
        <f t="shared" si="180"/>
        <v>-0.66666666666666663</v>
      </c>
      <c r="H484" s="49">
        <f t="shared" si="166"/>
        <v>-5.2882072977260709E-4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4</v>
      </c>
      <c r="E486" s="51">
        <f t="shared" si="164"/>
        <v>2.6441036488630354E-4</v>
      </c>
      <c r="F486" s="51">
        <f t="shared" si="165"/>
        <v>1.0354646647683149E-3</v>
      </c>
      <c r="G486" s="12">
        <f t="shared" si="180"/>
        <v>3</v>
      </c>
      <c r="H486" s="49">
        <f t="shared" si="166"/>
        <v>7.9323109465891063E-4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2</v>
      </c>
      <c r="D489" s="7">
        <v>2</v>
      </c>
      <c r="E489" s="51">
        <f t="shared" si="164"/>
        <v>5.2882072977260709E-4</v>
      </c>
      <c r="F489" s="51">
        <f t="shared" si="165"/>
        <v>5.1773233238415744E-4</v>
      </c>
      <c r="G489" s="12">
        <f t="shared" si="180"/>
        <v>0</v>
      </c>
      <c r="H489" s="49">
        <f t="shared" si="166"/>
        <v>0</v>
      </c>
      <c r="I489" s="2"/>
    </row>
    <row r="490" spans="1:9" s="50" customFormat="1" ht="15" x14ac:dyDescent="0.2">
      <c r="A490" s="52"/>
      <c r="B490" s="48" t="s">
        <v>290</v>
      </c>
      <c r="C490" s="7">
        <v>1</v>
      </c>
      <c r="D490" s="7">
        <v>0</v>
      </c>
      <c r="E490" s="51">
        <f t="shared" si="164"/>
        <v>2.6441036488630354E-4</v>
      </c>
      <c r="F490" s="51" t="str">
        <f t="shared" si="165"/>
        <v/>
      </c>
      <c r="G490" s="12">
        <f t="shared" si="180"/>
        <v>-1</v>
      </c>
      <c r="H490" s="49">
        <f t="shared" si="166"/>
        <v>-2.6441036488630354E-4</v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9</v>
      </c>
      <c r="D499" s="7">
        <v>13</v>
      </c>
      <c r="E499" s="51">
        <f t="shared" si="181"/>
        <v>2.3796932839767319E-3</v>
      </c>
      <c r="F499" s="51">
        <f t="shared" si="182"/>
        <v>3.3652601604970229E-3</v>
      </c>
      <c r="G499" s="12">
        <f t="shared" si="180"/>
        <v>0.44444444444444442</v>
      </c>
      <c r="H499" s="49">
        <f t="shared" si="183"/>
        <v>1.0576414595452142E-3</v>
      </c>
      <c r="I499" s="2"/>
    </row>
    <row r="500" spans="1:9" s="50" customFormat="1" ht="15" x14ac:dyDescent="0.2">
      <c r="A500" s="52"/>
      <c r="B500" s="48" t="s">
        <v>122</v>
      </c>
      <c r="C500" s="7">
        <v>5</v>
      </c>
      <c r="D500" s="7">
        <v>0</v>
      </c>
      <c r="E500" s="51">
        <f t="shared" si="181"/>
        <v>1.3220518244315177E-3</v>
      </c>
      <c r="F500" s="51" t="str">
        <f t="shared" si="182"/>
        <v/>
      </c>
      <c r="G500" s="12">
        <f t="shared" si="180"/>
        <v>-1</v>
      </c>
      <c r="H500" s="49">
        <f t="shared" si="183"/>
        <v>-1.3220518244315177E-3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31</v>
      </c>
      <c r="D504" s="7">
        <v>36</v>
      </c>
      <c r="E504" s="51">
        <f t="shared" si="181"/>
        <v>8.1967213114754103E-3</v>
      </c>
      <c r="F504" s="51">
        <f t="shared" si="182"/>
        <v>9.3191819829148339E-3</v>
      </c>
      <c r="G504" s="12">
        <f t="shared" si="180"/>
        <v>0.16129032258064516</v>
      </c>
      <c r="H504" s="49">
        <f t="shared" si="183"/>
        <v>1.3220518244315177E-3</v>
      </c>
      <c r="I504" s="2"/>
    </row>
    <row r="505" spans="1:9" s="50" customFormat="1" ht="15" x14ac:dyDescent="0.2">
      <c r="A505" s="52"/>
      <c r="B505" s="48" t="s">
        <v>117</v>
      </c>
      <c r="C505" s="7">
        <v>12</v>
      </c>
      <c r="D505" s="7">
        <v>0</v>
      </c>
      <c r="E505" s="51">
        <f t="shared" si="181"/>
        <v>3.1729243786356425E-3</v>
      </c>
      <c r="F505" s="51" t="str">
        <f t="shared" si="182"/>
        <v/>
      </c>
      <c r="G505" s="12">
        <f t="shared" si="180"/>
        <v>-1</v>
      </c>
      <c r="H505" s="49">
        <f t="shared" si="183"/>
        <v>-3.1729243786356425E-3</v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8</v>
      </c>
      <c r="E506" s="51" t="str">
        <f t="shared" si="181"/>
        <v/>
      </c>
      <c r="F506" s="51">
        <f t="shared" si="182"/>
        <v>2.0709293295366298E-3</v>
      </c>
      <c r="G506" s="12">
        <f t="shared" si="180"/>
        <v>1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1</v>
      </c>
      <c r="E513" s="51" t="str">
        <f t="shared" si="181"/>
        <v/>
      </c>
      <c r="F513" s="51">
        <f t="shared" si="182"/>
        <v>2.5886616619207872E-4</v>
      </c>
      <c r="G513" s="12">
        <f t="shared" si="180"/>
        <v>1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1</v>
      </c>
      <c r="E519" s="51" t="str">
        <f t="shared" si="181"/>
        <v/>
      </c>
      <c r="F519" s="51">
        <f t="shared" si="182"/>
        <v>2.5886616619207872E-4</v>
      </c>
      <c r="G519" s="12">
        <f t="shared" si="180"/>
        <v>1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6</v>
      </c>
      <c r="D521" s="7">
        <v>5</v>
      </c>
      <c r="E521" s="51">
        <f t="shared" si="181"/>
        <v>1.5864621893178213E-3</v>
      </c>
      <c r="F521" s="51">
        <f t="shared" si="182"/>
        <v>1.2943308309603934E-3</v>
      </c>
      <c r="G521" s="12">
        <f t="shared" si="180"/>
        <v>-0.16666666666666666</v>
      </c>
      <c r="H521" s="49">
        <f t="shared" si="183"/>
        <v>-2.6441036488630354E-4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2</v>
      </c>
      <c r="E523" s="51" t="str">
        <f t="shared" ref="E523" si="184">+IF(C523=0,"",C523/C$345)</f>
        <v/>
      </c>
      <c r="F523" s="51">
        <f t="shared" ref="F523" si="185">+IF(D523=0,"",D523/D$345)</f>
        <v>5.1773233238415744E-4</v>
      </c>
      <c r="G523" s="12">
        <f t="shared" si="180"/>
        <v>1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63</v>
      </c>
      <c r="D524" s="7">
        <v>8</v>
      </c>
      <c r="E524" s="51">
        <f t="shared" ref="E524:E549" si="187">+IF(C524=0,"",C524/C$345)</f>
        <v>1.6657852987837122E-2</v>
      </c>
      <c r="F524" s="51">
        <f t="shared" ref="F524:F549" si="188">+IF(D524=0,"",D524/D$345)</f>
        <v>2.0709293295366298E-3</v>
      </c>
      <c r="G524" s="12">
        <f t="shared" si="180"/>
        <v>-0.87301587301587302</v>
      </c>
      <c r="H524" s="49">
        <f t="shared" si="183"/>
        <v>-1.4542570068746694E-2</v>
      </c>
      <c r="I524" s="2"/>
    </row>
    <row r="525" spans="1:9" s="50" customFormat="1" ht="15" x14ac:dyDescent="0.2">
      <c r="A525" s="52"/>
      <c r="B525" s="48" t="s">
        <v>514</v>
      </c>
      <c r="C525" s="7">
        <v>1</v>
      </c>
      <c r="D525" s="7">
        <v>1</v>
      </c>
      <c r="E525" s="51">
        <f t="shared" si="187"/>
        <v>2.6441036488630354E-4</v>
      </c>
      <c r="F525" s="51">
        <f t="shared" si="188"/>
        <v>2.5886616619207872E-4</v>
      </c>
      <c r="G525" s="12">
        <f t="shared" si="180"/>
        <v>0</v>
      </c>
      <c r="H525" s="49">
        <f t="shared" si="183"/>
        <v>0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50</v>
      </c>
      <c r="D527" s="7">
        <v>73</v>
      </c>
      <c r="E527" s="51">
        <f t="shared" si="187"/>
        <v>1.3220518244315178E-2</v>
      </c>
      <c r="F527" s="51">
        <f t="shared" si="188"/>
        <v>1.8897230132021745E-2</v>
      </c>
      <c r="G527" s="12">
        <f t="shared" si="180"/>
        <v>0.46</v>
      </c>
      <c r="H527" s="49">
        <f t="shared" si="183"/>
        <v>6.0814383923849819E-3</v>
      </c>
      <c r="I527" s="2"/>
    </row>
    <row r="528" spans="1:9" s="50" customFormat="1" ht="15" x14ac:dyDescent="0.2">
      <c r="A528" s="52"/>
      <c r="B528" s="48" t="s">
        <v>340</v>
      </c>
      <c r="C528" s="7">
        <v>5</v>
      </c>
      <c r="D528" s="7">
        <v>14</v>
      </c>
      <c r="E528" s="51">
        <f t="shared" si="187"/>
        <v>1.3220518244315177E-3</v>
      </c>
      <c r="F528" s="51">
        <f t="shared" si="188"/>
        <v>3.6241263266891016E-3</v>
      </c>
      <c r="G528" s="12">
        <f t="shared" si="180"/>
        <v>1.8</v>
      </c>
      <c r="H528" s="49">
        <f t="shared" si="183"/>
        <v>2.3796932839767319E-3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3</v>
      </c>
      <c r="E530" s="51" t="str">
        <f t="shared" si="187"/>
        <v/>
      </c>
      <c r="F530" s="51">
        <f t="shared" si="188"/>
        <v>7.7659849857623605E-4</v>
      </c>
      <c r="G530" s="12">
        <f t="shared" si="180"/>
        <v>1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1</v>
      </c>
      <c r="D531" s="7">
        <v>1</v>
      </c>
      <c r="E531" s="51">
        <f t="shared" si="187"/>
        <v>2.6441036488630354E-4</v>
      </c>
      <c r="F531" s="51">
        <f t="shared" si="188"/>
        <v>2.5886616619207872E-4</v>
      </c>
      <c r="G531" s="12">
        <f t="shared" si="180"/>
        <v>0</v>
      </c>
      <c r="H531" s="49">
        <f t="shared" si="183"/>
        <v>0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10</v>
      </c>
      <c r="E539" s="51">
        <f t="shared" si="187"/>
        <v>7.9323109465891063E-4</v>
      </c>
      <c r="F539" s="51">
        <f t="shared" si="188"/>
        <v>2.5886616619207868E-3</v>
      </c>
      <c r="G539" s="12">
        <f t="shared" si="180"/>
        <v>2.3333333333333335</v>
      </c>
      <c r="H539" s="49">
        <f t="shared" si="183"/>
        <v>1.850872554204125E-3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116</v>
      </c>
      <c r="D542" s="7">
        <v>110</v>
      </c>
      <c r="E542" s="51">
        <f t="shared" si="187"/>
        <v>3.0671602326811213E-2</v>
      </c>
      <c r="F542" s="51">
        <f t="shared" si="188"/>
        <v>2.8475278281128655E-2</v>
      </c>
      <c r="G542" s="12">
        <f t="shared" ref="G542:G564" si="189">+IF(AND(C542=0,D542=0)," ",IF(C542=0,1,IF(D542=0,-1,(D542-C542)/C542)))</f>
        <v>-5.1724137931034482E-2</v>
      </c>
      <c r="H542" s="49">
        <f t="shared" si="183"/>
        <v>-1.5864621893178213E-3</v>
      </c>
      <c r="I542" s="2"/>
    </row>
    <row r="543" spans="1:9" s="50" customFormat="1" ht="15" x14ac:dyDescent="0.2">
      <c r="A543" s="52"/>
      <c r="B543" s="48" t="s">
        <v>312</v>
      </c>
      <c r="C543" s="7">
        <v>5</v>
      </c>
      <c r="D543" s="7">
        <v>11</v>
      </c>
      <c r="E543" s="51">
        <f t="shared" si="187"/>
        <v>1.3220518244315177E-3</v>
      </c>
      <c r="F543" s="51">
        <f t="shared" si="188"/>
        <v>2.8475278281128655E-3</v>
      </c>
      <c r="G543" s="12">
        <f t="shared" si="189"/>
        <v>1.2</v>
      </c>
      <c r="H543" s="49">
        <f t="shared" si="183"/>
        <v>1.5864621893178213E-3</v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4</v>
      </c>
      <c r="E544" s="51" t="str">
        <f t="shared" si="187"/>
        <v/>
      </c>
      <c r="F544" s="51">
        <f t="shared" si="188"/>
        <v>1.0354646647683149E-3</v>
      </c>
      <c r="G544" s="12">
        <f t="shared" si="189"/>
        <v>1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224</v>
      </c>
      <c r="D547" s="7">
        <v>160</v>
      </c>
      <c r="E547" s="51">
        <f t="shared" si="187"/>
        <v>5.9227921734531994E-2</v>
      </c>
      <c r="F547" s="51">
        <f t="shared" si="188"/>
        <v>4.1418586590732588E-2</v>
      </c>
      <c r="G547" s="12">
        <f t="shared" si="189"/>
        <v>-0.2857142857142857</v>
      </c>
      <c r="H547" s="49">
        <f t="shared" si="183"/>
        <v>-1.6922263352723427E-2</v>
      </c>
      <c r="I547" s="2"/>
    </row>
    <row r="548" spans="1:9" s="50" customFormat="1" ht="15" x14ac:dyDescent="0.2">
      <c r="A548" s="52"/>
      <c r="B548" s="48" t="s">
        <v>142</v>
      </c>
      <c r="C548" s="7">
        <v>31</v>
      </c>
      <c r="D548" s="7">
        <v>59</v>
      </c>
      <c r="E548" s="51">
        <f t="shared" si="187"/>
        <v>8.1967213114754103E-3</v>
      </c>
      <c r="F548" s="51">
        <f t="shared" si="188"/>
        <v>1.5273103805332642E-2</v>
      </c>
      <c r="G548" s="12">
        <f t="shared" si="189"/>
        <v>0.90322580645161288</v>
      </c>
      <c r="H548" s="49">
        <f t="shared" si="183"/>
        <v>7.4034902168164992E-3</v>
      </c>
      <c r="I548" s="2"/>
    </row>
    <row r="549" spans="1:9" s="50" customFormat="1" ht="15" x14ac:dyDescent="0.2">
      <c r="A549" s="52"/>
      <c r="B549" s="48" t="s">
        <v>315</v>
      </c>
      <c r="C549" s="7">
        <v>151</v>
      </c>
      <c r="D549" s="7">
        <v>93</v>
      </c>
      <c r="E549" s="51">
        <f t="shared" si="187"/>
        <v>3.9925965097831834E-2</v>
      </c>
      <c r="F549" s="51">
        <f t="shared" si="188"/>
        <v>2.4074553455863318E-2</v>
      </c>
      <c r="G549" s="12">
        <f t="shared" si="189"/>
        <v>-0.38410596026490068</v>
      </c>
      <c r="H549" s="49">
        <f t="shared" si="183"/>
        <v>-1.5335801163405606E-2</v>
      </c>
      <c r="I549" s="2"/>
    </row>
    <row r="550" spans="1:9" s="50" customFormat="1" ht="15" x14ac:dyDescent="0.2">
      <c r="A550" s="47"/>
      <c r="B550" s="48" t="s">
        <v>552</v>
      </c>
      <c r="C550" s="7">
        <v>9</v>
      </c>
      <c r="D550" s="7">
        <v>24</v>
      </c>
      <c r="E550" s="51">
        <f t="shared" ref="E550" si="190">+IF(C550=0,"",C550/C$345)</f>
        <v>2.3796932839767319E-3</v>
      </c>
      <c r="F550" s="51">
        <f t="shared" ref="F550" si="191">+IF(D550=0,"",D550/D$345)</f>
        <v>6.2127879886098884E-3</v>
      </c>
      <c r="G550" s="12">
        <f t="shared" si="189"/>
        <v>1.6666666666666667</v>
      </c>
      <c r="H550" s="49">
        <f t="shared" ref="H550" si="192">+IF(OR(AND(E550=""),(G550="")),"",E550*G550)</f>
        <v>3.9661554732945536E-3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2</v>
      </c>
      <c r="D553" s="7">
        <v>2</v>
      </c>
      <c r="E553" s="51">
        <f t="shared" ref="E553:E564" si="193">+IF(C553=0,"",C553/C$345)</f>
        <v>5.2882072977260709E-4</v>
      </c>
      <c r="F553" s="51">
        <f t="shared" ref="F553:F564" si="194">+IF(D553=0,"",D553/D$345)</f>
        <v>5.1773233238415744E-4</v>
      </c>
      <c r="G553" s="12">
        <f t="shared" si="189"/>
        <v>0</v>
      </c>
      <c r="H553" s="49">
        <f t="shared" ref="H553:H564" si="195">+IF(OR(AND(E553=""),(G553="")),"",E553*G553)</f>
        <v>0</v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14</v>
      </c>
      <c r="D556" s="7">
        <v>36</v>
      </c>
      <c r="E556" s="51">
        <f t="shared" si="193"/>
        <v>3.7017451084082496E-3</v>
      </c>
      <c r="F556" s="51">
        <f t="shared" si="194"/>
        <v>9.3191819829148339E-3</v>
      </c>
      <c r="G556" s="12">
        <f t="shared" si="189"/>
        <v>1.5714285714285714</v>
      </c>
      <c r="H556" s="49">
        <f t="shared" si="195"/>
        <v>5.8170280274986779E-3</v>
      </c>
      <c r="I556" s="2"/>
    </row>
    <row r="557" spans="1:9" s="50" customFormat="1" ht="15" x14ac:dyDescent="0.2">
      <c r="A557" s="52"/>
      <c r="B557" s="48" t="s">
        <v>517</v>
      </c>
      <c r="C557" s="7">
        <v>6</v>
      </c>
      <c r="D557" s="7">
        <v>11</v>
      </c>
      <c r="E557" s="51">
        <f t="shared" si="193"/>
        <v>1.5864621893178213E-3</v>
      </c>
      <c r="F557" s="51">
        <f t="shared" si="194"/>
        <v>2.8475278281128655E-3</v>
      </c>
      <c r="G557" s="12">
        <f t="shared" si="189"/>
        <v>0.83333333333333337</v>
      </c>
      <c r="H557" s="49">
        <f t="shared" si="195"/>
        <v>1.3220518244315177E-3</v>
      </c>
      <c r="I557" s="2"/>
    </row>
    <row r="558" spans="1:9" s="50" customFormat="1" ht="15" x14ac:dyDescent="0.2">
      <c r="A558" s="52"/>
      <c r="B558" s="48" t="s">
        <v>318</v>
      </c>
      <c r="C558" s="7">
        <v>3</v>
      </c>
      <c r="D558" s="7">
        <v>2</v>
      </c>
      <c r="E558" s="51">
        <f t="shared" si="193"/>
        <v>7.9323109465891063E-4</v>
      </c>
      <c r="F558" s="51">
        <f t="shared" si="194"/>
        <v>5.1773233238415744E-4</v>
      </c>
      <c r="G558" s="12">
        <f t="shared" si="189"/>
        <v>-0.33333333333333331</v>
      </c>
      <c r="H558" s="49">
        <f t="shared" si="195"/>
        <v>-2.6441036488630354E-4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3</v>
      </c>
      <c r="D560" s="7">
        <v>4</v>
      </c>
      <c r="E560" s="51">
        <f t="shared" si="193"/>
        <v>7.9323109465891063E-4</v>
      </c>
      <c r="F560" s="51">
        <f t="shared" si="194"/>
        <v>1.0354646647683149E-3</v>
      </c>
      <c r="G560" s="12">
        <f t="shared" si="189"/>
        <v>0.33333333333333331</v>
      </c>
      <c r="H560" s="49">
        <f t="shared" si="195"/>
        <v>2.6441036488630354E-4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1</v>
      </c>
      <c r="D562" s="7">
        <v>0</v>
      </c>
      <c r="E562" s="51">
        <f t="shared" si="193"/>
        <v>2.6441036488630354E-4</v>
      </c>
      <c r="F562" s="51" t="str">
        <f t="shared" si="194"/>
        <v/>
      </c>
      <c r="G562" s="12">
        <f t="shared" si="189"/>
        <v>-1</v>
      </c>
      <c r="H562" s="49">
        <f t="shared" si="195"/>
        <v>-2.6441036488630354E-4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2429</v>
      </c>
      <c r="D570" s="39">
        <f>SUM(D571:D596)</f>
        <v>3839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0.58048579662412514</v>
      </c>
      <c r="H570" s="40">
        <f>+IF(OR(AND(E570=""),(G570="")),"",E570*G570)</f>
        <v>0.58048579662412514</v>
      </c>
    </row>
    <row r="571" spans="1:9" s="50" customFormat="1" ht="15" x14ac:dyDescent="0.2">
      <c r="A571" s="52"/>
      <c r="B571" s="48" t="s">
        <v>323</v>
      </c>
      <c r="C571" s="7">
        <v>7</v>
      </c>
      <c r="D571" s="7">
        <v>14</v>
      </c>
      <c r="E571" s="51">
        <f t="shared" si="196"/>
        <v>2.881844380403458E-3</v>
      </c>
      <c r="F571" s="51">
        <f t="shared" si="197"/>
        <v>3.6467830164105238E-3</v>
      </c>
      <c r="G571" s="12">
        <f t="shared" ref="G571:G596" si="198">+IF(AND(C571=0,D571=0)," ",IF(C571=0,1,IF(D571=0,-1,(D571-C571)/C571)))</f>
        <v>1</v>
      </c>
      <c r="H571" s="49">
        <f>+IF(OR(AND(E571=""),(G571="")),"",E571*G571)</f>
        <v>2.881844380403458E-3</v>
      </c>
      <c r="I571" s="2"/>
    </row>
    <row r="572" spans="1:9" s="50" customFormat="1" ht="15" x14ac:dyDescent="0.2">
      <c r="A572" s="52"/>
      <c r="B572" s="48" t="s">
        <v>144</v>
      </c>
      <c r="C572" s="7">
        <v>63</v>
      </c>
      <c r="D572" s="7">
        <v>71</v>
      </c>
      <c r="E572" s="51">
        <f t="shared" si="196"/>
        <v>2.5936599423631124E-2</v>
      </c>
      <c r="F572" s="51">
        <f t="shared" si="197"/>
        <v>1.8494399583224796E-2</v>
      </c>
      <c r="G572" s="12">
        <f t="shared" si="198"/>
        <v>0.12698412698412698</v>
      </c>
      <c r="H572" s="49">
        <f t="shared" ref="H572:H596" si="199">+IF(OR(AND(E572=""),(G572="")),"",E572*G572)</f>
        <v>3.2935364347468094E-3</v>
      </c>
      <c r="I572" s="2"/>
    </row>
    <row r="573" spans="1:9" s="50" customFormat="1" ht="15" x14ac:dyDescent="0.2">
      <c r="A573" s="52"/>
      <c r="B573" s="48" t="s">
        <v>583</v>
      </c>
      <c r="C573" s="7">
        <v>499</v>
      </c>
      <c r="D573" s="7">
        <v>979</v>
      </c>
      <c r="E573" s="51">
        <f t="shared" si="196"/>
        <v>0.20543433511733222</v>
      </c>
      <c r="F573" s="51">
        <f t="shared" si="197"/>
        <v>0.25501432664756446</v>
      </c>
      <c r="G573" s="12">
        <f t="shared" si="198"/>
        <v>0.96192384769539074</v>
      </c>
      <c r="H573" s="49">
        <f t="shared" si="199"/>
        <v>0.19761218608480854</v>
      </c>
      <c r="I573" s="2"/>
    </row>
    <row r="574" spans="1:9" s="50" customFormat="1" ht="15" x14ac:dyDescent="0.2">
      <c r="A574" s="52"/>
      <c r="B574" s="48" t="s">
        <v>324</v>
      </c>
      <c r="C574" s="7">
        <v>196</v>
      </c>
      <c r="D574" s="7">
        <v>223</v>
      </c>
      <c r="E574" s="51">
        <f t="shared" si="196"/>
        <v>8.069164265129683E-2</v>
      </c>
      <c r="F574" s="51">
        <f t="shared" si="197"/>
        <v>5.8088043761396195E-2</v>
      </c>
      <c r="G574" s="12">
        <f t="shared" si="198"/>
        <v>0.13775510204081631</v>
      </c>
      <c r="H574" s="49">
        <f t="shared" si="199"/>
        <v>1.1115685467270481E-2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12</v>
      </c>
      <c r="E575" s="51">
        <f t="shared" si="196"/>
        <v>8.2338410868670235E-4</v>
      </c>
      <c r="F575" s="51">
        <f t="shared" si="197"/>
        <v>3.1258140140661629E-3</v>
      </c>
      <c r="G575" s="12">
        <f t="shared" si="198"/>
        <v>5</v>
      </c>
      <c r="H575" s="49">
        <f t="shared" si="199"/>
        <v>4.1169205434335113E-3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3</v>
      </c>
      <c r="E577" s="51" t="str">
        <f t="shared" si="196"/>
        <v/>
      </c>
      <c r="F577" s="51">
        <f t="shared" si="197"/>
        <v>7.8145350351654073E-4</v>
      </c>
      <c r="G577" s="12">
        <f t="shared" si="198"/>
        <v>1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8</v>
      </c>
      <c r="E578" s="51" t="str">
        <f t="shared" si="196"/>
        <v/>
      </c>
      <c r="F578" s="51">
        <f t="shared" si="197"/>
        <v>2.0838760093774421E-3</v>
      </c>
      <c r="G578" s="12">
        <f t="shared" si="198"/>
        <v>1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12</v>
      </c>
      <c r="D579" s="7">
        <v>1</v>
      </c>
      <c r="E579" s="51">
        <f t="shared" si="196"/>
        <v>4.9403046521202141E-3</v>
      </c>
      <c r="F579" s="51">
        <f t="shared" si="197"/>
        <v>2.6048450117218026E-4</v>
      </c>
      <c r="G579" s="12">
        <f t="shared" si="198"/>
        <v>-0.91666666666666663</v>
      </c>
      <c r="H579" s="49">
        <f t="shared" si="199"/>
        <v>-4.5286125977768632E-3</v>
      </c>
      <c r="I579" s="2"/>
    </row>
    <row r="580" spans="1:9" s="50" customFormat="1" ht="15" x14ac:dyDescent="0.2">
      <c r="A580" s="52"/>
      <c r="B580" s="48" t="s">
        <v>520</v>
      </c>
      <c r="C580" s="7">
        <v>3</v>
      </c>
      <c r="D580" s="7">
        <v>8</v>
      </c>
      <c r="E580" s="51">
        <f t="shared" si="196"/>
        <v>1.2350761630300535E-3</v>
      </c>
      <c r="F580" s="51">
        <f t="shared" si="197"/>
        <v>2.0838760093774421E-3</v>
      </c>
      <c r="G580" s="12">
        <f t="shared" si="198"/>
        <v>1.6666666666666667</v>
      </c>
      <c r="H580" s="49">
        <f t="shared" si="199"/>
        <v>2.0584602717167561E-3</v>
      </c>
      <c r="I580" s="2"/>
    </row>
    <row r="581" spans="1:9" s="50" customFormat="1" ht="15" x14ac:dyDescent="0.2">
      <c r="A581" s="47"/>
      <c r="B581" s="48" t="s">
        <v>544</v>
      </c>
      <c r="C581" s="7">
        <v>9</v>
      </c>
      <c r="D581" s="7">
        <v>12</v>
      </c>
      <c r="E581" s="51">
        <f t="shared" ref="E581" si="200">+IF(C581=0,"",C581/C$570)</f>
        <v>3.7052284890901604E-3</v>
      </c>
      <c r="F581" s="51">
        <f t="shared" ref="F581" si="201">+IF(D581=0,"",D581/D$570)</f>
        <v>3.1258140140661629E-3</v>
      </c>
      <c r="G581" s="12">
        <f t="shared" si="198"/>
        <v>0.33333333333333331</v>
      </c>
      <c r="H581" s="49">
        <f t="shared" ref="H581" si="202">+IF(OR(AND(E581=""),(G581="")),"",E581*G581)</f>
        <v>1.2350761630300533E-3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610</v>
      </c>
      <c r="D584" s="7">
        <v>733</v>
      </c>
      <c r="E584" s="51">
        <f t="shared" si="206"/>
        <v>0.2511321531494442</v>
      </c>
      <c r="F584" s="51">
        <f t="shared" si="207"/>
        <v>0.19093513935920814</v>
      </c>
      <c r="G584" s="12">
        <f t="shared" si="198"/>
        <v>0.20163934426229507</v>
      </c>
      <c r="H584" s="49">
        <f t="shared" si="199"/>
        <v>5.0638122684232192E-2</v>
      </c>
      <c r="I584" s="2"/>
    </row>
    <row r="585" spans="1:9" s="50" customFormat="1" ht="15" x14ac:dyDescent="0.2">
      <c r="A585" s="52"/>
      <c r="B585" s="48" t="s">
        <v>147</v>
      </c>
      <c r="C585" s="7">
        <v>9</v>
      </c>
      <c r="D585" s="7">
        <v>103</v>
      </c>
      <c r="E585" s="51">
        <f t="shared" si="206"/>
        <v>3.7052284890901604E-3</v>
      </c>
      <c r="F585" s="51">
        <f t="shared" si="207"/>
        <v>2.6829903620734567E-2</v>
      </c>
      <c r="G585" s="12">
        <f t="shared" si="198"/>
        <v>10.444444444444445</v>
      </c>
      <c r="H585" s="49">
        <f t="shared" si="199"/>
        <v>3.8699053108275011E-2</v>
      </c>
      <c r="I585" s="2"/>
    </row>
    <row r="586" spans="1:9" s="50" customFormat="1" ht="15" x14ac:dyDescent="0.2">
      <c r="A586" s="52"/>
      <c r="B586" s="48" t="s">
        <v>148</v>
      </c>
      <c r="C586" s="7">
        <v>22</v>
      </c>
      <c r="D586" s="7">
        <v>14</v>
      </c>
      <c r="E586" s="51">
        <f t="shared" si="206"/>
        <v>9.0572251955537263E-3</v>
      </c>
      <c r="F586" s="51">
        <f t="shared" si="207"/>
        <v>3.6467830164105238E-3</v>
      </c>
      <c r="G586" s="12">
        <f t="shared" si="198"/>
        <v>-0.36363636363636365</v>
      </c>
      <c r="H586" s="49">
        <f t="shared" si="199"/>
        <v>-3.2935364347468099E-3</v>
      </c>
      <c r="I586" s="2"/>
    </row>
    <row r="587" spans="1:9" s="50" customFormat="1" ht="15" x14ac:dyDescent="0.2">
      <c r="A587" s="52"/>
      <c r="B587" s="48" t="s">
        <v>329</v>
      </c>
      <c r="C587" s="7">
        <v>806</v>
      </c>
      <c r="D587" s="7">
        <v>681</v>
      </c>
      <c r="E587" s="51">
        <f t="shared" si="206"/>
        <v>0.33182379580074106</v>
      </c>
      <c r="F587" s="51">
        <f t="shared" si="207"/>
        <v>0.17738994529825475</v>
      </c>
      <c r="G587" s="12">
        <f t="shared" si="198"/>
        <v>-0.15508684863523572</v>
      </c>
      <c r="H587" s="49">
        <f t="shared" si="199"/>
        <v>-5.1461506792918894E-2</v>
      </c>
      <c r="I587" s="2"/>
    </row>
    <row r="588" spans="1:9" s="50" customFormat="1" ht="15" x14ac:dyDescent="0.2">
      <c r="A588" s="52"/>
      <c r="B588" s="48" t="s">
        <v>149</v>
      </c>
      <c r="C588" s="7">
        <v>16</v>
      </c>
      <c r="D588" s="7">
        <v>32</v>
      </c>
      <c r="E588" s="51">
        <f t="shared" si="206"/>
        <v>6.5870728694936188E-3</v>
      </c>
      <c r="F588" s="51">
        <f t="shared" si="207"/>
        <v>8.3355040375097684E-3</v>
      </c>
      <c r="G588" s="12">
        <f t="shared" si="198"/>
        <v>1</v>
      </c>
      <c r="H588" s="49">
        <f t="shared" si="199"/>
        <v>6.5870728694936188E-3</v>
      </c>
      <c r="I588" s="2"/>
    </row>
    <row r="589" spans="1:9" s="50" customFormat="1" ht="15" x14ac:dyDescent="0.2">
      <c r="A589" s="52"/>
      <c r="B589" s="48" t="s">
        <v>330</v>
      </c>
      <c r="C589" s="7">
        <v>78</v>
      </c>
      <c r="D589" s="7">
        <v>42</v>
      </c>
      <c r="E589" s="51">
        <f t="shared" si="206"/>
        <v>3.2111980238781389E-2</v>
      </c>
      <c r="F589" s="51">
        <f t="shared" si="207"/>
        <v>1.094034904923157E-2</v>
      </c>
      <c r="G589" s="12">
        <f t="shared" si="198"/>
        <v>-0.46153846153846156</v>
      </c>
      <c r="H589" s="49">
        <f t="shared" si="199"/>
        <v>-1.4820913956360642E-2</v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3</v>
      </c>
      <c r="E590" s="51">
        <f t="shared" si="206"/>
        <v>8.2338410868670235E-4</v>
      </c>
      <c r="F590" s="51">
        <f t="shared" si="207"/>
        <v>7.8145350351654073E-4</v>
      </c>
      <c r="G590" s="12">
        <f t="shared" si="198"/>
        <v>0.5</v>
      </c>
      <c r="H590" s="49">
        <f t="shared" si="199"/>
        <v>4.1169205434335118E-4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20</v>
      </c>
      <c r="D592" s="7">
        <v>30</v>
      </c>
      <c r="E592" s="51">
        <f t="shared" si="206"/>
        <v>8.2338410868670227E-3</v>
      </c>
      <c r="F592" s="51">
        <f t="shared" si="207"/>
        <v>7.814535035165408E-3</v>
      </c>
      <c r="G592" s="12">
        <f t="shared" si="198"/>
        <v>0.5</v>
      </c>
      <c r="H592" s="49">
        <f t="shared" si="199"/>
        <v>4.1169205434335113E-3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4</v>
      </c>
      <c r="E593" s="51" t="str">
        <f t="shared" si="206"/>
        <v/>
      </c>
      <c r="F593" s="51">
        <f t="shared" si="207"/>
        <v>1.041938004688721E-3</v>
      </c>
      <c r="G593" s="12">
        <f t="shared" si="198"/>
        <v>1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8</v>
      </c>
      <c r="D595" s="7">
        <v>783</v>
      </c>
      <c r="E595" s="51">
        <f t="shared" si="206"/>
        <v>3.2935364347468094E-3</v>
      </c>
      <c r="F595" s="51">
        <f t="shared" si="207"/>
        <v>0.20395936441781715</v>
      </c>
      <c r="G595" s="12">
        <f t="shared" si="198"/>
        <v>96.875</v>
      </c>
      <c r="H595" s="49">
        <f t="shared" si="199"/>
        <v>0.31906134211609716</v>
      </c>
      <c r="I595" s="2"/>
    </row>
    <row r="596" spans="1:9" s="50" customFormat="1" ht="15" x14ac:dyDescent="0.2">
      <c r="A596" s="52"/>
      <c r="B596" s="48" t="s">
        <v>521</v>
      </c>
      <c r="C596" s="7">
        <v>67</v>
      </c>
      <c r="D596" s="7">
        <v>83</v>
      </c>
      <c r="E596" s="51">
        <f t="shared" si="206"/>
        <v>2.7583367641004528E-2</v>
      </c>
      <c r="F596" s="51">
        <f t="shared" si="207"/>
        <v>2.1620213597290962E-2</v>
      </c>
      <c r="G596" s="12">
        <f t="shared" si="198"/>
        <v>0.23880597014925373</v>
      </c>
      <c r="H596" s="49">
        <f t="shared" si="199"/>
        <v>6.5870728694936188E-3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398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364</v>
      </c>
      <c r="C8" s="38">
        <f>+C18+C74+C169+C345+C570</f>
        <v>6327</v>
      </c>
      <c r="D8" s="39">
        <f>+D18+D74+D169+D345+D570</f>
        <v>6743</v>
      </c>
      <c r="E8" s="40">
        <f>+C8/C$8</f>
        <v>1</v>
      </c>
      <c r="F8" s="40">
        <f>+D8/D$8</f>
        <v>1</v>
      </c>
      <c r="G8" s="40">
        <f>+(D8-C8)/C8</f>
        <v>6.5749960486802594E-2</v>
      </c>
      <c r="H8" s="40">
        <f>+E8*G8</f>
        <v>6.5749960486802594E-2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52</v>
      </c>
      <c r="D9" s="41">
        <f>+D18</f>
        <v>40</v>
      </c>
      <c r="E9" s="27">
        <f>C9/$C$8</f>
        <v>8.2187450608503243E-3</v>
      </c>
      <c r="F9" s="27">
        <f>D9/$D$8</f>
        <v>5.9320777102180042E-3</v>
      </c>
      <c r="G9" s="12">
        <f>+IF(OR(AND(D9=0),(C9=0)),"0",((D9-C9)/C9))</f>
        <v>-0.23076923076923078</v>
      </c>
      <c r="H9" s="11">
        <f>+IF(OR(AND(E9=""),(G9="")),"",E9*G9)</f>
        <v>-1.8966334755808442E-3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1195</v>
      </c>
      <c r="D10" s="41">
        <f>+D74</f>
        <v>1224</v>
      </c>
      <c r="E10" s="27">
        <f>C10/$C$8</f>
        <v>0.18887308360992572</v>
      </c>
      <c r="F10" s="27">
        <f>D10/$D$8</f>
        <v>0.18152157793267093</v>
      </c>
      <c r="G10" s="12">
        <f>+IF(OR(AND(D10=0),(C10=0)),"0",((D10-C10)/C10))</f>
        <v>2.4267782426778243E-2</v>
      </c>
      <c r="H10" s="11">
        <f>+IF(OR(AND(E10=""),(G10="")),"",E10*G10)</f>
        <v>4.5835308993203731E-3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445</v>
      </c>
      <c r="D11" s="41">
        <f>+D169</f>
        <v>173</v>
      </c>
      <c r="E11" s="27">
        <f>C11/$C$8</f>
        <v>7.0333491386122965E-2</v>
      </c>
      <c r="F11" s="27">
        <f>D11/$D$8</f>
        <v>2.5656236096692868E-2</v>
      </c>
      <c r="G11" s="12">
        <f>+IF(OR(AND(D11=0),(C11=0)),"0",((D11-C11)/C11))</f>
        <v>-0.61123595505617978</v>
      </c>
      <c r="H11" s="11">
        <f>+IF(OR(AND(E11=""),(G11="")),"",E11*G11)</f>
        <v>-4.2990358779832462E-2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3701</v>
      </c>
      <c r="D12" s="41">
        <f>+D345</f>
        <v>4835</v>
      </c>
      <c r="E12" s="27">
        <f>C12/$C$8</f>
        <v>0.58495337442705864</v>
      </c>
      <c r="F12" s="27">
        <f>D12/$D$8</f>
        <v>0.7170398932226012</v>
      </c>
      <c r="G12" s="12">
        <f>+IF(OR(AND(D12=0),(C12=0)),"0",((D12-C12)/C12))</f>
        <v>0.30640367468251822</v>
      </c>
      <c r="H12" s="11">
        <f>+IF(OR(AND(E12=""),(G12="")),"",E12*G12)</f>
        <v>0.17923186344238975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934</v>
      </c>
      <c r="D13" s="29">
        <f>+D570</f>
        <v>471</v>
      </c>
      <c r="E13" s="27">
        <f>C13/$C$8</f>
        <v>0.14762130551604236</v>
      </c>
      <c r="F13" s="27">
        <f>D13/$D$8</f>
        <v>6.9850215037816993E-2</v>
      </c>
      <c r="G13" s="12">
        <f>+IF(OR(AND(D13=0),(C13=0)),"0",((D13-C13)/C13))</f>
        <v>-0.49571734475374735</v>
      </c>
      <c r="H13" s="11">
        <f>+IF(OR(AND(E13=""),(G13="")),"",E13*G13)</f>
        <v>-7.3178441599494229E-2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52</v>
      </c>
      <c r="D18" s="39">
        <f>SUM(D19:D68)</f>
        <v>40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-0.23076923076923078</v>
      </c>
      <c r="H18" s="40">
        <f>+IF(OR(AND(E18=""),(G18="")),"",E18*G18)</f>
        <v>-0.23076923076923078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1</v>
      </c>
      <c r="E23" s="11" t="str">
        <f t="shared" si="0"/>
        <v/>
      </c>
      <c r="F23" s="11">
        <f t="shared" si="1"/>
        <v>2.5000000000000001E-2</v>
      </c>
      <c r="G23" s="12">
        <f t="shared" si="2"/>
        <v>1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1</v>
      </c>
      <c r="D26" s="7">
        <v>1</v>
      </c>
      <c r="E26" s="11">
        <f t="shared" si="0"/>
        <v>1.9230769230769232E-2</v>
      </c>
      <c r="F26" s="11">
        <f t="shared" si="1"/>
        <v>2.5000000000000001E-2</v>
      </c>
      <c r="G26" s="12">
        <f t="shared" si="2"/>
        <v>0</v>
      </c>
      <c r="H26" s="15">
        <f t="shared" si="3"/>
        <v>0</v>
      </c>
    </row>
    <row r="27" spans="1:9" ht="15" x14ac:dyDescent="0.2">
      <c r="B27" s="5" t="s">
        <v>559</v>
      </c>
      <c r="C27" s="7">
        <v>3</v>
      </c>
      <c r="D27" s="7">
        <v>1</v>
      </c>
      <c r="E27" s="11">
        <f t="shared" si="0"/>
        <v>5.7692307692307696E-2</v>
      </c>
      <c r="F27" s="11">
        <f t="shared" si="1"/>
        <v>2.5000000000000001E-2</v>
      </c>
      <c r="G27" s="12">
        <f t="shared" si="2"/>
        <v>-0.66666666666666663</v>
      </c>
      <c r="H27" s="15">
        <f t="shared" si="3"/>
        <v>-3.8461538461538464E-2</v>
      </c>
    </row>
    <row r="28" spans="1:9" ht="15" x14ac:dyDescent="0.2">
      <c r="B28" s="5" t="s">
        <v>3</v>
      </c>
      <c r="C28" s="7">
        <v>3</v>
      </c>
      <c r="D28" s="7">
        <v>2</v>
      </c>
      <c r="E28" s="11">
        <f t="shared" si="0"/>
        <v>5.7692307692307696E-2</v>
      </c>
      <c r="F28" s="11">
        <f t="shared" si="1"/>
        <v>0.05</v>
      </c>
      <c r="G28" s="12">
        <f t="shared" si="2"/>
        <v>-0.33333333333333331</v>
      </c>
      <c r="H28" s="15">
        <f t="shared" si="3"/>
        <v>-1.9230769230769232E-2</v>
      </c>
    </row>
    <row r="29" spans="1:9" ht="15" x14ac:dyDescent="0.2">
      <c r="B29" s="5" t="s">
        <v>5</v>
      </c>
      <c r="C29" s="7">
        <v>5</v>
      </c>
      <c r="D29" s="7">
        <v>13</v>
      </c>
      <c r="E29" s="11">
        <f t="shared" si="0"/>
        <v>9.6153846153846159E-2</v>
      </c>
      <c r="F29" s="11">
        <f t="shared" si="1"/>
        <v>0.32500000000000001</v>
      </c>
      <c r="G29" s="12">
        <f t="shared" si="2"/>
        <v>1.6</v>
      </c>
      <c r="H29" s="15">
        <f t="shared" si="3"/>
        <v>0.15384615384615385</v>
      </c>
    </row>
    <row r="30" spans="1:9" ht="15" x14ac:dyDescent="0.2">
      <c r="B30" s="5" t="s">
        <v>155</v>
      </c>
      <c r="C30" s="7">
        <v>4</v>
      </c>
      <c r="D30" s="7">
        <v>0</v>
      </c>
      <c r="E30" s="11">
        <f t="shared" si="0"/>
        <v>7.6923076923076927E-2</v>
      </c>
      <c r="F30" s="11" t="str">
        <f t="shared" si="1"/>
        <v/>
      </c>
      <c r="G30" s="12">
        <f t="shared" si="2"/>
        <v>-1</v>
      </c>
      <c r="H30" s="15">
        <f t="shared" si="3"/>
        <v>-7.6923076923076927E-2</v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2.5000000000000001E-2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2</v>
      </c>
      <c r="D35" s="7">
        <v>1</v>
      </c>
      <c r="E35" s="11">
        <f t="shared" si="0"/>
        <v>3.8461538461538464E-2</v>
      </c>
      <c r="F35" s="11">
        <f t="shared" si="1"/>
        <v>2.5000000000000001E-2</v>
      </c>
      <c r="G35" s="12">
        <f t="shared" si="2"/>
        <v>-0.5</v>
      </c>
      <c r="H35" s="15">
        <f t="shared" si="3"/>
        <v>-1.9230769230769232E-2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1</v>
      </c>
      <c r="D37" s="7">
        <v>0</v>
      </c>
      <c r="E37" s="11">
        <f t="shared" si="0"/>
        <v>1.9230769230769232E-2</v>
      </c>
      <c r="F37" s="11" t="str">
        <f t="shared" si="1"/>
        <v/>
      </c>
      <c r="G37" s="12">
        <f t="shared" si="2"/>
        <v>-1</v>
      </c>
      <c r="H37" s="15">
        <f t="shared" si="3"/>
        <v>-1.9230769230769232E-2</v>
      </c>
    </row>
    <row r="38" spans="2:8" ht="15" x14ac:dyDescent="0.2">
      <c r="B38" s="5" t="s">
        <v>7</v>
      </c>
      <c r="C38" s="7">
        <v>21</v>
      </c>
      <c r="D38" s="7">
        <v>3</v>
      </c>
      <c r="E38" s="11">
        <f t="shared" si="0"/>
        <v>0.40384615384615385</v>
      </c>
      <c r="F38" s="11">
        <f t="shared" si="1"/>
        <v>7.4999999999999997E-2</v>
      </c>
      <c r="G38" s="12">
        <f t="shared" si="2"/>
        <v>-0.8571428571428571</v>
      </c>
      <c r="H38" s="15">
        <f t="shared" si="3"/>
        <v>-0.34615384615384615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1</v>
      </c>
      <c r="D48" s="7">
        <v>0</v>
      </c>
      <c r="E48" s="11">
        <f t="shared" si="0"/>
        <v>1.9230769230769232E-2</v>
      </c>
      <c r="F48" s="11" t="str">
        <f t="shared" si="1"/>
        <v/>
      </c>
      <c r="G48" s="12">
        <f t="shared" si="2"/>
        <v>-1</v>
      </c>
      <c r="H48" s="15">
        <f t="shared" si="3"/>
        <v>-1.9230769230769232E-2</v>
      </c>
    </row>
    <row r="49" spans="1:9" ht="15" x14ac:dyDescent="0.2">
      <c r="B49" s="5" t="s">
        <v>9</v>
      </c>
      <c r="C49" s="7">
        <v>1</v>
      </c>
      <c r="D49" s="7">
        <v>6</v>
      </c>
      <c r="E49" s="11">
        <f t="shared" si="0"/>
        <v>1.9230769230769232E-2</v>
      </c>
      <c r="F49" s="11">
        <f t="shared" si="1"/>
        <v>0.15</v>
      </c>
      <c r="G49" s="12">
        <f t="shared" si="2"/>
        <v>5</v>
      </c>
      <c r="H49" s="15">
        <f t="shared" si="3"/>
        <v>9.6153846153846159E-2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5</v>
      </c>
      <c r="D52" s="7">
        <v>0</v>
      </c>
      <c r="E52" s="11">
        <f t="shared" si="0"/>
        <v>9.6153846153846159E-2</v>
      </c>
      <c r="F52" s="11" t="str">
        <f t="shared" si="1"/>
        <v/>
      </c>
      <c r="G52" s="12">
        <f t="shared" si="2"/>
        <v>-1</v>
      </c>
      <c r="H52" s="15">
        <f t="shared" si="3"/>
        <v>-9.6153846153846159E-2</v>
      </c>
    </row>
    <row r="53" spans="1:9" ht="15" x14ac:dyDescent="0.2">
      <c r="B53" s="5" t="s">
        <v>428</v>
      </c>
      <c r="C53" s="7">
        <v>1</v>
      </c>
      <c r="D53" s="7">
        <v>3</v>
      </c>
      <c r="E53" s="11">
        <f t="shared" si="0"/>
        <v>1.9230769230769232E-2</v>
      </c>
      <c r="F53" s="11">
        <f t="shared" si="1"/>
        <v>7.4999999999999997E-2</v>
      </c>
      <c r="G53" s="12">
        <f t="shared" si="2"/>
        <v>2</v>
      </c>
      <c r="H53" s="15">
        <f t="shared" si="3"/>
        <v>3.8461538461538464E-2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1</v>
      </c>
      <c r="E60" s="11" t="str">
        <f t="shared" si="0"/>
        <v/>
      </c>
      <c r="F60" s="11">
        <f t="shared" si="1"/>
        <v>2.5000000000000001E-2</v>
      </c>
      <c r="G60" s="12">
        <f t="shared" si="2"/>
        <v>1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2</v>
      </c>
      <c r="E62" s="11" t="str">
        <f t="shared" si="0"/>
        <v/>
      </c>
      <c r="F62" s="11">
        <f t="shared" si="1"/>
        <v>0.05</v>
      </c>
      <c r="G62" s="12">
        <f t="shared" si="2"/>
        <v>1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2</v>
      </c>
      <c r="D65" s="7">
        <v>1</v>
      </c>
      <c r="E65" s="11">
        <f t="shared" si="0"/>
        <v>3.8461538461538464E-2</v>
      </c>
      <c r="F65" s="11">
        <f t="shared" si="1"/>
        <v>2.5000000000000001E-2</v>
      </c>
      <c r="G65" s="12">
        <f t="shared" si="2"/>
        <v>-0.5</v>
      </c>
      <c r="H65" s="15">
        <f t="shared" si="3"/>
        <v>-1.9230769230769232E-2</v>
      </c>
    </row>
    <row r="66" spans="1:9" ht="15" x14ac:dyDescent="0.2">
      <c r="B66" s="5" t="s">
        <v>15</v>
      </c>
      <c r="C66" s="7">
        <v>2</v>
      </c>
      <c r="D66" s="7">
        <v>3</v>
      </c>
      <c r="E66" s="11">
        <f t="shared" si="0"/>
        <v>3.8461538461538464E-2</v>
      </c>
      <c r="F66" s="11">
        <f t="shared" si="1"/>
        <v>7.4999999999999997E-2</v>
      </c>
      <c r="G66" s="12">
        <f t="shared" si="2"/>
        <v>0.5</v>
      </c>
      <c r="H66" s="15">
        <f t="shared" si="3"/>
        <v>1.9230769230769232E-2</v>
      </c>
    </row>
    <row r="67" spans="1:9" ht="15" x14ac:dyDescent="0.2">
      <c r="B67" s="5" t="s">
        <v>173</v>
      </c>
      <c r="C67" s="7">
        <v>0</v>
      </c>
      <c r="D67" s="7">
        <v>1</v>
      </c>
      <c r="E67" s="11" t="str">
        <f t="shared" si="0"/>
        <v/>
      </c>
      <c r="F67" s="11">
        <f t="shared" si="1"/>
        <v>2.5000000000000001E-2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1195</v>
      </c>
      <c r="D74" s="39">
        <f>SUM(D75:D163)</f>
        <v>1224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2.4267782426778243E-2</v>
      </c>
      <c r="H74" s="40">
        <f>+IF(OR(AND(E74=""),(G74="")),"",E74*G74)</f>
        <v>2.4267782426778243E-2</v>
      </c>
    </row>
    <row r="75" spans="1:9" ht="15" x14ac:dyDescent="0.2">
      <c r="B75" s="5" t="s">
        <v>430</v>
      </c>
      <c r="C75" s="7">
        <v>7</v>
      </c>
      <c r="D75" s="7">
        <v>6</v>
      </c>
      <c r="E75" s="13">
        <f>+IF(C75=0,"",C75/C$74)</f>
        <v>5.8577405857740588E-3</v>
      </c>
      <c r="F75" s="13">
        <f>+IF(D75=0,"",D75/D$74)</f>
        <v>4.9019607843137254E-3</v>
      </c>
      <c r="G75" s="12">
        <f t="shared" ref="G75:G138" si="13">+IF(AND(C75=0,D75=0)," ",IF(C75=0,1,IF(D75=0,-1,(D75-C75)/C75)))</f>
        <v>-0.14285714285714285</v>
      </c>
      <c r="H75" s="15">
        <f>+IF(OR(AND(E75=""),(G75="")),"",E75*G75)</f>
        <v>-8.3682008368200832E-4</v>
      </c>
    </row>
    <row r="76" spans="1:9" ht="15" x14ac:dyDescent="0.2">
      <c r="B76" s="5" t="s">
        <v>562</v>
      </c>
      <c r="C76" s="7">
        <v>0</v>
      </c>
      <c r="D76" s="7">
        <v>1</v>
      </c>
      <c r="E76" s="13" t="str">
        <f t="shared" ref="E76:E148" si="14">+IF(C76=0,"",C76/C$74)</f>
        <v/>
      </c>
      <c r="F76" s="13">
        <f t="shared" ref="F76:F148" si="15">+IF(D76=0,"",D76/D$74)</f>
        <v>8.1699346405228761E-4</v>
      </c>
      <c r="G76" s="12">
        <f t="shared" si="13"/>
        <v>1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2</v>
      </c>
      <c r="D77" s="7">
        <v>1</v>
      </c>
      <c r="E77" s="51">
        <f t="shared" ref="E77" si="17">+IF(C77=0,"",C77/C$74)</f>
        <v>1.6736401673640166E-3</v>
      </c>
      <c r="F77" s="51">
        <f t="shared" ref="F77" si="18">+IF(D77=0,"",D77/D$74)</f>
        <v>8.1699346405228761E-4</v>
      </c>
      <c r="G77" s="12">
        <f t="shared" si="13"/>
        <v>-0.5</v>
      </c>
      <c r="H77" s="49">
        <f t="shared" ref="H77" si="19">+IF(OR(AND(E77=""),(G77="")),"",E77*G77)</f>
        <v>-8.3682008368200832E-4</v>
      </c>
      <c r="I77" s="2"/>
    </row>
    <row r="78" spans="1:9" s="50" customFormat="1" ht="15" x14ac:dyDescent="0.2">
      <c r="A78" s="52"/>
      <c r="B78" s="48" t="s">
        <v>563</v>
      </c>
      <c r="C78" s="7">
        <v>4</v>
      </c>
      <c r="D78" s="7">
        <v>12</v>
      </c>
      <c r="E78" s="51">
        <f t="shared" si="14"/>
        <v>3.3472803347280333E-3</v>
      </c>
      <c r="F78" s="51">
        <f t="shared" si="15"/>
        <v>9.8039215686274508E-3</v>
      </c>
      <c r="G78" s="12">
        <f t="shared" si="13"/>
        <v>2</v>
      </c>
      <c r="H78" s="49">
        <f t="shared" si="16"/>
        <v>6.6945606694560665E-3</v>
      </c>
      <c r="I78" s="2"/>
    </row>
    <row r="79" spans="1:9" s="50" customFormat="1" ht="15" x14ac:dyDescent="0.2">
      <c r="A79" s="52"/>
      <c r="B79" s="48" t="s">
        <v>175</v>
      </c>
      <c r="C79" s="7">
        <v>38</v>
      </c>
      <c r="D79" s="7">
        <v>28</v>
      </c>
      <c r="E79" s="51">
        <f t="shared" si="14"/>
        <v>3.1799163179916316E-2</v>
      </c>
      <c r="F79" s="51">
        <f t="shared" si="15"/>
        <v>2.2875816993464051E-2</v>
      </c>
      <c r="G79" s="12">
        <f t="shared" si="13"/>
        <v>-0.26315789473684209</v>
      </c>
      <c r="H79" s="49">
        <f t="shared" si="16"/>
        <v>-8.368200836820083E-3</v>
      </c>
      <c r="I79" s="2"/>
    </row>
    <row r="80" spans="1:9" s="50" customFormat="1" ht="15" x14ac:dyDescent="0.2">
      <c r="A80" s="52"/>
      <c r="B80" s="48" t="s">
        <v>16</v>
      </c>
      <c r="C80" s="7">
        <v>3</v>
      </c>
      <c r="D80" s="7">
        <v>8</v>
      </c>
      <c r="E80" s="51">
        <f t="shared" si="14"/>
        <v>2.5104602510460251E-3</v>
      </c>
      <c r="F80" s="51">
        <f t="shared" si="15"/>
        <v>6.5359477124183009E-3</v>
      </c>
      <c r="G80" s="12">
        <f t="shared" si="13"/>
        <v>1.6666666666666667</v>
      </c>
      <c r="H80" s="49">
        <f t="shared" si="16"/>
        <v>4.1841004184100423E-3</v>
      </c>
      <c r="I80" s="2"/>
    </row>
    <row r="81" spans="1:9" s="50" customFormat="1" ht="15" x14ac:dyDescent="0.2">
      <c r="A81" s="47"/>
      <c r="B81" s="48" t="s">
        <v>35</v>
      </c>
      <c r="C81" s="7">
        <v>1</v>
      </c>
      <c r="D81" s="7">
        <v>0</v>
      </c>
      <c r="E81" s="51">
        <f t="shared" ref="E81" si="20">+IF(C81=0,"",C81/C$74)</f>
        <v>8.3682008368200832E-4</v>
      </c>
      <c r="F81" s="51" t="str">
        <f t="shared" ref="F81" si="21">+IF(D81=0,"",D81/D$74)</f>
        <v/>
      </c>
      <c r="G81" s="12">
        <f t="shared" si="13"/>
        <v>-1</v>
      </c>
      <c r="H81" s="49">
        <f t="shared" ref="H81" si="22">+IF(OR(AND(E81=""),(G81="")),"",E81*G81)</f>
        <v>-8.3682008368200832E-4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9</v>
      </c>
      <c r="D86" s="7">
        <v>4</v>
      </c>
      <c r="E86" s="51">
        <f t="shared" si="14"/>
        <v>7.5313807531380752E-3</v>
      </c>
      <c r="F86" s="51">
        <f t="shared" si="15"/>
        <v>3.2679738562091504E-3</v>
      </c>
      <c r="G86" s="12">
        <f t="shared" si="13"/>
        <v>-0.55555555555555558</v>
      </c>
      <c r="H86" s="49">
        <f t="shared" si="16"/>
        <v>-4.1841004184100423E-3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4</v>
      </c>
      <c r="D88" s="7">
        <v>4</v>
      </c>
      <c r="E88" s="51">
        <f t="shared" si="14"/>
        <v>3.3472803347280333E-3</v>
      </c>
      <c r="F88" s="51">
        <f t="shared" si="15"/>
        <v>3.2679738562091504E-3</v>
      </c>
      <c r="G88" s="12">
        <f t="shared" si="13"/>
        <v>0</v>
      </c>
      <c r="H88" s="49">
        <f t="shared" si="16"/>
        <v>0</v>
      </c>
      <c r="I88" s="2"/>
    </row>
    <row r="89" spans="1:9" s="50" customFormat="1" ht="15" x14ac:dyDescent="0.2">
      <c r="A89" s="47"/>
      <c r="B89" s="48" t="s">
        <v>564</v>
      </c>
      <c r="C89" s="7">
        <v>2</v>
      </c>
      <c r="D89" s="7">
        <v>4</v>
      </c>
      <c r="E89" s="51">
        <f t="shared" ref="E89" si="23">+IF(C89=0,"",C89/C$74)</f>
        <v>1.6736401673640166E-3</v>
      </c>
      <c r="F89" s="51">
        <f t="shared" ref="F89" si="24">+IF(D89=0,"",D89/D$74)</f>
        <v>3.2679738562091504E-3</v>
      </c>
      <c r="G89" s="12">
        <f t="shared" si="13"/>
        <v>1</v>
      </c>
      <c r="H89" s="49">
        <f t="shared" ref="H89" si="25">+IF(OR(AND(E89=""),(G89="")),"",E89*G89)</f>
        <v>1.6736401673640166E-3</v>
      </c>
      <c r="I89" s="2"/>
    </row>
    <row r="90" spans="1:9" ht="15" x14ac:dyDescent="0.2">
      <c r="B90" s="5" t="s">
        <v>181</v>
      </c>
      <c r="C90" s="7">
        <v>6</v>
      </c>
      <c r="D90" s="7">
        <v>2</v>
      </c>
      <c r="E90" s="13">
        <f t="shared" si="14"/>
        <v>5.0209205020920501E-3</v>
      </c>
      <c r="F90" s="13">
        <f t="shared" si="15"/>
        <v>1.6339869281045752E-3</v>
      </c>
      <c r="G90" s="12">
        <f t="shared" si="13"/>
        <v>-0.66666666666666663</v>
      </c>
      <c r="H90" s="15">
        <f t="shared" si="16"/>
        <v>-3.3472803347280333E-3</v>
      </c>
    </row>
    <row r="91" spans="1:9" ht="15" x14ac:dyDescent="0.2">
      <c r="B91" s="5" t="s">
        <v>182</v>
      </c>
      <c r="C91" s="7">
        <v>2</v>
      </c>
      <c r="D91" s="7">
        <v>1</v>
      </c>
      <c r="E91" s="13">
        <f t="shared" si="14"/>
        <v>1.6736401673640166E-3</v>
      </c>
      <c r="F91" s="13">
        <f t="shared" si="15"/>
        <v>8.1699346405228761E-4</v>
      </c>
      <c r="G91" s="12">
        <f t="shared" si="13"/>
        <v>-0.5</v>
      </c>
      <c r="H91" s="15">
        <f t="shared" si="16"/>
        <v>-8.3682008368200832E-4</v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1</v>
      </c>
      <c r="D93" s="7">
        <v>0</v>
      </c>
      <c r="E93" s="13">
        <f t="shared" si="14"/>
        <v>8.3682008368200832E-4</v>
      </c>
      <c r="F93" s="13" t="str">
        <f t="shared" si="15"/>
        <v/>
      </c>
      <c r="G93" s="12">
        <f t="shared" si="13"/>
        <v>-1</v>
      </c>
      <c r="H93" s="15">
        <f t="shared" si="16"/>
        <v>-8.3682008368200832E-4</v>
      </c>
    </row>
    <row r="94" spans="1:9" ht="15" x14ac:dyDescent="0.2">
      <c r="B94" s="5" t="s">
        <v>183</v>
      </c>
      <c r="C94" s="7">
        <v>0</v>
      </c>
      <c r="D94" s="7">
        <v>1</v>
      </c>
      <c r="E94" s="13" t="str">
        <f t="shared" si="14"/>
        <v/>
      </c>
      <c r="F94" s="13">
        <f t="shared" si="15"/>
        <v>8.1699346405228761E-4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9</v>
      </c>
      <c r="D98" s="7">
        <v>1</v>
      </c>
      <c r="E98" s="51">
        <f t="shared" si="14"/>
        <v>7.5313807531380752E-3</v>
      </c>
      <c r="F98" s="51">
        <f t="shared" si="15"/>
        <v>8.1699346405228761E-4</v>
      </c>
      <c r="G98" s="12">
        <f t="shared" si="13"/>
        <v>-0.88888888888888884</v>
      </c>
      <c r="H98" s="49">
        <f t="shared" si="16"/>
        <v>-6.6945606694560665E-3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0</v>
      </c>
      <c r="D102" s="7">
        <v>1</v>
      </c>
      <c r="E102" s="51" t="str">
        <f t="shared" si="14"/>
        <v/>
      </c>
      <c r="F102" s="51">
        <f t="shared" si="15"/>
        <v>8.1699346405228761E-4</v>
      </c>
      <c r="G102" s="12">
        <f t="shared" si="13"/>
        <v>1</v>
      </c>
      <c r="H102" s="49" t="str">
        <f t="shared" si="16"/>
        <v/>
      </c>
      <c r="I102" s="2"/>
    </row>
    <row r="103" spans="1:9" s="50" customFormat="1" ht="15" x14ac:dyDescent="0.2">
      <c r="A103" s="52"/>
      <c r="B103" s="48" t="s">
        <v>433</v>
      </c>
      <c r="C103" s="7">
        <v>4</v>
      </c>
      <c r="D103" s="7">
        <v>1</v>
      </c>
      <c r="E103" s="51">
        <f t="shared" si="14"/>
        <v>3.3472803347280333E-3</v>
      </c>
      <c r="F103" s="51">
        <f t="shared" si="15"/>
        <v>8.1699346405228761E-4</v>
      </c>
      <c r="G103" s="12">
        <f t="shared" si="13"/>
        <v>-0.75</v>
      </c>
      <c r="H103" s="49">
        <f t="shared" si="16"/>
        <v>-2.5104602510460251E-3</v>
      </c>
      <c r="I103" s="2"/>
    </row>
    <row r="104" spans="1:9" s="50" customFormat="1" ht="15" x14ac:dyDescent="0.2">
      <c r="A104" s="52"/>
      <c r="B104" s="48" t="s">
        <v>18</v>
      </c>
      <c r="C104" s="7">
        <v>4</v>
      </c>
      <c r="D104" s="7">
        <v>3</v>
      </c>
      <c r="E104" s="51">
        <f t="shared" si="14"/>
        <v>3.3472803347280333E-3</v>
      </c>
      <c r="F104" s="51">
        <f t="shared" si="15"/>
        <v>2.4509803921568627E-3</v>
      </c>
      <c r="G104" s="12">
        <f t="shared" si="13"/>
        <v>-0.25</v>
      </c>
      <c r="H104" s="49">
        <f t="shared" si="16"/>
        <v>-8.3682008368200832E-4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0</v>
      </c>
      <c r="E106" s="51">
        <f t="shared" si="14"/>
        <v>8.3682008368200832E-4</v>
      </c>
      <c r="F106" s="51" t="str">
        <f t="shared" si="15"/>
        <v/>
      </c>
      <c r="G106" s="12">
        <f t="shared" si="13"/>
        <v>-1</v>
      </c>
      <c r="H106" s="49">
        <f t="shared" si="16"/>
        <v>-8.3682008368200832E-4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</v>
      </c>
      <c r="D109" s="7">
        <v>6</v>
      </c>
      <c r="E109" s="13">
        <f t="shared" si="14"/>
        <v>8.3682008368200832E-4</v>
      </c>
      <c r="F109" s="13">
        <f t="shared" si="15"/>
        <v>4.9019607843137254E-3</v>
      </c>
      <c r="G109" s="12">
        <f t="shared" si="13"/>
        <v>5</v>
      </c>
      <c r="H109" s="15">
        <f t="shared" si="16"/>
        <v>4.1841004184100415E-3</v>
      </c>
    </row>
    <row r="110" spans="1:9" ht="15" x14ac:dyDescent="0.2">
      <c r="B110" s="5" t="s">
        <v>602</v>
      </c>
      <c r="C110" s="7">
        <v>0</v>
      </c>
      <c r="D110" s="7">
        <v>1</v>
      </c>
      <c r="E110" s="13" t="str">
        <f t="shared" si="14"/>
        <v/>
      </c>
      <c r="F110" s="13">
        <f t="shared" si="15"/>
        <v>8.1699346405228761E-4</v>
      </c>
      <c r="G110" s="12">
        <f t="shared" si="13"/>
        <v>1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87</v>
      </c>
      <c r="D112" s="7">
        <v>21</v>
      </c>
      <c r="E112" s="13">
        <f t="shared" si="14"/>
        <v>7.2803347280334732E-2</v>
      </c>
      <c r="F112" s="13">
        <f t="shared" si="15"/>
        <v>1.7156862745098041E-2</v>
      </c>
      <c r="G112" s="12">
        <f t="shared" si="13"/>
        <v>-0.75862068965517238</v>
      </c>
      <c r="H112" s="15">
        <f t="shared" si="16"/>
        <v>-5.5230125523012555E-2</v>
      </c>
    </row>
    <row r="113" spans="2:8" ht="15" x14ac:dyDescent="0.2">
      <c r="B113" s="5" t="s">
        <v>190</v>
      </c>
      <c r="C113" s="7">
        <v>83</v>
      </c>
      <c r="D113" s="7">
        <v>23</v>
      </c>
      <c r="E113" s="13">
        <f t="shared" si="14"/>
        <v>6.9456066945606701E-2</v>
      </c>
      <c r="F113" s="13">
        <f t="shared" si="15"/>
        <v>1.8790849673202614E-2</v>
      </c>
      <c r="G113" s="12">
        <f t="shared" si="13"/>
        <v>-0.72289156626506024</v>
      </c>
      <c r="H113" s="15">
        <f t="shared" si="16"/>
        <v>-5.0209205020920508E-2</v>
      </c>
    </row>
    <row r="114" spans="2:8" ht="15" x14ac:dyDescent="0.2">
      <c r="B114" s="5" t="s">
        <v>191</v>
      </c>
      <c r="C114" s="7">
        <v>2</v>
      </c>
      <c r="D114" s="7">
        <v>1</v>
      </c>
      <c r="E114" s="13">
        <f t="shared" si="14"/>
        <v>1.6736401673640166E-3</v>
      </c>
      <c r="F114" s="13">
        <f t="shared" si="15"/>
        <v>8.1699346405228761E-4</v>
      </c>
      <c r="G114" s="12">
        <f t="shared" si="13"/>
        <v>-0.5</v>
      </c>
      <c r="H114" s="15">
        <f t="shared" si="16"/>
        <v>-8.3682008368200832E-4</v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0</v>
      </c>
      <c r="E118" s="13">
        <f t="shared" si="14"/>
        <v>8.3682008368200832E-4</v>
      </c>
      <c r="F118" s="13" t="str">
        <f t="shared" si="15"/>
        <v/>
      </c>
      <c r="G118" s="12">
        <f t="shared" si="13"/>
        <v>-1</v>
      </c>
      <c r="H118" s="15">
        <f t="shared" si="16"/>
        <v>-8.3682008368200832E-4</v>
      </c>
    </row>
    <row r="119" spans="2:8" ht="15" x14ac:dyDescent="0.2">
      <c r="B119" s="5" t="s">
        <v>24</v>
      </c>
      <c r="C119" s="7">
        <v>5</v>
      </c>
      <c r="D119" s="7">
        <v>33</v>
      </c>
      <c r="E119" s="13">
        <f t="shared" si="14"/>
        <v>4.1841004184100415E-3</v>
      </c>
      <c r="F119" s="13">
        <f t="shared" si="15"/>
        <v>2.6960784313725492E-2</v>
      </c>
      <c r="G119" s="12">
        <f t="shared" si="13"/>
        <v>5.6</v>
      </c>
      <c r="H119" s="15">
        <f t="shared" si="16"/>
        <v>2.3430962343096232E-2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22</v>
      </c>
      <c r="D121" s="7">
        <v>4</v>
      </c>
      <c r="E121" s="13">
        <f t="shared" si="14"/>
        <v>1.8410041841004185E-2</v>
      </c>
      <c r="F121" s="13">
        <f t="shared" si="15"/>
        <v>3.2679738562091504E-3</v>
      </c>
      <c r="G121" s="12">
        <f t="shared" si="13"/>
        <v>-0.81818181818181823</v>
      </c>
      <c r="H121" s="15">
        <f t="shared" si="16"/>
        <v>-1.5062761506276152E-2</v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72</v>
      </c>
      <c r="D123" s="7">
        <v>35</v>
      </c>
      <c r="E123" s="13">
        <f t="shared" si="14"/>
        <v>6.0251046025104602E-2</v>
      </c>
      <c r="F123" s="13">
        <f t="shared" si="15"/>
        <v>2.8594771241830064E-2</v>
      </c>
      <c r="G123" s="12">
        <f t="shared" si="13"/>
        <v>-0.51388888888888884</v>
      </c>
      <c r="H123" s="15">
        <f t="shared" si="16"/>
        <v>-3.0962343096234305E-2</v>
      </c>
    </row>
    <row r="124" spans="2:8" ht="15" x14ac:dyDescent="0.2">
      <c r="B124" s="5" t="s">
        <v>195</v>
      </c>
      <c r="C124" s="7">
        <v>33</v>
      </c>
      <c r="D124" s="7">
        <v>76</v>
      </c>
      <c r="E124" s="13">
        <f t="shared" si="14"/>
        <v>2.7615062761506277E-2</v>
      </c>
      <c r="F124" s="13">
        <f t="shared" si="15"/>
        <v>6.2091503267973858E-2</v>
      </c>
      <c r="G124" s="12">
        <f t="shared" si="13"/>
        <v>1.303030303030303</v>
      </c>
      <c r="H124" s="15">
        <f t="shared" si="16"/>
        <v>3.5983263598326362E-2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29</v>
      </c>
      <c r="D126" s="7">
        <v>14</v>
      </c>
      <c r="E126" s="13">
        <f t="shared" si="14"/>
        <v>2.4267782426778243E-2</v>
      </c>
      <c r="F126" s="13">
        <f t="shared" si="15"/>
        <v>1.1437908496732025E-2</v>
      </c>
      <c r="G126" s="12">
        <f t="shared" si="13"/>
        <v>-0.51724137931034486</v>
      </c>
      <c r="H126" s="15">
        <f t="shared" si="16"/>
        <v>-1.2552301255230127E-2</v>
      </c>
    </row>
    <row r="127" spans="2:8" ht="15" x14ac:dyDescent="0.2">
      <c r="B127" s="5" t="s">
        <v>196</v>
      </c>
      <c r="C127" s="7">
        <v>171</v>
      </c>
      <c r="D127" s="7">
        <v>358</v>
      </c>
      <c r="E127" s="13">
        <f t="shared" si="14"/>
        <v>0.14309623430962343</v>
      </c>
      <c r="F127" s="13">
        <f t="shared" si="15"/>
        <v>0.29248366013071897</v>
      </c>
      <c r="G127" s="12">
        <f t="shared" si="13"/>
        <v>1.0935672514619883</v>
      </c>
      <c r="H127" s="15">
        <f t="shared" si="16"/>
        <v>0.15648535564853555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381</v>
      </c>
      <c r="D129" s="7">
        <v>410</v>
      </c>
      <c r="E129" s="13">
        <f t="shared" si="14"/>
        <v>0.3188284518828452</v>
      </c>
      <c r="F129" s="13">
        <f t="shared" si="15"/>
        <v>0.33496732026143788</v>
      </c>
      <c r="G129" s="12">
        <f t="shared" si="13"/>
        <v>7.6115485564304461E-2</v>
      </c>
      <c r="H129" s="15">
        <f t="shared" si="16"/>
        <v>2.4267782426778243E-2</v>
      </c>
    </row>
    <row r="130" spans="1:9" ht="15" x14ac:dyDescent="0.2">
      <c r="B130" s="5" t="s">
        <v>197</v>
      </c>
      <c r="C130" s="7">
        <v>7</v>
      </c>
      <c r="D130" s="7">
        <v>0</v>
      </c>
      <c r="E130" s="13">
        <f t="shared" si="14"/>
        <v>5.8577405857740588E-3</v>
      </c>
      <c r="F130" s="13" t="str">
        <f t="shared" si="15"/>
        <v/>
      </c>
      <c r="G130" s="12">
        <f t="shared" si="13"/>
        <v>-1</v>
      </c>
      <c r="H130" s="15">
        <f t="shared" si="16"/>
        <v>-5.8577405857740588E-3</v>
      </c>
    </row>
    <row r="131" spans="1:9" ht="15" x14ac:dyDescent="0.2">
      <c r="B131" s="5" t="s">
        <v>198</v>
      </c>
      <c r="C131" s="7">
        <v>0</v>
      </c>
      <c r="D131" s="7">
        <v>56</v>
      </c>
      <c r="E131" s="13" t="str">
        <f t="shared" si="14"/>
        <v/>
      </c>
      <c r="F131" s="13">
        <f t="shared" si="15"/>
        <v>4.5751633986928102E-2</v>
      </c>
      <c r="G131" s="12">
        <f t="shared" si="13"/>
        <v>1</v>
      </c>
      <c r="H131" s="15" t="str">
        <f t="shared" si="16"/>
        <v/>
      </c>
    </row>
    <row r="132" spans="1:9" ht="15" x14ac:dyDescent="0.2">
      <c r="B132" s="5" t="s">
        <v>28</v>
      </c>
      <c r="C132" s="7">
        <v>0</v>
      </c>
      <c r="D132" s="7">
        <v>16</v>
      </c>
      <c r="E132" s="13" t="str">
        <f t="shared" si="14"/>
        <v/>
      </c>
      <c r="F132" s="13">
        <f t="shared" si="15"/>
        <v>1.3071895424836602E-2</v>
      </c>
      <c r="G132" s="12">
        <f t="shared" si="13"/>
        <v>1</v>
      </c>
      <c r="H132" s="15" t="str">
        <f t="shared" si="16"/>
        <v/>
      </c>
    </row>
    <row r="133" spans="1:9" ht="15" x14ac:dyDescent="0.2">
      <c r="B133" s="5" t="s">
        <v>32</v>
      </c>
      <c r="C133" s="7">
        <v>186</v>
      </c>
      <c r="D133" s="7">
        <v>34</v>
      </c>
      <c r="E133" s="13">
        <f t="shared" si="14"/>
        <v>0.15564853556485356</v>
      </c>
      <c r="F133" s="13">
        <f t="shared" si="15"/>
        <v>2.7777777777777776E-2</v>
      </c>
      <c r="G133" s="12">
        <f t="shared" si="13"/>
        <v>-0.81720430107526887</v>
      </c>
      <c r="H133" s="15">
        <f t="shared" si="16"/>
        <v>-0.12719665271966529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19</v>
      </c>
      <c r="E134" s="51" t="str">
        <f t="shared" ref="E134" si="35">+IF(C134=0,"",C134/C$74)</f>
        <v/>
      </c>
      <c r="F134" s="51">
        <f t="shared" ref="F134" si="36">+IF(D134=0,"",D134/D$74)</f>
        <v>1.5522875816993464E-2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11</v>
      </c>
      <c r="D135" s="7">
        <v>33</v>
      </c>
      <c r="E135" s="13">
        <f t="shared" si="14"/>
        <v>9.2050209205020925E-3</v>
      </c>
      <c r="F135" s="13">
        <f t="shared" si="15"/>
        <v>2.6960784313725492E-2</v>
      </c>
      <c r="G135" s="12">
        <f t="shared" si="13"/>
        <v>2</v>
      </c>
      <c r="H135" s="15">
        <f t="shared" si="16"/>
        <v>1.8410041841004185E-2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1</v>
      </c>
      <c r="D139" s="7">
        <v>0</v>
      </c>
      <c r="E139" s="13">
        <f t="shared" si="14"/>
        <v>8.3682008368200832E-4</v>
      </c>
      <c r="F139" s="13" t="str">
        <f t="shared" si="15"/>
        <v/>
      </c>
      <c r="G139" s="12">
        <f t="shared" ref="G139:G163" si="38">+IF(AND(C139=0,D139=0)," ",IF(C139=0,1,IF(D139=0,-1,(D139-C139)/C139)))</f>
        <v>-1</v>
      </c>
      <c r="H139" s="15">
        <f t="shared" si="16"/>
        <v>-8.3682008368200832E-4</v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4</v>
      </c>
      <c r="E141" s="13" t="str">
        <f t="shared" si="14"/>
        <v/>
      </c>
      <c r="F141" s="13">
        <f t="shared" si="15"/>
        <v>3.2679738562091504E-3</v>
      </c>
      <c r="G141" s="12">
        <f t="shared" si="38"/>
        <v>1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1</v>
      </c>
      <c r="E145" s="13">
        <f t="shared" si="14"/>
        <v>8.3682008368200832E-4</v>
      </c>
      <c r="F145" s="13">
        <f t="shared" si="15"/>
        <v>8.1699346405228761E-4</v>
      </c>
      <c r="G145" s="12">
        <f t="shared" si="38"/>
        <v>0</v>
      </c>
      <c r="H145" s="15">
        <f t="shared" si="16"/>
        <v>0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5</v>
      </c>
      <c r="D150" s="7">
        <v>1</v>
      </c>
      <c r="E150" s="13">
        <f t="shared" si="45"/>
        <v>4.1841004184100415E-3</v>
      </c>
      <c r="F150" s="13">
        <f t="shared" si="46"/>
        <v>8.1699346405228761E-4</v>
      </c>
      <c r="G150" s="12">
        <f t="shared" si="38"/>
        <v>-0.8</v>
      </c>
      <c r="H150" s="15">
        <f t="shared" si="47"/>
        <v>-3.3472803347280333E-3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445</v>
      </c>
      <c r="D169" s="39">
        <f>SUM(D170:D339)</f>
        <v>173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-0.61123595505617978</v>
      </c>
      <c r="H169" s="40">
        <f>+IF(OR(AND(E169=""),(G169="")),"",E169*G169)</f>
        <v>-0.61123595505617978</v>
      </c>
    </row>
    <row r="170" spans="1:9" s="50" customFormat="1" ht="15" x14ac:dyDescent="0.2">
      <c r="A170" s="52"/>
      <c r="B170" s="53" t="s">
        <v>439</v>
      </c>
      <c r="C170" s="7">
        <v>14</v>
      </c>
      <c r="D170" s="7">
        <v>14</v>
      </c>
      <c r="E170" s="51">
        <f>+IF(C170=0,"",C170/C$169)</f>
        <v>3.1460674157303373E-2</v>
      </c>
      <c r="F170" s="51">
        <f>+IF(D170=0,"",D170/D$169)</f>
        <v>8.0924855491329481E-2</v>
      </c>
      <c r="G170" s="12">
        <f t="shared" ref="G170:G236" si="59">+IF(AND(C170=0,D170=0)," ",IF(C170=0,1,IF(D170=0,-1,(D170-C170)/C170)))</f>
        <v>0</v>
      </c>
      <c r="H170" s="49">
        <f>+IF(OR(AND(E170=""),(G170="")),"",E170*G170)</f>
        <v>0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</v>
      </c>
      <c r="E171" s="51" t="str">
        <f t="shared" ref="E171:E244" si="60">+IF(C171=0,"",C171/C$169)</f>
        <v/>
      </c>
      <c r="F171" s="51">
        <f t="shared" ref="F171:F244" si="61">+IF(D171=0,"",D171/D$169)</f>
        <v>5.7803468208092483E-3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28</v>
      </c>
      <c r="D172" s="7">
        <v>0</v>
      </c>
      <c r="E172" s="51">
        <f t="shared" si="60"/>
        <v>6.2921348314606745E-2</v>
      </c>
      <c r="F172" s="51" t="str">
        <f t="shared" si="61"/>
        <v/>
      </c>
      <c r="G172" s="12">
        <f t="shared" si="59"/>
        <v>-1</v>
      </c>
      <c r="H172" s="49">
        <f t="shared" si="62"/>
        <v>-6.2921348314606745E-2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2</v>
      </c>
      <c r="E174" s="51" t="str">
        <f t="shared" si="60"/>
        <v/>
      </c>
      <c r="F174" s="51">
        <f t="shared" si="61"/>
        <v>1.1560693641618497E-2</v>
      </c>
      <c r="G174" s="12">
        <f t="shared" si="59"/>
        <v>1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117</v>
      </c>
      <c r="D175" s="7">
        <v>13</v>
      </c>
      <c r="E175" s="51">
        <f t="shared" si="60"/>
        <v>0.26292134831460673</v>
      </c>
      <c r="F175" s="51">
        <f t="shared" si="61"/>
        <v>7.5144508670520235E-2</v>
      </c>
      <c r="G175" s="12">
        <f t="shared" si="59"/>
        <v>-0.88888888888888884</v>
      </c>
      <c r="H175" s="49">
        <f t="shared" si="62"/>
        <v>-0.23370786516853931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2</v>
      </c>
      <c r="D177" s="7">
        <v>0</v>
      </c>
      <c r="E177" s="51">
        <f t="shared" si="60"/>
        <v>4.4943820224719105E-3</v>
      </c>
      <c r="F177" s="51" t="str">
        <f t="shared" si="61"/>
        <v/>
      </c>
      <c r="G177" s="12">
        <f t="shared" si="59"/>
        <v>-1</v>
      </c>
      <c r="H177" s="49">
        <f t="shared" si="62"/>
        <v>-4.4943820224719105E-3</v>
      </c>
      <c r="I177" s="2"/>
    </row>
    <row r="178" spans="1:9" s="50" customFormat="1" ht="15" x14ac:dyDescent="0.2">
      <c r="A178" s="52"/>
      <c r="B178" s="53" t="s">
        <v>572</v>
      </c>
      <c r="C178" s="7">
        <v>2</v>
      </c>
      <c r="D178" s="7">
        <v>0</v>
      </c>
      <c r="E178" s="51">
        <f t="shared" si="60"/>
        <v>4.4943820224719105E-3</v>
      </c>
      <c r="F178" s="51" t="str">
        <f t="shared" si="61"/>
        <v/>
      </c>
      <c r="G178" s="12">
        <f t="shared" si="59"/>
        <v>-1</v>
      </c>
      <c r="H178" s="49">
        <f t="shared" si="62"/>
        <v>-4.4943820224719105E-3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1</v>
      </c>
      <c r="D182" s="7">
        <v>1</v>
      </c>
      <c r="E182" s="51">
        <f t="shared" si="60"/>
        <v>2.2471910112359553E-3</v>
      </c>
      <c r="F182" s="51">
        <f t="shared" si="61"/>
        <v>5.7803468208092483E-3</v>
      </c>
      <c r="G182" s="12">
        <f t="shared" si="59"/>
        <v>0</v>
      </c>
      <c r="H182" s="49">
        <f t="shared" si="62"/>
        <v>0</v>
      </c>
      <c r="I182" s="2"/>
    </row>
    <row r="183" spans="1:9" s="50" customFormat="1" ht="15" x14ac:dyDescent="0.2">
      <c r="A183" s="47"/>
      <c r="B183" s="53" t="s">
        <v>422</v>
      </c>
      <c r="C183" s="7">
        <v>4</v>
      </c>
      <c r="D183" s="7">
        <v>3</v>
      </c>
      <c r="E183" s="51">
        <f t="shared" ref="E183" si="63">+IF(C183=0,"",C183/C$169)</f>
        <v>8.988764044943821E-3</v>
      </c>
      <c r="F183" s="51">
        <f t="shared" ref="F183" si="64">+IF(D183=0,"",D183/D$169)</f>
        <v>1.7341040462427744E-2</v>
      </c>
      <c r="G183" s="12">
        <f t="shared" si="59"/>
        <v>-0.25</v>
      </c>
      <c r="H183" s="49">
        <f t="shared" ref="H183" si="65">+IF(OR(AND(E183=""),(G183="")),"",E183*G183)</f>
        <v>-2.2471910112359553E-3</v>
      </c>
      <c r="I183" s="2"/>
    </row>
    <row r="184" spans="1:9" s="50" customFormat="1" ht="15" x14ac:dyDescent="0.2">
      <c r="A184" s="52"/>
      <c r="B184" s="53" t="s">
        <v>442</v>
      </c>
      <c r="C184" s="7">
        <v>3</v>
      </c>
      <c r="D184" s="7">
        <v>4</v>
      </c>
      <c r="E184" s="51">
        <f t="shared" si="60"/>
        <v>6.7415730337078653E-3</v>
      </c>
      <c r="F184" s="51">
        <f t="shared" si="61"/>
        <v>2.3121387283236993E-2</v>
      </c>
      <c r="G184" s="12">
        <f t="shared" si="59"/>
        <v>0.33333333333333331</v>
      </c>
      <c r="H184" s="49">
        <f t="shared" si="62"/>
        <v>2.2471910112359548E-3</v>
      </c>
      <c r="I184" s="2"/>
    </row>
    <row r="185" spans="1:9" s="50" customFormat="1" ht="15" x14ac:dyDescent="0.2">
      <c r="A185" s="52"/>
      <c r="B185" s="53" t="s">
        <v>573</v>
      </c>
      <c r="C185" s="7">
        <v>1</v>
      </c>
      <c r="D185" s="7">
        <v>1</v>
      </c>
      <c r="E185" s="51">
        <f t="shared" si="60"/>
        <v>2.2471910112359553E-3</v>
      </c>
      <c r="F185" s="51">
        <f t="shared" si="61"/>
        <v>5.7803468208092483E-3</v>
      </c>
      <c r="G185" s="12">
        <f t="shared" si="59"/>
        <v>0</v>
      </c>
      <c r="H185" s="49">
        <f t="shared" si="62"/>
        <v>0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2</v>
      </c>
      <c r="D191" s="7">
        <v>4</v>
      </c>
      <c r="E191" s="51">
        <f t="shared" si="60"/>
        <v>4.4943820224719105E-3</v>
      </c>
      <c r="F191" s="51">
        <f t="shared" si="61"/>
        <v>2.3121387283236993E-2</v>
      </c>
      <c r="G191" s="12">
        <f t="shared" si="59"/>
        <v>1</v>
      </c>
      <c r="H191" s="49">
        <f t="shared" si="62"/>
        <v>4.4943820224719105E-3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5</v>
      </c>
      <c r="D196" s="7">
        <v>1</v>
      </c>
      <c r="E196" s="51">
        <f t="shared" si="60"/>
        <v>1.1235955056179775E-2</v>
      </c>
      <c r="F196" s="51">
        <f t="shared" si="61"/>
        <v>5.7803468208092483E-3</v>
      </c>
      <c r="G196" s="12">
        <f t="shared" si="59"/>
        <v>-0.8</v>
      </c>
      <c r="H196" s="49">
        <f t="shared" si="62"/>
        <v>-8.988764044943821E-3</v>
      </c>
      <c r="I196" s="2"/>
    </row>
    <row r="197" spans="1:9" s="50" customFormat="1" ht="15" x14ac:dyDescent="0.2">
      <c r="A197" s="47"/>
      <c r="B197" s="53" t="s">
        <v>522</v>
      </c>
      <c r="C197" s="7">
        <v>5</v>
      </c>
      <c r="D197" s="7">
        <v>1</v>
      </c>
      <c r="E197" s="51">
        <f t="shared" ref="E197" si="76">+IF(C197=0,"",C197/C$169)</f>
        <v>1.1235955056179775E-2</v>
      </c>
      <c r="F197" s="51">
        <f t="shared" ref="F197" si="77">+IF(D197=0,"",D197/D$169)</f>
        <v>5.7803468208092483E-3</v>
      </c>
      <c r="G197" s="12">
        <f t="shared" si="59"/>
        <v>-0.8</v>
      </c>
      <c r="H197" s="49">
        <f t="shared" ref="H197" si="78">+IF(OR(AND(E197=""),(G197="")),"",E197*G197)</f>
        <v>-8.988764044943821E-3</v>
      </c>
      <c r="I197" s="2"/>
    </row>
    <row r="198" spans="1:9" s="50" customFormat="1" ht="15" x14ac:dyDescent="0.2">
      <c r="A198" s="52"/>
      <c r="B198" s="53" t="s">
        <v>213</v>
      </c>
      <c r="C198" s="7">
        <v>1</v>
      </c>
      <c r="D198" s="7">
        <v>0</v>
      </c>
      <c r="E198" s="51">
        <f t="shared" si="60"/>
        <v>2.2471910112359553E-3</v>
      </c>
      <c r="F198" s="51" t="str">
        <f t="shared" si="61"/>
        <v/>
      </c>
      <c r="G198" s="12">
        <f t="shared" si="59"/>
        <v>-1</v>
      </c>
      <c r="H198" s="49">
        <f t="shared" si="62"/>
        <v>-2.2471910112359553E-3</v>
      </c>
      <c r="I198" s="2"/>
    </row>
    <row r="199" spans="1:9" s="50" customFormat="1" ht="15" x14ac:dyDescent="0.2">
      <c r="A199" s="52"/>
      <c r="B199" s="53" t="s">
        <v>214</v>
      </c>
      <c r="C199" s="7">
        <v>16</v>
      </c>
      <c r="D199" s="7">
        <v>4</v>
      </c>
      <c r="E199" s="51">
        <f t="shared" si="60"/>
        <v>3.5955056179775284E-2</v>
      </c>
      <c r="F199" s="51">
        <f t="shared" si="61"/>
        <v>2.3121387283236993E-2</v>
      </c>
      <c r="G199" s="12">
        <f t="shared" si="59"/>
        <v>-0.75</v>
      </c>
      <c r="H199" s="49">
        <f t="shared" si="62"/>
        <v>-2.6966292134831461E-2</v>
      </c>
      <c r="I199" s="2"/>
    </row>
    <row r="200" spans="1:9" s="50" customFormat="1" ht="15" x14ac:dyDescent="0.2">
      <c r="A200" s="52"/>
      <c r="B200" s="53" t="s">
        <v>215</v>
      </c>
      <c r="C200" s="7">
        <v>1</v>
      </c>
      <c r="D200" s="7">
        <v>8</v>
      </c>
      <c r="E200" s="51">
        <f t="shared" si="60"/>
        <v>2.2471910112359553E-3</v>
      </c>
      <c r="F200" s="51">
        <f t="shared" si="61"/>
        <v>4.6242774566473986E-2</v>
      </c>
      <c r="G200" s="12">
        <f t="shared" si="59"/>
        <v>7</v>
      </c>
      <c r="H200" s="49">
        <f t="shared" si="62"/>
        <v>1.5730337078651686E-2</v>
      </c>
      <c r="I200" s="2"/>
    </row>
    <row r="201" spans="1:9" s="50" customFormat="1" ht="15" x14ac:dyDescent="0.2">
      <c r="A201" s="52"/>
      <c r="B201" s="53" t="s">
        <v>216</v>
      </c>
      <c r="C201" s="7">
        <v>94</v>
      </c>
      <c r="D201" s="7">
        <v>14</v>
      </c>
      <c r="E201" s="51">
        <f t="shared" si="60"/>
        <v>0.21123595505617979</v>
      </c>
      <c r="F201" s="51">
        <f t="shared" si="61"/>
        <v>8.0924855491329481E-2</v>
      </c>
      <c r="G201" s="12">
        <f t="shared" si="59"/>
        <v>-0.85106382978723405</v>
      </c>
      <c r="H201" s="49">
        <f t="shared" si="62"/>
        <v>-0.17977528089887643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8</v>
      </c>
      <c r="D203" s="7">
        <v>3</v>
      </c>
      <c r="E203" s="51">
        <f t="shared" si="60"/>
        <v>1.7977528089887642E-2</v>
      </c>
      <c r="F203" s="51">
        <f t="shared" si="61"/>
        <v>1.7341040462427744E-2</v>
      </c>
      <c r="G203" s="12">
        <f t="shared" si="59"/>
        <v>-0.625</v>
      </c>
      <c r="H203" s="49">
        <f t="shared" si="62"/>
        <v>-1.1235955056179777E-2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1</v>
      </c>
      <c r="D207" s="7">
        <v>1</v>
      </c>
      <c r="E207" s="51">
        <f t="shared" si="60"/>
        <v>2.2471910112359553E-3</v>
      </c>
      <c r="F207" s="51">
        <f t="shared" si="61"/>
        <v>5.7803468208092483E-3</v>
      </c>
      <c r="G207" s="12">
        <f t="shared" si="59"/>
        <v>0</v>
      </c>
      <c r="H207" s="49">
        <f t="shared" si="62"/>
        <v>0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15</v>
      </c>
      <c r="D210" s="7">
        <v>6</v>
      </c>
      <c r="E210" s="51">
        <f t="shared" si="60"/>
        <v>3.3707865168539325E-2</v>
      </c>
      <c r="F210" s="51">
        <f t="shared" si="61"/>
        <v>3.4682080924855488E-2</v>
      </c>
      <c r="G210" s="12">
        <f t="shared" si="59"/>
        <v>-0.6</v>
      </c>
      <c r="H210" s="49">
        <f t="shared" si="62"/>
        <v>-2.0224719101123594E-2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1</v>
      </c>
      <c r="E211" s="51" t="str">
        <f t="shared" si="60"/>
        <v/>
      </c>
      <c r="F211" s="51">
        <f t="shared" si="61"/>
        <v>5.7803468208092483E-3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1</v>
      </c>
      <c r="E213" s="51" t="str">
        <f t="shared" si="60"/>
        <v/>
      </c>
      <c r="F213" s="51">
        <f t="shared" si="61"/>
        <v>5.7803468208092483E-3</v>
      </c>
      <c r="G213" s="12">
        <f t="shared" si="59"/>
        <v>1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1</v>
      </c>
      <c r="E214" s="51" t="str">
        <f t="shared" ref="E214" si="82">+IF(C214=0,"",C214/C$169)</f>
        <v/>
      </c>
      <c r="F214" s="51">
        <f t="shared" ref="F214" si="83">+IF(D214=0,"",D214/D$169)</f>
        <v>5.7803468208092483E-3</v>
      </c>
      <c r="G214" s="12">
        <f t="shared" si="59"/>
        <v>1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4</v>
      </c>
      <c r="D218" s="7">
        <v>2</v>
      </c>
      <c r="E218" s="51">
        <f t="shared" si="60"/>
        <v>8.988764044943821E-3</v>
      </c>
      <c r="F218" s="51">
        <f t="shared" si="61"/>
        <v>1.1560693641618497E-2</v>
      </c>
      <c r="G218" s="12">
        <f t="shared" si="59"/>
        <v>-0.5</v>
      </c>
      <c r="H218" s="49">
        <f t="shared" si="62"/>
        <v>-4.4943820224719105E-3</v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2</v>
      </c>
      <c r="E219" s="51" t="str">
        <f t="shared" si="60"/>
        <v/>
      </c>
      <c r="F219" s="51">
        <f t="shared" si="61"/>
        <v>1.1560693641618497E-2</v>
      </c>
      <c r="G219" s="12">
        <f t="shared" si="59"/>
        <v>1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6</v>
      </c>
      <c r="D222" s="7">
        <v>1</v>
      </c>
      <c r="E222" s="51">
        <f t="shared" si="60"/>
        <v>1.3483146067415731E-2</v>
      </c>
      <c r="F222" s="51">
        <f t="shared" si="61"/>
        <v>5.7803468208092483E-3</v>
      </c>
      <c r="G222" s="12">
        <f t="shared" si="59"/>
        <v>-0.83333333333333337</v>
      </c>
      <c r="H222" s="49">
        <f t="shared" si="62"/>
        <v>-1.1235955056179777E-2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1</v>
      </c>
      <c r="D224" s="7">
        <v>0</v>
      </c>
      <c r="E224" s="51">
        <f t="shared" si="60"/>
        <v>2.2471910112359553E-3</v>
      </c>
      <c r="F224" s="51" t="str">
        <f t="shared" si="61"/>
        <v/>
      </c>
      <c r="G224" s="12">
        <f t="shared" si="59"/>
        <v>-1</v>
      </c>
      <c r="H224" s="49">
        <f t="shared" si="62"/>
        <v>-2.2471910112359553E-3</v>
      </c>
      <c r="I224" s="2"/>
    </row>
    <row r="225" spans="1:9" s="50" customFormat="1" ht="15" x14ac:dyDescent="0.2">
      <c r="A225" s="52"/>
      <c r="B225" s="53" t="s">
        <v>229</v>
      </c>
      <c r="C225" s="7">
        <v>5</v>
      </c>
      <c r="D225" s="7">
        <v>1</v>
      </c>
      <c r="E225" s="51">
        <f t="shared" si="60"/>
        <v>1.1235955056179775E-2</v>
      </c>
      <c r="F225" s="51">
        <f t="shared" si="61"/>
        <v>5.7803468208092483E-3</v>
      </c>
      <c r="G225" s="12">
        <f t="shared" si="59"/>
        <v>-0.8</v>
      </c>
      <c r="H225" s="49">
        <f t="shared" si="62"/>
        <v>-8.988764044943821E-3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9</v>
      </c>
      <c r="D227" s="7">
        <v>3</v>
      </c>
      <c r="E227" s="51">
        <f t="shared" si="60"/>
        <v>2.0224719101123594E-2</v>
      </c>
      <c r="F227" s="51">
        <f t="shared" si="61"/>
        <v>1.7341040462427744E-2</v>
      </c>
      <c r="G227" s="12">
        <f t="shared" si="59"/>
        <v>-0.66666666666666663</v>
      </c>
      <c r="H227" s="49">
        <f t="shared" si="62"/>
        <v>-1.3483146067415729E-2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6</v>
      </c>
      <c r="D231" s="7">
        <v>0</v>
      </c>
      <c r="E231" s="51">
        <f t="shared" si="60"/>
        <v>1.3483146067415731E-2</v>
      </c>
      <c r="F231" s="51" t="str">
        <f t="shared" si="61"/>
        <v/>
      </c>
      <c r="G231" s="12">
        <f t="shared" si="59"/>
        <v>-1</v>
      </c>
      <c r="H231" s="49">
        <f t="shared" si="62"/>
        <v>-1.3483146067415731E-2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3</v>
      </c>
      <c r="E233" s="51" t="str">
        <f t="shared" si="60"/>
        <v/>
      </c>
      <c r="F233" s="51">
        <f t="shared" si="61"/>
        <v>1.7341040462427744E-2</v>
      </c>
      <c r="G233" s="12">
        <f t="shared" si="59"/>
        <v>1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1</v>
      </c>
      <c r="D234" s="7">
        <v>0</v>
      </c>
      <c r="E234" s="51">
        <f t="shared" si="60"/>
        <v>2.2471910112359553E-3</v>
      </c>
      <c r="F234" s="51" t="str">
        <f t="shared" si="61"/>
        <v/>
      </c>
      <c r="G234" s="12">
        <f t="shared" si="59"/>
        <v>-1</v>
      </c>
      <c r="H234" s="49">
        <f t="shared" si="62"/>
        <v>-2.2471910112359553E-3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14</v>
      </c>
      <c r="D236" s="7">
        <v>3</v>
      </c>
      <c r="E236" s="51">
        <f t="shared" si="60"/>
        <v>3.1460674157303373E-2</v>
      </c>
      <c r="F236" s="51">
        <f t="shared" si="61"/>
        <v>1.7341040462427744E-2</v>
      </c>
      <c r="G236" s="12">
        <f t="shared" si="59"/>
        <v>-0.7857142857142857</v>
      </c>
      <c r="H236" s="49">
        <f t="shared" si="62"/>
        <v>-2.4719101123595506E-2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5</v>
      </c>
      <c r="E237" s="51" t="str">
        <f t="shared" si="60"/>
        <v/>
      </c>
      <c r="F237" s="51">
        <f t="shared" si="61"/>
        <v>2.8901734104046242E-2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18</v>
      </c>
      <c r="D239" s="7">
        <v>17</v>
      </c>
      <c r="E239" s="51">
        <f t="shared" si="60"/>
        <v>4.0449438202247189E-2</v>
      </c>
      <c r="F239" s="51">
        <f t="shared" si="61"/>
        <v>9.8265895953757232E-2</v>
      </c>
      <c r="G239" s="12">
        <f t="shared" si="96"/>
        <v>-5.5555555555555552E-2</v>
      </c>
      <c r="H239" s="49">
        <f t="shared" si="62"/>
        <v>-2.2471910112359548E-3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9</v>
      </c>
      <c r="D263" s="7">
        <v>1</v>
      </c>
      <c r="E263" s="51">
        <f t="shared" si="103"/>
        <v>2.0224719101123594E-2</v>
      </c>
      <c r="F263" s="51">
        <f t="shared" si="103"/>
        <v>5.7803468208092483E-3</v>
      </c>
      <c r="G263" s="12">
        <f t="shared" si="96"/>
        <v>-0.88888888888888884</v>
      </c>
      <c r="H263" s="49">
        <f t="shared" si="99"/>
        <v>-1.7977528089887639E-2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10</v>
      </c>
      <c r="D270" s="7">
        <v>0</v>
      </c>
      <c r="E270" s="51">
        <f t="shared" si="104"/>
        <v>2.247191011235955E-2</v>
      </c>
      <c r="F270" s="51" t="str">
        <f t="shared" si="105"/>
        <v/>
      </c>
      <c r="G270" s="12">
        <f t="shared" si="96"/>
        <v>-1</v>
      </c>
      <c r="H270" s="49">
        <f t="shared" si="106"/>
        <v>-2.247191011235955E-2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</v>
      </c>
      <c r="D274" s="7">
        <v>1</v>
      </c>
      <c r="E274" s="51">
        <f t="shared" si="107"/>
        <v>2.2471910112359553E-3</v>
      </c>
      <c r="F274" s="51">
        <f t="shared" si="108"/>
        <v>5.7803468208092483E-3</v>
      </c>
      <c r="G274" s="12">
        <f t="shared" si="96"/>
        <v>0</v>
      </c>
      <c r="H274" s="49">
        <f t="shared" si="109"/>
        <v>0</v>
      </c>
      <c r="I274" s="2"/>
    </row>
    <row r="275" spans="1:9" s="50" customFormat="1" ht="15" x14ac:dyDescent="0.2">
      <c r="A275" s="52"/>
      <c r="B275" s="53" t="s">
        <v>64</v>
      </c>
      <c r="C275" s="7">
        <v>1</v>
      </c>
      <c r="D275" s="7">
        <v>3</v>
      </c>
      <c r="E275" s="51">
        <f t="shared" ref="E275:F278" si="110">+IF(C275=0,"",C275/C$169)</f>
        <v>2.2471910112359553E-3</v>
      </c>
      <c r="F275" s="51">
        <f t="shared" si="110"/>
        <v>1.7341040462427744E-2</v>
      </c>
      <c r="G275" s="12">
        <f t="shared" si="96"/>
        <v>2</v>
      </c>
      <c r="H275" s="49">
        <f t="shared" si="99"/>
        <v>4.4943820224719105E-3</v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1</v>
      </c>
      <c r="E276" s="51">
        <f t="shared" si="110"/>
        <v>2.2471910112359553E-3</v>
      </c>
      <c r="F276" s="51">
        <f t="shared" si="110"/>
        <v>5.7803468208092483E-3</v>
      </c>
      <c r="G276" s="12">
        <f t="shared" si="96"/>
        <v>0</v>
      </c>
      <c r="H276" s="49">
        <f t="shared" si="99"/>
        <v>0</v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0</v>
      </c>
      <c r="E277" s="51">
        <f t="shared" si="110"/>
        <v>2.2471910112359553E-3</v>
      </c>
      <c r="F277" s="51" t="str">
        <f t="shared" si="110"/>
        <v/>
      </c>
      <c r="G277" s="12">
        <f t="shared" si="96"/>
        <v>-1</v>
      </c>
      <c r="H277" s="49">
        <f t="shared" si="99"/>
        <v>-2.2471910112359553E-3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4</v>
      </c>
      <c r="D279" s="7">
        <v>0</v>
      </c>
      <c r="E279" s="51">
        <f t="shared" ref="E279" si="111">+IF(C279=0,"",C279/C$169)</f>
        <v>8.988764044943821E-3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-8.988764044943821E-3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0</v>
      </c>
      <c r="E282" s="51">
        <f t="shared" si="114"/>
        <v>2.2471910112359553E-3</v>
      </c>
      <c r="F282" s="51" t="str">
        <f t="shared" si="114"/>
        <v/>
      </c>
      <c r="G282" s="12">
        <f t="shared" si="96"/>
        <v>-1</v>
      </c>
      <c r="H282" s="49">
        <f t="shared" si="99"/>
        <v>-2.2471910112359553E-3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1</v>
      </c>
      <c r="E289" s="51" t="str">
        <f t="shared" ref="E289:E290" si="118">+IF(C289=0,"",C289/C$169)</f>
        <v/>
      </c>
      <c r="F289" s="51">
        <f t="shared" ref="F289:F290" si="119">+IF(D289=0,"",D289/D$169)</f>
        <v>5.7803468208092483E-3</v>
      </c>
      <c r="G289" s="12">
        <f t="shared" si="96"/>
        <v>1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1</v>
      </c>
      <c r="D290" s="7">
        <v>1</v>
      </c>
      <c r="E290" s="51">
        <f t="shared" si="118"/>
        <v>2.2471910112359553E-3</v>
      </c>
      <c r="F290" s="51">
        <f t="shared" si="119"/>
        <v>5.7803468208092483E-3</v>
      </c>
      <c r="G290" s="12">
        <f t="shared" si="96"/>
        <v>0</v>
      </c>
      <c r="H290" s="49">
        <f t="shared" si="120"/>
        <v>0</v>
      </c>
      <c r="I290" s="2"/>
    </row>
    <row r="291" spans="1:9" s="50" customFormat="1" ht="15" x14ac:dyDescent="0.2">
      <c r="A291" s="52"/>
      <c r="B291" s="53" t="s">
        <v>66</v>
      </c>
      <c r="C291" s="7">
        <v>1</v>
      </c>
      <c r="D291" s="7">
        <v>4</v>
      </c>
      <c r="E291" s="51">
        <f>+IF(C291=0,"",C291/C$169)</f>
        <v>2.2471910112359553E-3</v>
      </c>
      <c r="F291" s="51">
        <f>+IF(D291=0,"",D291/D$169)</f>
        <v>2.3121387283236993E-2</v>
      </c>
      <c r="G291" s="12">
        <f t="shared" si="96"/>
        <v>3</v>
      </c>
      <c r="H291" s="49">
        <f t="shared" si="99"/>
        <v>6.7415730337078653E-3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2</v>
      </c>
      <c r="D295" s="7">
        <v>0</v>
      </c>
      <c r="E295" s="51">
        <f t="shared" si="121"/>
        <v>4.4943820224719105E-3</v>
      </c>
      <c r="F295" s="51" t="str">
        <f t="shared" si="122"/>
        <v/>
      </c>
      <c r="G295" s="12">
        <f t="shared" si="96"/>
        <v>-1</v>
      </c>
      <c r="H295" s="49">
        <f t="shared" si="123"/>
        <v>-4.4943820224719105E-3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1</v>
      </c>
      <c r="E297" s="51" t="str">
        <f t="shared" si="124"/>
        <v/>
      </c>
      <c r="F297" s="51">
        <f t="shared" si="125"/>
        <v>5.7803468208092483E-3</v>
      </c>
      <c r="G297" s="12">
        <f t="shared" si="96"/>
        <v>1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12</v>
      </c>
      <c r="D299" s="7">
        <v>19</v>
      </c>
      <c r="E299" s="51">
        <f>+IF(C299=0,"",C299/C$169)</f>
        <v>2.6966292134831461E-2</v>
      </c>
      <c r="F299" s="51">
        <f>+IF(D299=0,"",D299/D$169)</f>
        <v>0.10982658959537572</v>
      </c>
      <c r="G299" s="12">
        <f t="shared" si="96"/>
        <v>0.58333333333333337</v>
      </c>
      <c r="H299" s="49">
        <f t="shared" si="99"/>
        <v>1.5730337078651686E-2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1</v>
      </c>
      <c r="E300" s="51" t="str">
        <f t="shared" ref="E300" si="127">+IF(C300=0,"",C300/C$169)</f>
        <v/>
      </c>
      <c r="F300" s="51">
        <f t="shared" ref="F300" si="128">+IF(D300=0,"",D300/D$169)</f>
        <v>5.7803468208092483E-3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1</v>
      </c>
      <c r="D301" s="7">
        <v>6</v>
      </c>
      <c r="E301" s="51">
        <f t="shared" ref="E301:E323" si="130">+IF(C301=0,"",C301/C$169)</f>
        <v>2.2471910112359553E-3</v>
      </c>
      <c r="F301" s="51">
        <f t="shared" ref="F301:F323" si="131">+IF(D301=0,"",D301/D$169)</f>
        <v>3.4682080924855488E-2</v>
      </c>
      <c r="G301" s="12">
        <f t="shared" ref="G301:G339" si="132">+IF(AND(C301=0,D301=0)," ",IF(C301=0,1,IF(D301=0,-1,(D301-C301)/C301)))</f>
        <v>5</v>
      </c>
      <c r="H301" s="49">
        <f t="shared" si="99"/>
        <v>1.1235955056179777E-2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7</v>
      </c>
      <c r="E304" s="51">
        <f t="shared" si="130"/>
        <v>2.2471910112359553E-3</v>
      </c>
      <c r="F304" s="51">
        <f t="shared" si="131"/>
        <v>4.046242774566474E-2</v>
      </c>
      <c r="G304" s="12">
        <f t="shared" si="132"/>
        <v>6</v>
      </c>
      <c r="H304" s="49">
        <f t="shared" si="99"/>
        <v>1.3483146067415731E-2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1</v>
      </c>
      <c r="E306" s="51" t="str">
        <f t="shared" si="130"/>
        <v/>
      </c>
      <c r="F306" s="51">
        <f t="shared" si="131"/>
        <v>5.7803468208092483E-3</v>
      </c>
      <c r="G306" s="12">
        <f t="shared" si="132"/>
        <v>1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5</v>
      </c>
      <c r="D309" s="7">
        <v>0</v>
      </c>
      <c r="E309" s="51">
        <f t="shared" si="130"/>
        <v>1.1235955056179775E-2</v>
      </c>
      <c r="F309" s="51" t="str">
        <f t="shared" si="131"/>
        <v/>
      </c>
      <c r="G309" s="12">
        <f t="shared" si="132"/>
        <v>-1</v>
      </c>
      <c r="H309" s="49">
        <f t="shared" si="99"/>
        <v>-1.1235955056179775E-2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1</v>
      </c>
      <c r="E313" s="51" t="str">
        <f t="shared" si="130"/>
        <v/>
      </c>
      <c r="F313" s="51">
        <f t="shared" si="131"/>
        <v>5.7803468208092483E-3</v>
      </c>
      <c r="G313" s="12">
        <f t="shared" si="132"/>
        <v>1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5</v>
      </c>
      <c r="D315" s="7">
        <v>2</v>
      </c>
      <c r="E315" s="51">
        <f t="shared" si="130"/>
        <v>1.1235955056179775E-2</v>
      </c>
      <c r="F315" s="51">
        <f t="shared" si="131"/>
        <v>1.1560693641618497E-2</v>
      </c>
      <c r="G315" s="12">
        <f t="shared" si="132"/>
        <v>-0.6</v>
      </c>
      <c r="H315" s="49">
        <f t="shared" si="99"/>
        <v>-6.7415730337078645E-3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1</v>
      </c>
      <c r="E331" s="51" t="str">
        <f t="shared" si="137"/>
        <v/>
      </c>
      <c r="F331" s="51">
        <f t="shared" si="138"/>
        <v>5.7803468208092483E-3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5</v>
      </c>
      <c r="D334" s="7">
        <v>1</v>
      </c>
      <c r="E334" s="51">
        <f t="shared" si="137"/>
        <v>1.1235955056179775E-2</v>
      </c>
      <c r="F334" s="51">
        <f t="shared" si="138"/>
        <v>5.7803468208092483E-3</v>
      </c>
      <c r="G334" s="12">
        <f t="shared" si="132"/>
        <v>-0.8</v>
      </c>
      <c r="H334" s="49">
        <f t="shared" si="139"/>
        <v>-8.988764044943821E-3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3701</v>
      </c>
      <c r="D345" s="39">
        <f>SUM(D346:D564)</f>
        <v>4835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0.30640367468251822</v>
      </c>
      <c r="H345" s="40">
        <f>+IF(OR(AND(E345=""),(G345="")),"",E345*G345)</f>
        <v>0.30640367468251822</v>
      </c>
    </row>
    <row r="346" spans="1:9" s="50" customFormat="1" ht="15" x14ac:dyDescent="0.2">
      <c r="A346" s="52"/>
      <c r="B346" s="48" t="s">
        <v>74</v>
      </c>
      <c r="C346" s="7">
        <v>3</v>
      </c>
      <c r="D346" s="7">
        <v>3</v>
      </c>
      <c r="E346" s="51">
        <f t="shared" si="143"/>
        <v>8.1059173196433392E-4</v>
      </c>
      <c r="F346" s="51">
        <f t="shared" si="144"/>
        <v>6.2047569803516027E-4</v>
      </c>
      <c r="G346" s="12">
        <f t="shared" ref="G346:G410" si="145">+IF(AND(C346=0,D346=0)," ",IF(C346=0,1,IF(D346=0,-1,(D346-C346)/C346)))</f>
        <v>0</v>
      </c>
      <c r="H346" s="49">
        <f>+IF(OR(AND(E346=""),(G346="")),"",E346*G346)</f>
        <v>0</v>
      </c>
      <c r="I346" s="2"/>
    </row>
    <row r="347" spans="1:9" s="50" customFormat="1" ht="15" x14ac:dyDescent="0.2">
      <c r="A347" s="52"/>
      <c r="B347" s="48" t="s">
        <v>77</v>
      </c>
      <c r="C347" s="7">
        <v>4</v>
      </c>
      <c r="D347" s="7">
        <v>1</v>
      </c>
      <c r="E347" s="51">
        <f t="shared" si="143"/>
        <v>1.0807889759524452E-3</v>
      </c>
      <c r="F347" s="51">
        <f t="shared" si="144"/>
        <v>2.0682523267838676E-4</v>
      </c>
      <c r="G347" s="12">
        <f t="shared" si="145"/>
        <v>-0.75</v>
      </c>
      <c r="H347" s="49">
        <f t="shared" ref="H347:H414" si="146">+IF(OR(AND(E347=""),(G347="")),"",E347*G347)</f>
        <v>-8.1059173196433392E-4</v>
      </c>
      <c r="I347" s="2"/>
    </row>
    <row r="348" spans="1:9" s="50" customFormat="1" ht="15" x14ac:dyDescent="0.2">
      <c r="A348" s="52"/>
      <c r="B348" s="48" t="s">
        <v>70</v>
      </c>
      <c r="C348" s="7">
        <v>369</v>
      </c>
      <c r="D348" s="7">
        <v>0</v>
      </c>
      <c r="E348" s="51">
        <f t="shared" si="143"/>
        <v>9.9702783031613076E-2</v>
      </c>
      <c r="F348" s="51" t="str">
        <f t="shared" si="144"/>
        <v/>
      </c>
      <c r="G348" s="12">
        <f t="shared" si="145"/>
        <v>-1</v>
      </c>
      <c r="H348" s="49">
        <f t="shared" si="146"/>
        <v>-9.9702783031613076E-2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36</v>
      </c>
      <c r="D351" s="7">
        <v>25</v>
      </c>
      <c r="E351" s="51">
        <f t="shared" si="143"/>
        <v>9.7271007835720083E-3</v>
      </c>
      <c r="F351" s="51">
        <f t="shared" si="144"/>
        <v>5.170630816959669E-3</v>
      </c>
      <c r="G351" s="12">
        <f t="shared" si="145"/>
        <v>-0.30555555555555558</v>
      </c>
      <c r="H351" s="49">
        <f t="shared" si="146"/>
        <v>-2.9721696838692249E-3</v>
      </c>
      <c r="I351" s="2"/>
    </row>
    <row r="352" spans="1:9" s="50" customFormat="1" ht="15" x14ac:dyDescent="0.2">
      <c r="A352" s="52"/>
      <c r="B352" s="48" t="s">
        <v>80</v>
      </c>
      <c r="C352" s="7">
        <v>11</v>
      </c>
      <c r="D352" s="7">
        <v>1</v>
      </c>
      <c r="E352" s="51">
        <f t="shared" si="143"/>
        <v>2.9721696838692245E-3</v>
      </c>
      <c r="F352" s="51">
        <f t="shared" si="144"/>
        <v>2.0682523267838676E-4</v>
      </c>
      <c r="G352" s="12">
        <f t="shared" si="145"/>
        <v>-0.90909090909090906</v>
      </c>
      <c r="H352" s="49">
        <f t="shared" si="146"/>
        <v>-2.7019724398811133E-3</v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12</v>
      </c>
      <c r="D354" s="7">
        <v>1</v>
      </c>
      <c r="E354" s="51">
        <f t="shared" si="143"/>
        <v>3.2423669278573357E-3</v>
      </c>
      <c r="F354" s="51">
        <f t="shared" si="144"/>
        <v>2.0682523267838676E-4</v>
      </c>
      <c r="G354" s="12">
        <f t="shared" si="145"/>
        <v>-0.91666666666666663</v>
      </c>
      <c r="H354" s="49">
        <f t="shared" si="146"/>
        <v>-2.972169683869224E-3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1</v>
      </c>
      <c r="E355" s="51" t="str">
        <f t="shared" si="143"/>
        <v/>
      </c>
      <c r="F355" s="51">
        <f t="shared" si="144"/>
        <v>2.0682523267838676E-4</v>
      </c>
      <c r="G355" s="12">
        <f t="shared" si="145"/>
        <v>1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82</v>
      </c>
      <c r="D357" s="7">
        <v>125</v>
      </c>
      <c r="E357" s="51">
        <f t="shared" si="143"/>
        <v>2.2156174007025128E-2</v>
      </c>
      <c r="F357" s="51">
        <f t="shared" si="144"/>
        <v>2.5853154084798345E-2</v>
      </c>
      <c r="G357" s="12">
        <f t="shared" si="145"/>
        <v>0.52439024390243905</v>
      </c>
      <c r="H357" s="49">
        <f t="shared" si="146"/>
        <v>1.1618481491488787E-2</v>
      </c>
      <c r="I357" s="2"/>
    </row>
    <row r="358" spans="1:9" s="50" customFormat="1" ht="15" x14ac:dyDescent="0.2">
      <c r="A358" s="52"/>
      <c r="B358" s="48" t="s">
        <v>576</v>
      </c>
      <c r="C358" s="7">
        <v>15</v>
      </c>
      <c r="D358" s="7">
        <v>19</v>
      </c>
      <c r="E358" s="51">
        <f t="shared" si="143"/>
        <v>4.0529586598216701E-3</v>
      </c>
      <c r="F358" s="51">
        <f t="shared" si="144"/>
        <v>3.9296794208893487E-3</v>
      </c>
      <c r="G358" s="12">
        <f t="shared" si="145"/>
        <v>0.26666666666666666</v>
      </c>
      <c r="H358" s="49">
        <f t="shared" si="146"/>
        <v>1.0807889759524454E-3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</v>
      </c>
      <c r="D360" s="7">
        <v>5</v>
      </c>
      <c r="E360" s="51">
        <f t="shared" si="143"/>
        <v>2.7019724398811131E-4</v>
      </c>
      <c r="F360" s="51">
        <f t="shared" si="144"/>
        <v>1.0341261633919339E-3</v>
      </c>
      <c r="G360" s="12">
        <f t="shared" si="145"/>
        <v>4</v>
      </c>
      <c r="H360" s="49">
        <f t="shared" si="146"/>
        <v>1.0807889759524452E-3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0</v>
      </c>
      <c r="E361" s="51" t="str">
        <f t="shared" si="143"/>
        <v/>
      </c>
      <c r="F361" s="51" t="str">
        <f t="shared" si="144"/>
        <v/>
      </c>
      <c r="G361" s="12" t="str">
        <f t="shared" si="145"/>
        <v xml:space="preserve"> 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83</v>
      </c>
      <c r="D365" s="7">
        <v>550</v>
      </c>
      <c r="E365" s="51">
        <f t="shared" si="143"/>
        <v>2.2426371251013238E-2</v>
      </c>
      <c r="F365" s="51">
        <f t="shared" si="144"/>
        <v>0.11375387797311272</v>
      </c>
      <c r="G365" s="12">
        <f t="shared" si="145"/>
        <v>5.6265060240963853</v>
      </c>
      <c r="H365" s="49">
        <f t="shared" si="146"/>
        <v>0.12618211294244797</v>
      </c>
      <c r="I365" s="2"/>
    </row>
    <row r="366" spans="1:9" s="50" customFormat="1" ht="15" x14ac:dyDescent="0.2">
      <c r="A366" s="52"/>
      <c r="B366" s="48" t="s">
        <v>251</v>
      </c>
      <c r="C366" s="7">
        <v>11</v>
      </c>
      <c r="D366" s="7">
        <v>0</v>
      </c>
      <c r="E366" s="51">
        <f t="shared" si="143"/>
        <v>2.9721696838692245E-3</v>
      </c>
      <c r="F366" s="51" t="str">
        <f t="shared" si="144"/>
        <v/>
      </c>
      <c r="G366" s="12">
        <f t="shared" si="145"/>
        <v>-1</v>
      </c>
      <c r="H366" s="49">
        <f t="shared" si="146"/>
        <v>-2.9721696838692245E-3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2</v>
      </c>
      <c r="D368" s="7">
        <v>2</v>
      </c>
      <c r="E368" s="51">
        <f t="shared" si="143"/>
        <v>5.4039448797622261E-4</v>
      </c>
      <c r="F368" s="51">
        <f t="shared" si="144"/>
        <v>4.1365046535677351E-4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64</v>
      </c>
      <c r="D369" s="7">
        <v>28</v>
      </c>
      <c r="E369" s="51">
        <f t="shared" si="143"/>
        <v>1.7292623615239124E-2</v>
      </c>
      <c r="F369" s="51">
        <f t="shared" si="144"/>
        <v>5.7911065149948296E-3</v>
      </c>
      <c r="G369" s="12">
        <f t="shared" si="145"/>
        <v>-0.5625</v>
      </c>
      <c r="H369" s="49">
        <f t="shared" si="146"/>
        <v>-9.7271007835720066E-3</v>
      </c>
      <c r="I369" s="2"/>
    </row>
    <row r="370" spans="1:9" s="50" customFormat="1" ht="15" x14ac:dyDescent="0.2">
      <c r="A370" s="52"/>
      <c r="B370" s="48" t="s">
        <v>85</v>
      </c>
      <c r="C370" s="7">
        <v>10</v>
      </c>
      <c r="D370" s="7">
        <v>122</v>
      </c>
      <c r="E370" s="51">
        <f t="shared" si="143"/>
        <v>2.7019724398811133E-3</v>
      </c>
      <c r="F370" s="51">
        <f t="shared" si="144"/>
        <v>2.5232678386763185E-2</v>
      </c>
      <c r="G370" s="12">
        <f t="shared" si="145"/>
        <v>11.2</v>
      </c>
      <c r="H370" s="49">
        <f t="shared" si="146"/>
        <v>3.0262091326668468E-2</v>
      </c>
      <c r="I370" s="2"/>
    </row>
    <row r="371" spans="1:9" s="50" customFormat="1" ht="15" x14ac:dyDescent="0.2">
      <c r="A371" s="52"/>
      <c r="B371" s="48" t="s">
        <v>84</v>
      </c>
      <c r="C371" s="7">
        <v>1</v>
      </c>
      <c r="D371" s="7">
        <v>0</v>
      </c>
      <c r="E371" s="51">
        <f t="shared" si="143"/>
        <v>2.7019724398811131E-4</v>
      </c>
      <c r="F371" s="51" t="str">
        <f t="shared" si="144"/>
        <v/>
      </c>
      <c r="G371" s="12">
        <f t="shared" si="145"/>
        <v>-1</v>
      </c>
      <c r="H371" s="49">
        <f t="shared" si="146"/>
        <v>-2.7019724398811131E-4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5</v>
      </c>
      <c r="D375" s="7">
        <v>2</v>
      </c>
      <c r="E375" s="51">
        <f t="shared" si="143"/>
        <v>1.3509862199405566E-3</v>
      </c>
      <c r="F375" s="51">
        <f t="shared" si="144"/>
        <v>4.1365046535677351E-4</v>
      </c>
      <c r="G375" s="12">
        <f t="shared" si="145"/>
        <v>-0.6</v>
      </c>
      <c r="H375" s="49">
        <f t="shared" si="146"/>
        <v>-8.1059173196433392E-4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2</v>
      </c>
      <c r="D377" s="42">
        <v>2</v>
      </c>
      <c r="E377" s="51">
        <f t="shared" si="143"/>
        <v>5.4039448797622261E-4</v>
      </c>
      <c r="F377" s="51">
        <f t="shared" si="144"/>
        <v>4.1365046535677351E-4</v>
      </c>
      <c r="G377" s="86">
        <f t="shared" si="145"/>
        <v>0</v>
      </c>
      <c r="H377" s="49">
        <f t="shared" si="146"/>
        <v>0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3</v>
      </c>
      <c r="E378" s="51" t="str">
        <f t="shared" ref="E378" si="152">+IF(C378=0,"",C378/C$345)</f>
        <v/>
      </c>
      <c r="F378" s="51">
        <f t="shared" ref="F378" si="153">+IF(D378=0,"",D378/D$345)</f>
        <v>6.2047569803516027E-4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184</v>
      </c>
      <c r="D379" s="7">
        <v>59</v>
      </c>
      <c r="E379" s="51">
        <f t="shared" ref="E379:E401" si="155">+IF(C379=0,"",C379/C$345)</f>
        <v>4.9716292893812485E-2</v>
      </c>
      <c r="F379" s="51">
        <f t="shared" ref="F379:F401" si="156">+IF(D379=0,"",D379/D$345)</f>
        <v>1.2202688728024819E-2</v>
      </c>
      <c r="G379" s="12">
        <f t="shared" si="145"/>
        <v>-0.67934782608695654</v>
      </c>
      <c r="H379" s="49">
        <f t="shared" si="146"/>
        <v>-3.3774655498513918E-2</v>
      </c>
      <c r="I379" s="2"/>
    </row>
    <row r="380" spans="1:9" s="50" customFormat="1" ht="15" x14ac:dyDescent="0.2">
      <c r="A380" s="52"/>
      <c r="B380" s="48" t="s">
        <v>491</v>
      </c>
      <c r="C380" s="7">
        <v>1</v>
      </c>
      <c r="D380" s="7">
        <v>1</v>
      </c>
      <c r="E380" s="51">
        <f t="shared" si="155"/>
        <v>2.7019724398811131E-4</v>
      </c>
      <c r="F380" s="51">
        <f t="shared" si="156"/>
        <v>2.0682523267838676E-4</v>
      </c>
      <c r="G380" s="12">
        <f t="shared" si="145"/>
        <v>0</v>
      </c>
      <c r="H380" s="49">
        <f t="shared" si="146"/>
        <v>0</v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3</v>
      </c>
      <c r="D383" s="7">
        <v>2</v>
      </c>
      <c r="E383" s="51">
        <f t="shared" si="155"/>
        <v>8.1059173196433392E-4</v>
      </c>
      <c r="F383" s="51">
        <f t="shared" si="156"/>
        <v>4.1365046535677351E-4</v>
      </c>
      <c r="G383" s="12">
        <f t="shared" si="145"/>
        <v>-0.33333333333333331</v>
      </c>
      <c r="H383" s="49">
        <f t="shared" si="146"/>
        <v>-2.7019724398811131E-4</v>
      </c>
      <c r="I383" s="2"/>
    </row>
    <row r="384" spans="1:9" s="50" customFormat="1" ht="15" x14ac:dyDescent="0.2">
      <c r="A384" s="52"/>
      <c r="B384" s="48" t="s">
        <v>493</v>
      </c>
      <c r="C384" s="7">
        <v>21</v>
      </c>
      <c r="D384" s="7">
        <v>0</v>
      </c>
      <c r="E384" s="51">
        <f t="shared" si="155"/>
        <v>5.6741421237503382E-3</v>
      </c>
      <c r="F384" s="51" t="str">
        <f t="shared" si="156"/>
        <v/>
      </c>
      <c r="G384" s="12">
        <f t="shared" si="145"/>
        <v>-1</v>
      </c>
      <c r="H384" s="49">
        <f t="shared" si="146"/>
        <v>-5.6741421237503382E-3</v>
      </c>
      <c r="I384" s="2"/>
    </row>
    <row r="385" spans="1:9" s="50" customFormat="1" ht="15" x14ac:dyDescent="0.2">
      <c r="A385" s="47"/>
      <c r="B385" s="48" t="s">
        <v>590</v>
      </c>
      <c r="C385" s="42">
        <v>1489</v>
      </c>
      <c r="D385" s="7">
        <v>2849</v>
      </c>
      <c r="E385" s="51">
        <f t="shared" si="155"/>
        <v>0.40232369629829778</v>
      </c>
      <c r="F385" s="51">
        <f t="shared" si="156"/>
        <v>0.58924508790072394</v>
      </c>
      <c r="G385" s="12">
        <f t="shared" si="145"/>
        <v>0.91336467427803891</v>
      </c>
      <c r="H385" s="49">
        <f t="shared" ref="H385" si="157">+IF(OR(AND(E385=""),(G385="")),"",E385*G385)</f>
        <v>0.36746825182383142</v>
      </c>
      <c r="I385" s="2"/>
    </row>
    <row r="386" spans="1:9" s="50" customFormat="1" ht="15" x14ac:dyDescent="0.2">
      <c r="A386" s="52"/>
      <c r="B386" s="48" t="s">
        <v>494</v>
      </c>
      <c r="C386" s="7">
        <v>13</v>
      </c>
      <c r="D386" s="7">
        <v>29</v>
      </c>
      <c r="E386" s="51">
        <f t="shared" si="155"/>
        <v>3.5125641718454473E-3</v>
      </c>
      <c r="F386" s="51">
        <f t="shared" si="156"/>
        <v>5.9979317476732165E-3</v>
      </c>
      <c r="G386" s="12">
        <f t="shared" si="145"/>
        <v>1.2307692307692308</v>
      </c>
      <c r="H386" s="49">
        <f t="shared" si="146"/>
        <v>4.3231559038097818E-3</v>
      </c>
      <c r="I386" s="2"/>
    </row>
    <row r="387" spans="1:9" s="50" customFormat="1" ht="15" x14ac:dyDescent="0.2">
      <c r="A387" s="52"/>
      <c r="B387" s="48" t="s">
        <v>93</v>
      </c>
      <c r="C387" s="7">
        <v>3</v>
      </c>
      <c r="D387" s="7">
        <v>4</v>
      </c>
      <c r="E387" s="51">
        <f t="shared" si="155"/>
        <v>8.1059173196433392E-4</v>
      </c>
      <c r="F387" s="51">
        <f t="shared" si="156"/>
        <v>8.2730093071354703E-4</v>
      </c>
      <c r="G387" s="12">
        <f t="shared" si="145"/>
        <v>0.33333333333333331</v>
      </c>
      <c r="H387" s="49">
        <f t="shared" si="146"/>
        <v>2.7019724398811131E-4</v>
      </c>
      <c r="I387" s="2"/>
    </row>
    <row r="388" spans="1:9" s="50" customFormat="1" ht="15" x14ac:dyDescent="0.2">
      <c r="A388" s="52"/>
      <c r="B388" s="48" t="s">
        <v>86</v>
      </c>
      <c r="C388" s="7">
        <v>11</v>
      </c>
      <c r="D388" s="7">
        <v>4</v>
      </c>
      <c r="E388" s="51">
        <f t="shared" si="155"/>
        <v>2.9721696838692245E-3</v>
      </c>
      <c r="F388" s="51">
        <f t="shared" si="156"/>
        <v>8.2730093071354703E-4</v>
      </c>
      <c r="G388" s="12">
        <f t="shared" si="145"/>
        <v>-0.63636363636363635</v>
      </c>
      <c r="H388" s="49">
        <f t="shared" si="146"/>
        <v>-1.8913807079167792E-3</v>
      </c>
      <c r="I388" s="2"/>
    </row>
    <row r="389" spans="1:9" s="50" customFormat="1" ht="15" x14ac:dyDescent="0.2">
      <c r="A389" s="52"/>
      <c r="B389" s="48" t="s">
        <v>92</v>
      </c>
      <c r="C389" s="7">
        <v>39</v>
      </c>
      <c r="D389" s="7">
        <v>31</v>
      </c>
      <c r="E389" s="51">
        <f t="shared" si="155"/>
        <v>1.0537692515536342E-2</v>
      </c>
      <c r="F389" s="51">
        <f t="shared" si="156"/>
        <v>6.4115822130299894E-3</v>
      </c>
      <c r="G389" s="12">
        <f t="shared" si="145"/>
        <v>-0.20512820512820512</v>
      </c>
      <c r="H389" s="49">
        <f t="shared" si="146"/>
        <v>-2.1615779519048904E-3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1</v>
      </c>
      <c r="E392" s="51" t="str">
        <f t="shared" si="155"/>
        <v/>
      </c>
      <c r="F392" s="51">
        <f t="shared" si="156"/>
        <v>2.0682523267838676E-4</v>
      </c>
      <c r="G392" s="12">
        <f t="shared" si="145"/>
        <v>1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6</v>
      </c>
      <c r="D393" s="7">
        <v>15</v>
      </c>
      <c r="E393" s="51">
        <f t="shared" si="155"/>
        <v>1.6211834639286678E-3</v>
      </c>
      <c r="F393" s="51">
        <f t="shared" si="156"/>
        <v>3.1023784901758012E-3</v>
      </c>
      <c r="G393" s="12">
        <f t="shared" si="145"/>
        <v>1.5</v>
      </c>
      <c r="H393" s="49">
        <f t="shared" si="146"/>
        <v>2.4317751958930016E-3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1</v>
      </c>
      <c r="D395" s="7">
        <v>0</v>
      </c>
      <c r="E395" s="51">
        <f t="shared" si="155"/>
        <v>2.7019724398811131E-4</v>
      </c>
      <c r="F395" s="51" t="str">
        <f t="shared" si="156"/>
        <v/>
      </c>
      <c r="G395" s="12">
        <f t="shared" si="145"/>
        <v>-1</v>
      </c>
      <c r="H395" s="49">
        <f t="shared" si="146"/>
        <v>-2.7019724398811131E-4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22</v>
      </c>
      <c r="D397" s="7">
        <v>4</v>
      </c>
      <c r="E397" s="51">
        <f t="shared" si="155"/>
        <v>5.9443393677384489E-3</v>
      </c>
      <c r="F397" s="51">
        <f t="shared" si="156"/>
        <v>8.2730093071354703E-4</v>
      </c>
      <c r="G397" s="12">
        <f t="shared" si="145"/>
        <v>-0.81818181818181823</v>
      </c>
      <c r="H397" s="49">
        <f t="shared" si="146"/>
        <v>-4.8635503917860042E-3</v>
      </c>
      <c r="I397" s="2"/>
    </row>
    <row r="398" spans="1:9" s="50" customFormat="1" ht="15" x14ac:dyDescent="0.2">
      <c r="A398" s="52"/>
      <c r="B398" s="48" t="s">
        <v>94</v>
      </c>
      <c r="C398" s="7">
        <v>3</v>
      </c>
      <c r="D398" s="7">
        <v>6</v>
      </c>
      <c r="E398" s="51">
        <f t="shared" si="155"/>
        <v>8.1059173196433392E-4</v>
      </c>
      <c r="F398" s="51">
        <f t="shared" si="156"/>
        <v>1.2409513960703205E-3</v>
      </c>
      <c r="G398" s="12">
        <f t="shared" si="145"/>
        <v>1</v>
      </c>
      <c r="H398" s="49">
        <f t="shared" si="146"/>
        <v>8.1059173196433392E-4</v>
      </c>
      <c r="I398" s="2"/>
    </row>
    <row r="399" spans="1:9" s="50" customFormat="1" ht="15" x14ac:dyDescent="0.2">
      <c r="A399" s="52"/>
      <c r="B399" s="48" t="s">
        <v>258</v>
      </c>
      <c r="C399" s="7">
        <v>16</v>
      </c>
      <c r="D399" s="7">
        <v>123</v>
      </c>
      <c r="E399" s="51">
        <f t="shared" si="155"/>
        <v>4.3231559038097809E-3</v>
      </c>
      <c r="F399" s="51">
        <f t="shared" si="156"/>
        <v>2.5439503619441573E-2</v>
      </c>
      <c r="G399" s="12">
        <f t="shared" si="145"/>
        <v>6.6875</v>
      </c>
      <c r="H399" s="49">
        <f t="shared" si="146"/>
        <v>2.8911105106727911E-2</v>
      </c>
      <c r="I399" s="2"/>
    </row>
    <row r="400" spans="1:9" s="50" customFormat="1" ht="15" x14ac:dyDescent="0.2">
      <c r="A400" s="52"/>
      <c r="B400" s="48" t="s">
        <v>580</v>
      </c>
      <c r="C400" s="7">
        <v>4</v>
      </c>
      <c r="D400" s="7">
        <v>6</v>
      </c>
      <c r="E400" s="51">
        <f t="shared" si="155"/>
        <v>1.0807889759524452E-3</v>
      </c>
      <c r="F400" s="51">
        <f t="shared" si="156"/>
        <v>1.2409513960703205E-3</v>
      </c>
      <c r="G400" s="12">
        <f t="shared" si="145"/>
        <v>0.5</v>
      </c>
      <c r="H400" s="49">
        <f t="shared" si="146"/>
        <v>5.4039448797622261E-4</v>
      </c>
      <c r="I400" s="2"/>
    </row>
    <row r="401" spans="1:9" s="50" customFormat="1" ht="15" x14ac:dyDescent="0.2">
      <c r="A401" s="52"/>
      <c r="B401" s="48" t="s">
        <v>88</v>
      </c>
      <c r="C401" s="7">
        <v>14</v>
      </c>
      <c r="D401" s="7">
        <v>16</v>
      </c>
      <c r="E401" s="51">
        <f t="shared" si="155"/>
        <v>3.7827614158335585E-3</v>
      </c>
      <c r="F401" s="51">
        <f t="shared" si="156"/>
        <v>3.3092037228541881E-3</v>
      </c>
      <c r="G401" s="12">
        <f t="shared" si="145"/>
        <v>0.14285714285714285</v>
      </c>
      <c r="H401" s="49">
        <f t="shared" si="146"/>
        <v>5.4039448797622261E-4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0</v>
      </c>
      <c r="E405" s="51">
        <f t="shared" si="161"/>
        <v>2.7019724398811131E-4</v>
      </c>
      <c r="F405" s="51" t="str">
        <f t="shared" si="162"/>
        <v/>
      </c>
      <c r="G405" s="12">
        <f t="shared" si="145"/>
        <v>-1</v>
      </c>
      <c r="H405" s="49">
        <f t="shared" si="146"/>
        <v>-2.7019724398811131E-4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143</v>
      </c>
      <c r="D409" s="7">
        <v>246</v>
      </c>
      <c r="E409" s="51">
        <f t="shared" si="161"/>
        <v>3.8638205890299919E-2</v>
      </c>
      <c r="F409" s="51">
        <f t="shared" si="162"/>
        <v>5.0879007238883146E-2</v>
      </c>
      <c r="G409" s="12">
        <f t="shared" si="145"/>
        <v>0.72027972027972031</v>
      </c>
      <c r="H409" s="49">
        <f t="shared" si="146"/>
        <v>2.7830316130775468E-2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116</v>
      </c>
      <c r="D412" s="7">
        <v>97</v>
      </c>
      <c r="E412" s="51">
        <f t="shared" si="161"/>
        <v>3.1342880302620911E-2</v>
      </c>
      <c r="F412" s="51">
        <f t="shared" si="162"/>
        <v>2.0062047569803516E-2</v>
      </c>
      <c r="G412" s="12">
        <f t="shared" si="163"/>
        <v>-0.16379310344827586</v>
      </c>
      <c r="H412" s="49">
        <f t="shared" si="146"/>
        <v>-5.1337476357741149E-3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6</v>
      </c>
      <c r="D421" s="7">
        <v>71</v>
      </c>
      <c r="E421" s="51">
        <f t="shared" si="164"/>
        <v>1.6211834639286678E-3</v>
      </c>
      <c r="F421" s="51">
        <f t="shared" si="165"/>
        <v>1.468459152016546E-2</v>
      </c>
      <c r="G421" s="12">
        <f t="shared" si="163"/>
        <v>10.833333333333334</v>
      </c>
      <c r="H421" s="49">
        <f t="shared" si="166"/>
        <v>1.7562820859227234E-2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3</v>
      </c>
      <c r="D423" s="7">
        <v>10</v>
      </c>
      <c r="E423" s="51">
        <f t="shared" si="164"/>
        <v>8.1059173196433392E-4</v>
      </c>
      <c r="F423" s="51">
        <f t="shared" si="165"/>
        <v>2.0682523267838678E-3</v>
      </c>
      <c r="G423" s="12">
        <f t="shared" si="163"/>
        <v>2.3333333333333335</v>
      </c>
      <c r="H423" s="49">
        <f t="shared" si="166"/>
        <v>1.8913807079167792E-3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3</v>
      </c>
      <c r="E429" s="51" t="str">
        <f t="shared" si="164"/>
        <v/>
      </c>
      <c r="F429" s="51">
        <f t="shared" si="165"/>
        <v>6.2047569803516027E-4</v>
      </c>
      <c r="G429" s="12">
        <f t="shared" si="163"/>
        <v>1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5</v>
      </c>
      <c r="D430" s="7">
        <v>26</v>
      </c>
      <c r="E430" s="51">
        <f t="shared" si="164"/>
        <v>1.3509862199405566E-3</v>
      </c>
      <c r="F430" s="51">
        <f t="shared" si="165"/>
        <v>5.3774560496380559E-3</v>
      </c>
      <c r="G430" s="12">
        <f t="shared" si="163"/>
        <v>4.2</v>
      </c>
      <c r="H430" s="49">
        <f t="shared" si="166"/>
        <v>5.6741421237503382E-3</v>
      </c>
      <c r="I430" s="2"/>
    </row>
    <row r="431" spans="1:9" s="50" customFormat="1" ht="15" x14ac:dyDescent="0.2">
      <c r="A431" s="52"/>
      <c r="B431" s="48" t="s">
        <v>270</v>
      </c>
      <c r="C431" s="7">
        <v>357</v>
      </c>
      <c r="D431" s="7">
        <v>17</v>
      </c>
      <c r="E431" s="51">
        <f t="shared" si="164"/>
        <v>9.6460416103755747E-2</v>
      </c>
      <c r="F431" s="51">
        <f t="shared" si="165"/>
        <v>3.516028955532575E-3</v>
      </c>
      <c r="G431" s="12">
        <f t="shared" si="163"/>
        <v>-0.95238095238095233</v>
      </c>
      <c r="H431" s="49">
        <f t="shared" si="166"/>
        <v>-9.1867062955957854E-2</v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5</v>
      </c>
      <c r="D434" s="7">
        <v>1</v>
      </c>
      <c r="E434" s="51">
        <f t="shared" si="164"/>
        <v>1.3509862199405566E-3</v>
      </c>
      <c r="F434" s="51">
        <f t="shared" si="165"/>
        <v>2.0682523267838676E-4</v>
      </c>
      <c r="G434" s="12">
        <f t="shared" si="163"/>
        <v>-0.8</v>
      </c>
      <c r="H434" s="49">
        <f t="shared" si="166"/>
        <v>-1.0807889759524454E-3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</v>
      </c>
      <c r="D442" s="7">
        <v>0</v>
      </c>
      <c r="E442" s="51">
        <f t="shared" si="164"/>
        <v>2.7019724398811131E-4</v>
      </c>
      <c r="F442" s="51" t="str">
        <f t="shared" si="165"/>
        <v/>
      </c>
      <c r="G442" s="12">
        <f t="shared" si="163"/>
        <v>-1</v>
      </c>
      <c r="H442" s="49">
        <f t="shared" si="166"/>
        <v>-2.7019724398811131E-4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1</v>
      </c>
      <c r="D444" s="7">
        <v>3</v>
      </c>
      <c r="E444" s="51">
        <f t="shared" si="164"/>
        <v>2.7019724398811131E-4</v>
      </c>
      <c r="F444" s="51">
        <f t="shared" si="165"/>
        <v>6.2047569803516027E-4</v>
      </c>
      <c r="G444" s="12">
        <f t="shared" si="163"/>
        <v>2</v>
      </c>
      <c r="H444" s="49">
        <f t="shared" si="166"/>
        <v>5.4039448797622261E-4</v>
      </c>
      <c r="I444" s="2"/>
    </row>
    <row r="445" spans="1:9" s="50" customFormat="1" ht="15" x14ac:dyDescent="0.2">
      <c r="A445" s="52"/>
      <c r="B445" s="48" t="s">
        <v>112</v>
      </c>
      <c r="C445" s="7">
        <v>7</v>
      </c>
      <c r="D445" s="7">
        <v>6</v>
      </c>
      <c r="E445" s="51">
        <f t="shared" si="164"/>
        <v>1.8913807079167792E-3</v>
      </c>
      <c r="F445" s="51">
        <f t="shared" si="165"/>
        <v>1.2409513960703205E-3</v>
      </c>
      <c r="G445" s="12">
        <f t="shared" si="163"/>
        <v>-0.14285714285714285</v>
      </c>
      <c r="H445" s="49">
        <f t="shared" si="166"/>
        <v>-2.7019724398811131E-4</v>
      </c>
      <c r="I445" s="2"/>
    </row>
    <row r="446" spans="1:9" s="50" customFormat="1" ht="15" x14ac:dyDescent="0.2">
      <c r="A446" s="52"/>
      <c r="B446" s="48" t="s">
        <v>272</v>
      </c>
      <c r="C446" s="7">
        <v>45</v>
      </c>
      <c r="D446" s="7">
        <v>0</v>
      </c>
      <c r="E446" s="51">
        <f t="shared" si="164"/>
        <v>1.2158875979465009E-2</v>
      </c>
      <c r="F446" s="51" t="str">
        <f t="shared" si="165"/>
        <v/>
      </c>
      <c r="G446" s="12">
        <f t="shared" si="163"/>
        <v>-1</v>
      </c>
      <c r="H446" s="49">
        <f t="shared" si="166"/>
        <v>-1.2158875979465009E-2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17</v>
      </c>
      <c r="D454" s="7">
        <v>19</v>
      </c>
      <c r="E454" s="51">
        <f t="shared" si="164"/>
        <v>4.5933531477978925E-3</v>
      </c>
      <c r="F454" s="51">
        <f t="shared" si="165"/>
        <v>3.9296794208893487E-3</v>
      </c>
      <c r="G454" s="12">
        <f t="shared" si="163"/>
        <v>0.11764705882352941</v>
      </c>
      <c r="H454" s="49">
        <f t="shared" si="166"/>
        <v>5.4039448797622261E-4</v>
      </c>
      <c r="I454" s="2"/>
    </row>
    <row r="455" spans="1:9" s="50" customFormat="1" ht="15" x14ac:dyDescent="0.2">
      <c r="A455" s="52"/>
      <c r="B455" s="48" t="s">
        <v>273</v>
      </c>
      <c r="C455" s="7">
        <v>13</v>
      </c>
      <c r="D455" s="7">
        <v>4</v>
      </c>
      <c r="E455" s="51">
        <f t="shared" si="164"/>
        <v>3.5125641718454473E-3</v>
      </c>
      <c r="F455" s="51">
        <f t="shared" si="165"/>
        <v>8.2730093071354703E-4</v>
      </c>
      <c r="G455" s="12">
        <f t="shared" si="163"/>
        <v>-0.69230769230769229</v>
      </c>
      <c r="H455" s="49">
        <f t="shared" si="166"/>
        <v>-2.4317751958930021E-3</v>
      </c>
      <c r="I455" s="2"/>
    </row>
    <row r="456" spans="1:9" s="50" customFormat="1" ht="15" x14ac:dyDescent="0.2">
      <c r="A456" s="52"/>
      <c r="B456" s="48" t="s">
        <v>106</v>
      </c>
      <c r="C456" s="7">
        <v>17</v>
      </c>
      <c r="D456" s="7">
        <v>0</v>
      </c>
      <c r="E456" s="51">
        <f t="shared" si="164"/>
        <v>4.5933531477978925E-3</v>
      </c>
      <c r="F456" s="51" t="str">
        <f t="shared" si="165"/>
        <v/>
      </c>
      <c r="G456" s="12">
        <f t="shared" si="163"/>
        <v>-1</v>
      </c>
      <c r="H456" s="49">
        <f t="shared" si="166"/>
        <v>-4.5933531477978925E-3</v>
      </c>
      <c r="I456" s="2"/>
    </row>
    <row r="457" spans="1:9" s="50" customFormat="1" ht="15" x14ac:dyDescent="0.2">
      <c r="A457" s="52"/>
      <c r="B457" s="48" t="s">
        <v>338</v>
      </c>
      <c r="C457" s="7">
        <v>9</v>
      </c>
      <c r="D457" s="7">
        <v>6</v>
      </c>
      <c r="E457" s="51">
        <f t="shared" si="164"/>
        <v>2.4317751958930021E-3</v>
      </c>
      <c r="F457" s="51">
        <f t="shared" si="165"/>
        <v>1.2409513960703205E-3</v>
      </c>
      <c r="G457" s="12">
        <f t="shared" si="163"/>
        <v>-0.33333333333333331</v>
      </c>
      <c r="H457" s="49">
        <f t="shared" si="166"/>
        <v>-8.1059173196433403E-4</v>
      </c>
      <c r="I457" s="2"/>
    </row>
    <row r="458" spans="1:9" s="50" customFormat="1" ht="15" x14ac:dyDescent="0.2">
      <c r="A458" s="52"/>
      <c r="B458" s="48" t="s">
        <v>116</v>
      </c>
      <c r="C458" s="7">
        <v>17</v>
      </c>
      <c r="D458" s="7">
        <v>0</v>
      </c>
      <c r="E458" s="51">
        <f t="shared" si="164"/>
        <v>4.5933531477978925E-3</v>
      </c>
      <c r="F458" s="51" t="str">
        <f t="shared" si="165"/>
        <v/>
      </c>
      <c r="G458" s="12">
        <f t="shared" si="163"/>
        <v>-1</v>
      </c>
      <c r="H458" s="49">
        <f t="shared" si="166"/>
        <v>-4.5933531477978925E-3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13</v>
      </c>
      <c r="D460" s="7">
        <v>6</v>
      </c>
      <c r="E460" s="51">
        <f t="shared" si="164"/>
        <v>3.5125641718454473E-3</v>
      </c>
      <c r="F460" s="51">
        <f t="shared" si="165"/>
        <v>1.2409513960703205E-3</v>
      </c>
      <c r="G460" s="12">
        <f t="shared" si="163"/>
        <v>-0.53846153846153844</v>
      </c>
      <c r="H460" s="49">
        <f t="shared" si="166"/>
        <v>-1.8913807079167792E-3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1</v>
      </c>
      <c r="D465" s="7">
        <v>1</v>
      </c>
      <c r="E465" s="51">
        <f t="shared" si="164"/>
        <v>2.7019724398811131E-4</v>
      </c>
      <c r="F465" s="51">
        <f t="shared" si="165"/>
        <v>2.0682523267838676E-4</v>
      </c>
      <c r="G465" s="12">
        <f t="shared" si="163"/>
        <v>0</v>
      </c>
      <c r="H465" s="49">
        <f t="shared" si="166"/>
        <v>0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8</v>
      </c>
      <c r="D468" s="7">
        <v>12</v>
      </c>
      <c r="E468" s="51">
        <f t="shared" si="164"/>
        <v>2.1615779519048904E-3</v>
      </c>
      <c r="F468" s="51">
        <f t="shared" si="165"/>
        <v>2.4819027921406411E-3</v>
      </c>
      <c r="G468" s="12">
        <f t="shared" si="163"/>
        <v>0.5</v>
      </c>
      <c r="H468" s="49">
        <f t="shared" si="166"/>
        <v>1.0807889759524452E-3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2</v>
      </c>
      <c r="D470" s="7">
        <v>0</v>
      </c>
      <c r="E470" s="51">
        <f t="shared" si="164"/>
        <v>5.4039448797622261E-4</v>
      </c>
      <c r="F470" s="51" t="str">
        <f t="shared" si="165"/>
        <v/>
      </c>
      <c r="G470" s="12">
        <f t="shared" si="163"/>
        <v>-1</v>
      </c>
      <c r="H470" s="49">
        <f t="shared" si="166"/>
        <v>-5.4039448797622261E-4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1</v>
      </c>
      <c r="D472" s="7">
        <v>0</v>
      </c>
      <c r="E472" s="51">
        <f t="shared" si="164"/>
        <v>2.7019724398811131E-4</v>
      </c>
      <c r="F472" s="51" t="str">
        <f t="shared" si="165"/>
        <v/>
      </c>
      <c r="G472" s="12">
        <f t="shared" si="163"/>
        <v>-1</v>
      </c>
      <c r="H472" s="49">
        <f t="shared" si="166"/>
        <v>-2.7019724398811131E-4</v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0</v>
      </c>
      <c r="E473" s="51" t="str">
        <f t="shared" si="164"/>
        <v/>
      </c>
      <c r="F473" s="51" t="str">
        <f t="shared" si="165"/>
        <v/>
      </c>
      <c r="G473" s="12" t="str">
        <f t="shared" si="163"/>
        <v xml:space="preserve"> 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4</v>
      </c>
      <c r="D478" s="7">
        <v>0</v>
      </c>
      <c r="E478" s="51">
        <f t="shared" si="164"/>
        <v>1.0807889759524452E-3</v>
      </c>
      <c r="F478" s="51" t="str">
        <f t="shared" si="165"/>
        <v/>
      </c>
      <c r="G478" s="12">
        <f t="shared" ref="G478:G541" si="180">+IF(AND(C478=0,D478=0)," ",IF(C478=0,1,IF(D478=0,-1,(D478-C478)/C478)))</f>
        <v>-1</v>
      </c>
      <c r="H478" s="49">
        <f t="shared" si="166"/>
        <v>-1.0807889759524452E-3</v>
      </c>
      <c r="I478" s="2"/>
    </row>
    <row r="479" spans="1:9" s="50" customFormat="1" ht="15" x14ac:dyDescent="0.2">
      <c r="A479" s="52"/>
      <c r="B479" s="48" t="s">
        <v>507</v>
      </c>
      <c r="C479" s="7">
        <v>16</v>
      </c>
      <c r="D479" s="7">
        <v>9</v>
      </c>
      <c r="E479" s="51">
        <f t="shared" si="164"/>
        <v>4.3231559038097809E-3</v>
      </c>
      <c r="F479" s="51">
        <f t="shared" si="165"/>
        <v>1.8614270941054809E-3</v>
      </c>
      <c r="G479" s="12">
        <f t="shared" si="180"/>
        <v>-0.4375</v>
      </c>
      <c r="H479" s="49">
        <f t="shared" si="166"/>
        <v>-1.8913807079167792E-3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4</v>
      </c>
      <c r="E480" s="51" t="str">
        <f t="shared" si="164"/>
        <v/>
      </c>
      <c r="F480" s="51">
        <f t="shared" si="165"/>
        <v>8.2730093071354703E-4</v>
      </c>
      <c r="G480" s="12">
        <f t="shared" si="180"/>
        <v>1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7</v>
      </c>
      <c r="D485" s="7">
        <v>0</v>
      </c>
      <c r="E485" s="51">
        <f t="shared" si="164"/>
        <v>1.8913807079167792E-3</v>
      </c>
      <c r="F485" s="51" t="str">
        <f t="shared" si="165"/>
        <v/>
      </c>
      <c r="G485" s="12">
        <f t="shared" si="180"/>
        <v>-1</v>
      </c>
      <c r="H485" s="49">
        <f t="shared" si="166"/>
        <v>-1.8913807079167792E-3</v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0</v>
      </c>
      <c r="E486" s="51">
        <f t="shared" si="164"/>
        <v>2.7019724398811131E-4</v>
      </c>
      <c r="F486" s="51" t="str">
        <f t="shared" si="165"/>
        <v/>
      </c>
      <c r="G486" s="12">
        <f t="shared" si="180"/>
        <v>-1</v>
      </c>
      <c r="H486" s="49">
        <f t="shared" si="166"/>
        <v>-2.7019724398811131E-4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</v>
      </c>
      <c r="D499" s="7">
        <v>2</v>
      </c>
      <c r="E499" s="51">
        <f t="shared" si="181"/>
        <v>2.7019724398811131E-4</v>
      </c>
      <c r="F499" s="51">
        <f t="shared" si="182"/>
        <v>4.1365046535677351E-4</v>
      </c>
      <c r="G499" s="12">
        <f t="shared" si="180"/>
        <v>1</v>
      </c>
      <c r="H499" s="49">
        <f t="shared" si="183"/>
        <v>2.7019724398811131E-4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</v>
      </c>
      <c r="E500" s="51" t="str">
        <f t="shared" si="181"/>
        <v/>
      </c>
      <c r="F500" s="51">
        <f t="shared" si="182"/>
        <v>2.0682523267838676E-4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19</v>
      </c>
      <c r="E504" s="51" t="str">
        <f t="shared" si="181"/>
        <v/>
      </c>
      <c r="F504" s="51">
        <f t="shared" si="182"/>
        <v>3.9296794208893487E-3</v>
      </c>
      <c r="G504" s="12">
        <f t="shared" si="180"/>
        <v>1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10</v>
      </c>
      <c r="D521" s="7">
        <v>1</v>
      </c>
      <c r="E521" s="51">
        <f t="shared" si="181"/>
        <v>2.7019724398811133E-3</v>
      </c>
      <c r="F521" s="51">
        <f t="shared" si="182"/>
        <v>2.0682523267838676E-4</v>
      </c>
      <c r="G521" s="12">
        <f t="shared" si="180"/>
        <v>-0.9</v>
      </c>
      <c r="H521" s="49">
        <f t="shared" si="183"/>
        <v>-2.4317751958930021E-3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1</v>
      </c>
      <c r="D523" s="7">
        <v>0</v>
      </c>
      <c r="E523" s="51">
        <f t="shared" ref="E523" si="184">+IF(C523=0,"",C523/C$345)</f>
        <v>2.7019724398811131E-4</v>
      </c>
      <c r="F523" s="51" t="str">
        <f t="shared" ref="F523" si="185">+IF(D523=0,"",D523/D$345)</f>
        <v/>
      </c>
      <c r="G523" s="12">
        <f t="shared" si="180"/>
        <v>-1</v>
      </c>
      <c r="H523" s="49">
        <f t="shared" ref="H523" si="186">+IF(OR(AND(E523=""),(G523="")),"",E523*G523)</f>
        <v>-2.7019724398811131E-4</v>
      </c>
      <c r="I523" s="2"/>
    </row>
    <row r="524" spans="1:9" s="50" customFormat="1" ht="15" x14ac:dyDescent="0.2">
      <c r="A524" s="52"/>
      <c r="B524" s="48" t="s">
        <v>135</v>
      </c>
      <c r="C524" s="7">
        <v>53</v>
      </c>
      <c r="D524" s="7">
        <v>24</v>
      </c>
      <c r="E524" s="51">
        <f t="shared" ref="E524:E549" si="187">+IF(C524=0,"",C524/C$345)</f>
        <v>1.43204539313699E-2</v>
      </c>
      <c r="F524" s="51">
        <f t="shared" ref="F524:F549" si="188">+IF(D524=0,"",D524/D$345)</f>
        <v>4.9638055842812822E-3</v>
      </c>
      <c r="G524" s="12">
        <f t="shared" si="180"/>
        <v>-0.54716981132075471</v>
      </c>
      <c r="H524" s="49">
        <f t="shared" si="183"/>
        <v>-7.8357200756552278E-3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1</v>
      </c>
      <c r="D526" s="7">
        <v>0</v>
      </c>
      <c r="E526" s="51">
        <f t="shared" si="187"/>
        <v>2.7019724398811131E-4</v>
      </c>
      <c r="F526" s="51" t="str">
        <f t="shared" si="188"/>
        <v/>
      </c>
      <c r="G526" s="12">
        <f t="shared" si="180"/>
        <v>-1</v>
      </c>
      <c r="H526" s="49">
        <f t="shared" si="183"/>
        <v>-2.7019724398811131E-4</v>
      </c>
      <c r="I526" s="2"/>
    </row>
    <row r="527" spans="1:9" s="50" customFormat="1" ht="15" x14ac:dyDescent="0.2">
      <c r="A527" s="52"/>
      <c r="B527" s="48" t="s">
        <v>339</v>
      </c>
      <c r="C527" s="7">
        <v>16</v>
      </c>
      <c r="D527" s="7">
        <v>31</v>
      </c>
      <c r="E527" s="51">
        <f t="shared" si="187"/>
        <v>4.3231559038097809E-3</v>
      </c>
      <c r="F527" s="51">
        <f t="shared" si="188"/>
        <v>6.4115822130299894E-3</v>
      </c>
      <c r="G527" s="12">
        <f t="shared" si="180"/>
        <v>0.9375</v>
      </c>
      <c r="H527" s="49">
        <f t="shared" si="183"/>
        <v>4.0529586598216693E-3</v>
      </c>
      <c r="I527" s="2"/>
    </row>
    <row r="528" spans="1:9" s="50" customFormat="1" ht="15" x14ac:dyDescent="0.2">
      <c r="A528" s="52"/>
      <c r="B528" s="48" t="s">
        <v>340</v>
      </c>
      <c r="C528" s="7">
        <v>11</v>
      </c>
      <c r="D528" s="7">
        <v>10</v>
      </c>
      <c r="E528" s="51">
        <f t="shared" si="187"/>
        <v>2.9721696838692245E-3</v>
      </c>
      <c r="F528" s="51">
        <f t="shared" si="188"/>
        <v>2.0682523267838678E-3</v>
      </c>
      <c r="G528" s="12">
        <f t="shared" si="180"/>
        <v>-9.0909090909090912E-2</v>
      </c>
      <c r="H528" s="49">
        <f t="shared" si="183"/>
        <v>-2.7019724398811131E-4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3</v>
      </c>
      <c r="D536" s="7">
        <v>14</v>
      </c>
      <c r="E536" s="51">
        <f t="shared" si="187"/>
        <v>8.1059173196433392E-4</v>
      </c>
      <c r="F536" s="51">
        <f t="shared" si="188"/>
        <v>2.8955532574974148E-3</v>
      </c>
      <c r="G536" s="12">
        <f t="shared" si="180"/>
        <v>3.6666666666666665</v>
      </c>
      <c r="H536" s="49">
        <f t="shared" si="183"/>
        <v>2.972169683869224E-3</v>
      </c>
      <c r="I536" s="2"/>
    </row>
    <row r="537" spans="1:9" s="50" customFormat="1" ht="15" x14ac:dyDescent="0.2">
      <c r="A537" s="52"/>
      <c r="B537" s="48" t="s">
        <v>308</v>
      </c>
      <c r="C537" s="7">
        <v>4</v>
      </c>
      <c r="D537" s="7">
        <v>0</v>
      </c>
      <c r="E537" s="51">
        <f t="shared" si="187"/>
        <v>1.0807889759524452E-3</v>
      </c>
      <c r="F537" s="51" t="str">
        <f t="shared" si="188"/>
        <v/>
      </c>
      <c r="G537" s="12">
        <f t="shared" si="180"/>
        <v>-1</v>
      </c>
      <c r="H537" s="49">
        <f t="shared" si="183"/>
        <v>-1.0807889759524452E-3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4</v>
      </c>
      <c r="D539" s="7">
        <v>1</v>
      </c>
      <c r="E539" s="51">
        <f t="shared" si="187"/>
        <v>1.0807889759524452E-3</v>
      </c>
      <c r="F539" s="51">
        <f t="shared" si="188"/>
        <v>2.0682523267838676E-4</v>
      </c>
      <c r="G539" s="12">
        <f t="shared" si="180"/>
        <v>-0.75</v>
      </c>
      <c r="H539" s="49">
        <f t="shared" si="183"/>
        <v>-8.1059173196433392E-4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2</v>
      </c>
      <c r="E540" s="51" t="str">
        <f t="shared" si="187"/>
        <v/>
      </c>
      <c r="F540" s="51">
        <f t="shared" si="188"/>
        <v>4.1365046535677351E-4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6</v>
      </c>
      <c r="D542" s="7">
        <v>13</v>
      </c>
      <c r="E542" s="51">
        <f t="shared" si="187"/>
        <v>1.6211834639286678E-3</v>
      </c>
      <c r="F542" s="51">
        <f t="shared" si="188"/>
        <v>2.6887280248190279E-3</v>
      </c>
      <c r="G542" s="12">
        <f t="shared" ref="G542:G564" si="189">+IF(AND(C542=0,D542=0)," ",IF(C542=0,1,IF(D542=0,-1,(D542-C542)/C542)))</f>
        <v>1.1666666666666667</v>
      </c>
      <c r="H542" s="49">
        <f t="shared" si="183"/>
        <v>1.8913807079167792E-3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1</v>
      </c>
      <c r="D544" s="7">
        <v>14</v>
      </c>
      <c r="E544" s="51">
        <f t="shared" si="187"/>
        <v>2.7019724398811131E-4</v>
      </c>
      <c r="F544" s="51">
        <f t="shared" si="188"/>
        <v>2.8955532574974148E-3</v>
      </c>
      <c r="G544" s="12">
        <f t="shared" si="189"/>
        <v>13</v>
      </c>
      <c r="H544" s="49">
        <f t="shared" si="183"/>
        <v>3.5125641718454469E-3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62</v>
      </c>
      <c r="D547" s="7">
        <v>34</v>
      </c>
      <c r="E547" s="51">
        <f t="shared" si="187"/>
        <v>1.6752229127262902E-2</v>
      </c>
      <c r="F547" s="51">
        <f t="shared" si="188"/>
        <v>7.0320579110651499E-3</v>
      </c>
      <c r="G547" s="12">
        <f t="shared" si="189"/>
        <v>-0.45161290322580644</v>
      </c>
      <c r="H547" s="49">
        <f t="shared" si="183"/>
        <v>-7.565522831667117E-3</v>
      </c>
      <c r="I547" s="2"/>
    </row>
    <row r="548" spans="1:9" s="50" customFormat="1" ht="15" x14ac:dyDescent="0.2">
      <c r="A548" s="52"/>
      <c r="B548" s="48" t="s">
        <v>142</v>
      </c>
      <c r="C548" s="7">
        <v>58</v>
      </c>
      <c r="D548" s="7">
        <v>0</v>
      </c>
      <c r="E548" s="51">
        <f t="shared" si="187"/>
        <v>1.5671440151310456E-2</v>
      </c>
      <c r="F548" s="51" t="str">
        <f t="shared" si="188"/>
        <v/>
      </c>
      <c r="G548" s="12">
        <f t="shared" si="189"/>
        <v>-1</v>
      </c>
      <c r="H548" s="49">
        <f t="shared" si="183"/>
        <v>-1.5671440151310456E-2</v>
      </c>
      <c r="I548" s="2"/>
    </row>
    <row r="549" spans="1:9" s="50" customFormat="1" ht="15" x14ac:dyDescent="0.2">
      <c r="A549" s="52"/>
      <c r="B549" s="48" t="s">
        <v>315</v>
      </c>
      <c r="C549" s="7">
        <v>55</v>
      </c>
      <c r="D549" s="7">
        <v>25</v>
      </c>
      <c r="E549" s="51">
        <f t="shared" si="187"/>
        <v>1.4860848419346123E-2</v>
      </c>
      <c r="F549" s="51">
        <f t="shared" si="188"/>
        <v>5.170630816959669E-3</v>
      </c>
      <c r="G549" s="12">
        <f t="shared" si="189"/>
        <v>-0.54545454545454541</v>
      </c>
      <c r="H549" s="49">
        <f t="shared" si="183"/>
        <v>-8.1059173196433385E-3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17</v>
      </c>
      <c r="D551" s="7">
        <v>45</v>
      </c>
      <c r="E551" s="51">
        <f>+IF(C551=0,"",C551/C$345)</f>
        <v>4.5933531477978925E-3</v>
      </c>
      <c r="F551" s="51">
        <f>+IF(D551=0,"",D551/D$345)</f>
        <v>9.3071354705274046E-3</v>
      </c>
      <c r="G551" s="12">
        <f t="shared" si="189"/>
        <v>1.6470588235294117</v>
      </c>
      <c r="H551" s="49">
        <f t="shared" si="183"/>
        <v>7.565522831667117E-3</v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1</v>
      </c>
      <c r="D553" s="7">
        <v>0</v>
      </c>
      <c r="E553" s="51">
        <f t="shared" ref="E553:E564" si="193">+IF(C553=0,"",C553/C$345)</f>
        <v>2.7019724398811131E-4</v>
      </c>
      <c r="F553" s="51" t="str">
        <f t="shared" ref="F553:F564" si="194">+IF(D553=0,"",D553/D$345)</f>
        <v/>
      </c>
      <c r="G553" s="12">
        <f t="shared" si="189"/>
        <v>-1</v>
      </c>
      <c r="H553" s="49">
        <f t="shared" ref="H553:H564" si="195">+IF(OR(AND(E553=""),(G553="")),"",E553*G553)</f>
        <v>-2.7019724398811131E-4</v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27</v>
      </c>
      <c r="D555" s="7">
        <v>14</v>
      </c>
      <c r="E555" s="51">
        <f t="shared" si="193"/>
        <v>7.2953255876790054E-3</v>
      </c>
      <c r="F555" s="51">
        <f t="shared" si="194"/>
        <v>2.8955532574974148E-3</v>
      </c>
      <c r="G555" s="12">
        <f t="shared" si="189"/>
        <v>-0.48148148148148145</v>
      </c>
      <c r="H555" s="49">
        <f t="shared" si="195"/>
        <v>-3.5125641718454469E-3</v>
      </c>
      <c r="I555" s="2"/>
    </row>
    <row r="556" spans="1:9" s="50" customFormat="1" ht="15" x14ac:dyDescent="0.2">
      <c r="A556" s="52"/>
      <c r="B556" s="48" t="s">
        <v>139</v>
      </c>
      <c r="C556" s="7">
        <v>2</v>
      </c>
      <c r="D556" s="7">
        <v>2</v>
      </c>
      <c r="E556" s="51">
        <f t="shared" si="193"/>
        <v>5.4039448797622261E-4</v>
      </c>
      <c r="F556" s="51">
        <f t="shared" si="194"/>
        <v>4.1365046535677351E-4</v>
      </c>
      <c r="G556" s="12">
        <f t="shared" si="189"/>
        <v>0</v>
      </c>
      <c r="H556" s="49">
        <f t="shared" si="195"/>
        <v>0</v>
      </c>
      <c r="I556" s="2"/>
    </row>
    <row r="557" spans="1:9" s="50" customFormat="1" ht="15" x14ac:dyDescent="0.2">
      <c r="A557" s="52"/>
      <c r="B557" s="48" t="s">
        <v>517</v>
      </c>
      <c r="C557" s="7">
        <v>7</v>
      </c>
      <c r="D557" s="7">
        <v>0</v>
      </c>
      <c r="E557" s="51">
        <f t="shared" si="193"/>
        <v>1.8913807079167792E-3</v>
      </c>
      <c r="F557" s="51" t="str">
        <f t="shared" si="194"/>
        <v/>
      </c>
      <c r="G557" s="12">
        <f t="shared" si="189"/>
        <v>-1</v>
      </c>
      <c r="H557" s="49">
        <f t="shared" si="195"/>
        <v>-1.8913807079167792E-3</v>
      </c>
      <c r="I557" s="2"/>
    </row>
    <row r="558" spans="1:9" s="50" customFormat="1" ht="15" x14ac:dyDescent="0.2">
      <c r="A558" s="52"/>
      <c r="B558" s="48" t="s">
        <v>318</v>
      </c>
      <c r="C558" s="7">
        <v>4</v>
      </c>
      <c r="D558" s="7">
        <v>1</v>
      </c>
      <c r="E558" s="51">
        <f t="shared" si="193"/>
        <v>1.0807889759524452E-3</v>
      </c>
      <c r="F558" s="51">
        <f t="shared" si="194"/>
        <v>2.0682523267838676E-4</v>
      </c>
      <c r="G558" s="12">
        <f t="shared" si="189"/>
        <v>-0.75</v>
      </c>
      <c r="H558" s="49">
        <f t="shared" si="195"/>
        <v>-8.1059173196433392E-4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1</v>
      </c>
      <c r="E562" s="51" t="str">
        <f t="shared" si="193"/>
        <v/>
      </c>
      <c r="F562" s="51">
        <f t="shared" si="194"/>
        <v>2.0682523267838676E-4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934</v>
      </c>
      <c r="D570" s="39">
        <f>SUM(D571:D596)</f>
        <v>471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-0.49571734475374735</v>
      </c>
      <c r="H570" s="40">
        <f>+IF(OR(AND(E570=""),(G570="")),"",E570*G570)</f>
        <v>-0.49571734475374735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75</v>
      </c>
      <c r="D572" s="7">
        <v>1</v>
      </c>
      <c r="E572" s="51">
        <f t="shared" si="196"/>
        <v>8.0299785867237683E-2</v>
      </c>
      <c r="F572" s="51">
        <f t="shared" si="197"/>
        <v>2.1231422505307855E-3</v>
      </c>
      <c r="G572" s="12">
        <f t="shared" si="198"/>
        <v>-0.98666666666666669</v>
      </c>
      <c r="H572" s="49">
        <f t="shared" ref="H572:H596" si="199">+IF(OR(AND(E572=""),(G572="")),"",E572*G572)</f>
        <v>-7.922912205567452E-2</v>
      </c>
      <c r="I572" s="2"/>
    </row>
    <row r="573" spans="1:9" s="50" customFormat="1" ht="15" x14ac:dyDescent="0.2">
      <c r="A573" s="52"/>
      <c r="B573" s="48" t="s">
        <v>583</v>
      </c>
      <c r="C573" s="7">
        <v>41</v>
      </c>
      <c r="D573" s="7">
        <v>50</v>
      </c>
      <c r="E573" s="51">
        <f t="shared" si="196"/>
        <v>4.3897216274089934E-2</v>
      </c>
      <c r="F573" s="51">
        <f t="shared" si="197"/>
        <v>0.10615711252653928</v>
      </c>
      <c r="G573" s="12">
        <f t="shared" si="198"/>
        <v>0.21951219512195122</v>
      </c>
      <c r="H573" s="49">
        <f t="shared" si="199"/>
        <v>9.6359743040685224E-3</v>
      </c>
      <c r="I573" s="2"/>
    </row>
    <row r="574" spans="1:9" s="50" customFormat="1" ht="15" x14ac:dyDescent="0.2">
      <c r="A574" s="52"/>
      <c r="B574" s="48" t="s">
        <v>324</v>
      </c>
      <c r="C574" s="7">
        <v>197</v>
      </c>
      <c r="D574" s="7">
        <v>137</v>
      </c>
      <c r="E574" s="51">
        <f t="shared" si="196"/>
        <v>0.21092077087794434</v>
      </c>
      <c r="F574" s="51">
        <f t="shared" si="197"/>
        <v>0.29087048832271761</v>
      </c>
      <c r="G574" s="12">
        <f t="shared" si="198"/>
        <v>-0.30456852791878175</v>
      </c>
      <c r="H574" s="49">
        <f t="shared" si="199"/>
        <v>-6.4239828693790163E-2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3</v>
      </c>
      <c r="E575" s="51">
        <f t="shared" si="196"/>
        <v>2.1413276231263384E-3</v>
      </c>
      <c r="F575" s="51">
        <f t="shared" si="197"/>
        <v>6.369426751592357E-3</v>
      </c>
      <c r="G575" s="12">
        <f t="shared" si="198"/>
        <v>0.5</v>
      </c>
      <c r="H575" s="49">
        <f t="shared" si="199"/>
        <v>1.0706638115631692E-3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3</v>
      </c>
      <c r="D577" s="7">
        <v>4</v>
      </c>
      <c r="E577" s="51">
        <f t="shared" si="196"/>
        <v>3.2119914346895075E-3</v>
      </c>
      <c r="F577" s="51">
        <f t="shared" si="197"/>
        <v>8.4925690021231421E-3</v>
      </c>
      <c r="G577" s="12">
        <f t="shared" si="198"/>
        <v>0.33333333333333331</v>
      </c>
      <c r="H577" s="49">
        <f t="shared" si="199"/>
        <v>1.070663811563169E-3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3</v>
      </c>
      <c r="E579" s="51" t="str">
        <f t="shared" si="196"/>
        <v/>
      </c>
      <c r="F579" s="51">
        <f t="shared" si="197"/>
        <v>6.369426751592357E-3</v>
      </c>
      <c r="G579" s="12">
        <f t="shared" si="198"/>
        <v>1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11</v>
      </c>
      <c r="D580" s="7">
        <v>8</v>
      </c>
      <c r="E580" s="51">
        <f t="shared" si="196"/>
        <v>1.1777301927194861E-2</v>
      </c>
      <c r="F580" s="51">
        <f t="shared" si="197"/>
        <v>1.6985138004246284E-2</v>
      </c>
      <c r="G580" s="12">
        <f t="shared" si="198"/>
        <v>-0.27272727272727271</v>
      </c>
      <c r="H580" s="49">
        <f t="shared" si="199"/>
        <v>-3.2119914346895075E-3</v>
      </c>
      <c r="I580" s="2"/>
    </row>
    <row r="581" spans="1:9" s="50" customFormat="1" ht="15" x14ac:dyDescent="0.2">
      <c r="A581" s="47"/>
      <c r="B581" s="48" t="s">
        <v>544</v>
      </c>
      <c r="C581" s="7">
        <v>17</v>
      </c>
      <c r="D581" s="7">
        <v>36</v>
      </c>
      <c r="E581" s="51">
        <f t="shared" ref="E581" si="200">+IF(C581=0,"",C581/C$570)</f>
        <v>1.8201284796573874E-2</v>
      </c>
      <c r="F581" s="51">
        <f t="shared" ref="F581" si="201">+IF(D581=0,"",D581/D$570)</f>
        <v>7.6433121019108277E-2</v>
      </c>
      <c r="G581" s="12">
        <f t="shared" si="198"/>
        <v>1.1176470588235294</v>
      </c>
      <c r="H581" s="49">
        <f t="shared" ref="H581" si="202">+IF(OR(AND(E581=""),(G581="")),"",E581*G581)</f>
        <v>2.0342612419700212E-2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228</v>
      </c>
      <c r="D584" s="7">
        <v>103</v>
      </c>
      <c r="E584" s="51">
        <f t="shared" si="206"/>
        <v>0.24411134903640258</v>
      </c>
      <c r="F584" s="51">
        <f t="shared" si="207"/>
        <v>0.21868365180467092</v>
      </c>
      <c r="G584" s="12">
        <f t="shared" si="198"/>
        <v>-0.54824561403508776</v>
      </c>
      <c r="H584" s="49">
        <f t="shared" si="199"/>
        <v>-0.13383297644539616</v>
      </c>
      <c r="I584" s="2"/>
    </row>
    <row r="585" spans="1:9" s="50" customFormat="1" ht="15" x14ac:dyDescent="0.2">
      <c r="A585" s="52"/>
      <c r="B585" s="48" t="s">
        <v>147</v>
      </c>
      <c r="C585" s="7">
        <v>121</v>
      </c>
      <c r="D585" s="7">
        <v>11</v>
      </c>
      <c r="E585" s="51">
        <f t="shared" si="206"/>
        <v>0.12955032119914348</v>
      </c>
      <c r="F585" s="51">
        <f t="shared" si="207"/>
        <v>2.3354564755838639E-2</v>
      </c>
      <c r="G585" s="12">
        <f t="shared" si="198"/>
        <v>-0.90909090909090906</v>
      </c>
      <c r="H585" s="49">
        <f t="shared" si="199"/>
        <v>-0.11777301927194861</v>
      </c>
      <c r="I585" s="2"/>
    </row>
    <row r="586" spans="1:9" s="50" customFormat="1" ht="15" x14ac:dyDescent="0.2">
      <c r="A586" s="52"/>
      <c r="B586" s="48" t="s">
        <v>148</v>
      </c>
      <c r="C586" s="7">
        <v>6</v>
      </c>
      <c r="D586" s="7">
        <v>15</v>
      </c>
      <c r="E586" s="51">
        <f t="shared" si="206"/>
        <v>6.4239828693790149E-3</v>
      </c>
      <c r="F586" s="51">
        <f t="shared" si="207"/>
        <v>3.1847133757961783E-2</v>
      </c>
      <c r="G586" s="12">
        <f t="shared" si="198"/>
        <v>1.5</v>
      </c>
      <c r="H586" s="49">
        <f t="shared" si="199"/>
        <v>9.6359743040685224E-3</v>
      </c>
      <c r="I586" s="2"/>
    </row>
    <row r="587" spans="1:9" s="50" customFormat="1" ht="15" x14ac:dyDescent="0.2">
      <c r="A587" s="52"/>
      <c r="B587" s="48" t="s">
        <v>329</v>
      </c>
      <c r="C587" s="7">
        <v>140</v>
      </c>
      <c r="D587" s="7">
        <v>30</v>
      </c>
      <c r="E587" s="51">
        <f t="shared" si="206"/>
        <v>0.14989293361884368</v>
      </c>
      <c r="F587" s="51">
        <f t="shared" si="207"/>
        <v>6.3694267515923567E-2</v>
      </c>
      <c r="G587" s="12">
        <f t="shared" si="198"/>
        <v>-0.7857142857142857</v>
      </c>
      <c r="H587" s="49">
        <f t="shared" si="199"/>
        <v>-0.1177730192719486</v>
      </c>
      <c r="I587" s="2"/>
    </row>
    <row r="588" spans="1:9" s="50" customFormat="1" ht="15" x14ac:dyDescent="0.2">
      <c r="A588" s="52"/>
      <c r="B588" s="48" t="s">
        <v>149</v>
      </c>
      <c r="C588" s="7">
        <v>16</v>
      </c>
      <c r="D588" s="7">
        <v>58</v>
      </c>
      <c r="E588" s="51">
        <f t="shared" si="206"/>
        <v>1.7130620985010708E-2</v>
      </c>
      <c r="F588" s="51">
        <f t="shared" si="207"/>
        <v>0.12314225053078556</v>
      </c>
      <c r="G588" s="12">
        <f t="shared" si="198"/>
        <v>2.625</v>
      </c>
      <c r="H588" s="49">
        <f t="shared" si="199"/>
        <v>4.4967880085653104E-2</v>
      </c>
      <c r="I588" s="2"/>
    </row>
    <row r="589" spans="1:9" s="50" customFormat="1" ht="15" x14ac:dyDescent="0.2">
      <c r="A589" s="52"/>
      <c r="B589" s="48" t="s">
        <v>330</v>
      </c>
      <c r="C589" s="7">
        <v>58</v>
      </c>
      <c r="D589" s="7">
        <v>0</v>
      </c>
      <c r="E589" s="51">
        <f t="shared" si="206"/>
        <v>6.2098501070663809E-2</v>
      </c>
      <c r="F589" s="51" t="str">
        <f t="shared" si="207"/>
        <v/>
      </c>
      <c r="G589" s="12">
        <f t="shared" si="198"/>
        <v>-1</v>
      </c>
      <c r="H589" s="49">
        <f t="shared" si="199"/>
        <v>-6.2098501070663809E-2</v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10</v>
      </c>
      <c r="D592" s="7">
        <v>2</v>
      </c>
      <c r="E592" s="51">
        <f t="shared" si="206"/>
        <v>1.0706638115631691E-2</v>
      </c>
      <c r="F592" s="51">
        <f t="shared" si="207"/>
        <v>4.246284501061571E-3</v>
      </c>
      <c r="G592" s="12">
        <f t="shared" si="198"/>
        <v>-0.8</v>
      </c>
      <c r="H592" s="49">
        <f t="shared" si="199"/>
        <v>-8.5653104925053538E-3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8</v>
      </c>
      <c r="E595" s="51" t="str">
        <f t="shared" si="206"/>
        <v/>
      </c>
      <c r="F595" s="51">
        <f t="shared" si="207"/>
        <v>1.6985138004246284E-2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9</v>
      </c>
      <c r="D596" s="7">
        <v>2</v>
      </c>
      <c r="E596" s="51">
        <f t="shared" si="206"/>
        <v>9.6359743040685224E-3</v>
      </c>
      <c r="F596" s="51">
        <f t="shared" si="207"/>
        <v>4.246284501061571E-3</v>
      </c>
      <c r="G596" s="12">
        <f t="shared" si="198"/>
        <v>-0.77777777777777779</v>
      </c>
      <c r="H596" s="49">
        <f t="shared" si="199"/>
        <v>-7.4946466809421844E-3</v>
      </c>
      <c r="I596" s="2"/>
    </row>
    <row r="597" spans="1:9" x14ac:dyDescent="0.2">
      <c r="B597" s="19" t="s">
        <v>418</v>
      </c>
      <c r="C597" s="10"/>
      <c r="D597" s="10"/>
    </row>
    <row r="598" spans="1:9" x14ac:dyDescent="0.2">
      <c r="C598" s="10"/>
      <c r="D598" s="10"/>
    </row>
    <row r="599" spans="1:9" x14ac:dyDescent="0.2">
      <c r="C599" s="10"/>
      <c r="D599" s="10"/>
    </row>
    <row r="600" spans="1:9" x14ac:dyDescent="0.2">
      <c r="C600" s="10"/>
      <c r="D600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397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365</v>
      </c>
      <c r="C8" s="38">
        <f>+C18+C74+C169+C345+C570</f>
        <v>9598</v>
      </c>
      <c r="D8" s="39">
        <f>+D18+D74+D169+D345+D570</f>
        <v>13575</v>
      </c>
      <c r="E8" s="40">
        <f>+C8/C$8</f>
        <v>1</v>
      </c>
      <c r="F8" s="40">
        <f>+D8/D$8</f>
        <v>1</v>
      </c>
      <c r="G8" s="40">
        <f>+(D8-C8)/C8</f>
        <v>0.41435715774119608</v>
      </c>
      <c r="H8" s="40">
        <f>+E8*G8</f>
        <v>0.41435715774119608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146</v>
      </c>
      <c r="D9" s="41">
        <f>+D18</f>
        <v>60</v>
      </c>
      <c r="E9" s="27">
        <f>C9/$C$8</f>
        <v>1.5211502396332569E-2</v>
      </c>
      <c r="F9" s="27">
        <f>D9/$D$8</f>
        <v>4.4198895027624313E-3</v>
      </c>
      <c r="G9" s="12">
        <f>+IF(OR(AND(D9=0),(C9=0)),"0",((D9-C9)/C9))</f>
        <v>-0.58904109589041098</v>
      </c>
      <c r="H9" s="11">
        <f>+IF(OR(AND(E9=""),(G9="")),"",E9*G9)</f>
        <v>-8.9602000416753487E-3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776</v>
      </c>
      <c r="D10" s="41">
        <f>+D74</f>
        <v>1088</v>
      </c>
      <c r="E10" s="27">
        <f>C10/$C$8</f>
        <v>8.0850177120233388E-2</v>
      </c>
      <c r="F10" s="27">
        <f>D10/$D$8</f>
        <v>8.0147329650092081E-2</v>
      </c>
      <c r="G10" s="12">
        <f>+IF(OR(AND(D10=0),(C10=0)),"0",((D10-C10)/C10))</f>
        <v>0.40206185567010311</v>
      </c>
      <c r="H10" s="11">
        <f>+IF(OR(AND(E10=""),(G10="")),"",E10*G10)</f>
        <v>3.2506772244217552E-2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1029</v>
      </c>
      <c r="D11" s="41">
        <f>+D169</f>
        <v>1153</v>
      </c>
      <c r="E11" s="27">
        <f>C11/$C$8</f>
        <v>0.10720983538237133</v>
      </c>
      <c r="F11" s="27">
        <f>D11/$D$8</f>
        <v>8.493554327808471E-2</v>
      </c>
      <c r="G11" s="12">
        <f>+IF(OR(AND(D11=0),(C11=0)),"0",((D11-C11)/C11))</f>
        <v>0.12050534499514091</v>
      </c>
      <c r="H11" s="11">
        <f>+IF(OR(AND(E11=""),(G11="")),"",E11*G11)</f>
        <v>1.2919358199624923E-2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5796</v>
      </c>
      <c r="D12" s="41">
        <f>+D345</f>
        <v>7940</v>
      </c>
      <c r="E12" s="27">
        <f>C12/$C$8</f>
        <v>0.60387580745988745</v>
      </c>
      <c r="F12" s="27">
        <f>D12/$D$8</f>
        <v>0.58489871086556167</v>
      </c>
      <c r="G12" s="12">
        <f>+IF(OR(AND(D12=0),(C12=0)),"0",((D12-C12)/C12))</f>
        <v>0.36991028295376122</v>
      </c>
      <c r="H12" s="11">
        <f>+IF(OR(AND(E12=""),(G12="")),"",E12*G12)</f>
        <v>0.223379870806418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1851</v>
      </c>
      <c r="D13" s="29">
        <f>+D570</f>
        <v>3334</v>
      </c>
      <c r="E13" s="27">
        <f>C13/$C$8</f>
        <v>0.19285267764117525</v>
      </c>
      <c r="F13" s="27">
        <f>D13/$D$8</f>
        <v>0.24559852670349908</v>
      </c>
      <c r="G13" s="12">
        <f>+IF(OR(AND(D13=0),(C13=0)),"0",((D13-C13)/C13))</f>
        <v>0.80118854673149653</v>
      </c>
      <c r="H13" s="11">
        <f>+IF(OR(AND(E13=""),(G13="")),"",E13*G13)</f>
        <v>0.15451135653261097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146</v>
      </c>
      <c r="D18" s="39">
        <f>SUM(D19:D68)</f>
        <v>60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-0.58904109589041098</v>
      </c>
      <c r="H18" s="40">
        <f>+IF(OR(AND(E18=""),(G18="")),"",E18*G18)</f>
        <v>-0.58904109589041098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1</v>
      </c>
      <c r="E22" s="11" t="str">
        <f t="shared" si="0"/>
        <v/>
      </c>
      <c r="F22" s="11">
        <f t="shared" si="1"/>
        <v>1.6666666666666666E-2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1.6666666666666666E-2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8</v>
      </c>
      <c r="D26" s="7">
        <v>6</v>
      </c>
      <c r="E26" s="11">
        <f t="shared" si="0"/>
        <v>5.4794520547945202E-2</v>
      </c>
      <c r="F26" s="11">
        <f t="shared" si="1"/>
        <v>0.1</v>
      </c>
      <c r="G26" s="12">
        <f t="shared" si="2"/>
        <v>-0.25</v>
      </c>
      <c r="H26" s="15">
        <f t="shared" si="3"/>
        <v>-1.3698630136986301E-2</v>
      </c>
    </row>
    <row r="27" spans="1:9" ht="15" x14ac:dyDescent="0.2">
      <c r="B27" s="5" t="s">
        <v>559</v>
      </c>
      <c r="C27" s="7">
        <v>1</v>
      </c>
      <c r="D27" s="7">
        <v>0</v>
      </c>
      <c r="E27" s="11">
        <f t="shared" si="0"/>
        <v>6.8493150684931503E-3</v>
      </c>
      <c r="F27" s="11" t="str">
        <f t="shared" si="1"/>
        <v/>
      </c>
      <c r="G27" s="12">
        <f t="shared" si="2"/>
        <v>-1</v>
      </c>
      <c r="H27" s="15">
        <f t="shared" si="3"/>
        <v>-6.8493150684931503E-3</v>
      </c>
    </row>
    <row r="28" spans="1:9" ht="15" x14ac:dyDescent="0.2">
      <c r="B28" s="5" t="s">
        <v>3</v>
      </c>
      <c r="C28" s="7">
        <v>2</v>
      </c>
      <c r="D28" s="7">
        <v>7</v>
      </c>
      <c r="E28" s="11">
        <f t="shared" si="0"/>
        <v>1.3698630136986301E-2</v>
      </c>
      <c r="F28" s="11">
        <f t="shared" si="1"/>
        <v>0.11666666666666667</v>
      </c>
      <c r="G28" s="12">
        <f t="shared" si="2"/>
        <v>2.5</v>
      </c>
      <c r="H28" s="15">
        <f t="shared" si="3"/>
        <v>3.4246575342465752E-2</v>
      </c>
    </row>
    <row r="29" spans="1:9" ht="15" x14ac:dyDescent="0.2">
      <c r="B29" s="5" t="s">
        <v>5</v>
      </c>
      <c r="C29" s="7">
        <v>14</v>
      </c>
      <c r="D29" s="7">
        <v>11</v>
      </c>
      <c r="E29" s="11">
        <f t="shared" si="0"/>
        <v>9.5890410958904104E-2</v>
      </c>
      <c r="F29" s="11">
        <f t="shared" si="1"/>
        <v>0.18333333333333332</v>
      </c>
      <c r="G29" s="12">
        <f t="shared" si="2"/>
        <v>-0.21428571428571427</v>
      </c>
      <c r="H29" s="15">
        <f t="shared" si="3"/>
        <v>-2.0547945205479451E-2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6</v>
      </c>
      <c r="D35" s="7">
        <v>2</v>
      </c>
      <c r="E35" s="11">
        <f t="shared" si="0"/>
        <v>4.1095890410958902E-2</v>
      </c>
      <c r="F35" s="11">
        <f t="shared" si="1"/>
        <v>3.3333333333333333E-2</v>
      </c>
      <c r="G35" s="12">
        <f t="shared" si="2"/>
        <v>-0.66666666666666663</v>
      </c>
      <c r="H35" s="15">
        <f t="shared" si="3"/>
        <v>-2.7397260273972601E-2</v>
      </c>
    </row>
    <row r="36" spans="2:8" ht="15" x14ac:dyDescent="0.2">
      <c r="B36" s="5" t="s">
        <v>159</v>
      </c>
      <c r="C36" s="7">
        <v>1</v>
      </c>
      <c r="D36" s="7">
        <v>0</v>
      </c>
      <c r="E36" s="11">
        <f t="shared" si="0"/>
        <v>6.8493150684931503E-3</v>
      </c>
      <c r="F36" s="11" t="str">
        <f t="shared" si="1"/>
        <v/>
      </c>
      <c r="G36" s="12">
        <f t="shared" si="2"/>
        <v>-1</v>
      </c>
      <c r="H36" s="15">
        <f t="shared" si="3"/>
        <v>-6.8493150684931503E-3</v>
      </c>
    </row>
    <row r="37" spans="2:8" ht="15" x14ac:dyDescent="0.2">
      <c r="B37" s="5" t="s">
        <v>160</v>
      </c>
      <c r="C37" s="7">
        <v>0</v>
      </c>
      <c r="D37" s="7">
        <v>1</v>
      </c>
      <c r="E37" s="11" t="str">
        <f t="shared" si="0"/>
        <v/>
      </c>
      <c r="F37" s="11">
        <f t="shared" si="1"/>
        <v>1.6666666666666666E-2</v>
      </c>
      <c r="G37" s="12">
        <f t="shared" si="2"/>
        <v>1</v>
      </c>
      <c r="H37" s="15" t="str">
        <f t="shared" si="3"/>
        <v/>
      </c>
    </row>
    <row r="38" spans="2:8" ht="15" x14ac:dyDescent="0.2">
      <c r="B38" s="5" t="s">
        <v>7</v>
      </c>
      <c r="C38" s="7">
        <v>1</v>
      </c>
      <c r="D38" s="7">
        <v>1</v>
      </c>
      <c r="E38" s="11">
        <f t="shared" si="0"/>
        <v>6.8493150684931503E-3</v>
      </c>
      <c r="F38" s="11">
        <f t="shared" si="1"/>
        <v>1.6666666666666666E-2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1</v>
      </c>
      <c r="D41" s="7">
        <v>0</v>
      </c>
      <c r="E41" s="11">
        <f t="shared" si="0"/>
        <v>6.8493150684931503E-3</v>
      </c>
      <c r="F41" s="11" t="str">
        <f t="shared" si="1"/>
        <v/>
      </c>
      <c r="G41" s="12">
        <f t="shared" si="2"/>
        <v>-1</v>
      </c>
      <c r="H41" s="15">
        <f t="shared" si="3"/>
        <v>-6.8493150684931503E-3</v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1</v>
      </c>
      <c r="E43" s="11" t="str">
        <f t="shared" si="0"/>
        <v/>
      </c>
      <c r="F43" s="11">
        <f t="shared" si="1"/>
        <v>1.6666666666666666E-2</v>
      </c>
      <c r="G43" s="12">
        <f t="shared" si="2"/>
        <v>1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3</v>
      </c>
      <c r="E44" s="11" t="str">
        <f t="shared" si="0"/>
        <v/>
      </c>
      <c r="F44" s="11">
        <f t="shared" si="1"/>
        <v>0.05</v>
      </c>
      <c r="G44" s="12">
        <f t="shared" si="2"/>
        <v>1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9</v>
      </c>
      <c r="D49" s="7">
        <v>8</v>
      </c>
      <c r="E49" s="11">
        <f t="shared" si="0"/>
        <v>6.1643835616438353E-2</v>
      </c>
      <c r="F49" s="11">
        <f t="shared" si="1"/>
        <v>0.13333333333333333</v>
      </c>
      <c r="G49" s="12">
        <f t="shared" si="2"/>
        <v>-0.1111111111111111</v>
      </c>
      <c r="H49" s="15">
        <f t="shared" si="3"/>
        <v>-6.8493150684931503E-3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1</v>
      </c>
      <c r="D52" s="7">
        <v>1</v>
      </c>
      <c r="E52" s="11">
        <f t="shared" si="0"/>
        <v>6.8493150684931503E-3</v>
      </c>
      <c r="F52" s="11">
        <f t="shared" si="1"/>
        <v>1.6666666666666666E-2</v>
      </c>
      <c r="G52" s="12">
        <f t="shared" si="2"/>
        <v>0</v>
      </c>
      <c r="H52" s="15">
        <f t="shared" si="3"/>
        <v>0</v>
      </c>
    </row>
    <row r="53" spans="1:9" ht="15" x14ac:dyDescent="0.2">
      <c r="B53" s="5" t="s">
        <v>428</v>
      </c>
      <c r="C53" s="7">
        <v>0</v>
      </c>
      <c r="D53" s="7">
        <v>1</v>
      </c>
      <c r="E53" s="11" t="str">
        <f t="shared" si="0"/>
        <v/>
      </c>
      <c r="F53" s="11">
        <f t="shared" si="1"/>
        <v>1.6666666666666666E-2</v>
      </c>
      <c r="G53" s="12">
        <f t="shared" si="2"/>
        <v>1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1</v>
      </c>
      <c r="D60" s="7">
        <v>1</v>
      </c>
      <c r="E60" s="11">
        <f t="shared" si="0"/>
        <v>6.8493150684931503E-3</v>
      </c>
      <c r="F60" s="11">
        <f t="shared" si="1"/>
        <v>1.6666666666666666E-2</v>
      </c>
      <c r="G60" s="12">
        <f t="shared" si="2"/>
        <v>0</v>
      </c>
      <c r="H60" s="15">
        <f t="shared" si="3"/>
        <v>0</v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1">
        <f t="shared" si="0"/>
        <v>6.8493150684931503E-3</v>
      </c>
      <c r="F62" s="11" t="str">
        <f t="shared" si="1"/>
        <v/>
      </c>
      <c r="G62" s="12">
        <f t="shared" si="2"/>
        <v>-1</v>
      </c>
      <c r="H62" s="15">
        <f t="shared" si="3"/>
        <v>-6.8493150684931503E-3</v>
      </c>
    </row>
    <row r="63" spans="1:9" s="50" customFormat="1" ht="15" x14ac:dyDescent="0.2">
      <c r="A63" s="47"/>
      <c r="B63" s="48" t="s">
        <v>584</v>
      </c>
      <c r="C63" s="42">
        <v>98</v>
      </c>
      <c r="D63" s="7">
        <v>8</v>
      </c>
      <c r="E63" s="27">
        <f t="shared" ref="E63:E64" si="10">+IF(C63=0,"",C63/C$18)</f>
        <v>0.67123287671232879</v>
      </c>
      <c r="F63" s="27">
        <f t="shared" ref="F63:F64" si="11">+IF(D63=0,"",D63/D$18)</f>
        <v>0.13333333333333333</v>
      </c>
      <c r="G63" s="12">
        <f t="shared" si="2"/>
        <v>-0.91836734693877553</v>
      </c>
      <c r="H63" s="49">
        <f t="shared" ref="H63:H64" si="12">+IF(OR(AND(E63=""),(G63="")),"",E63*G63)</f>
        <v>-0.61643835616438358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1</v>
      </c>
      <c r="E64" s="27" t="str">
        <f t="shared" si="10"/>
        <v/>
      </c>
      <c r="F64" s="27">
        <f t="shared" si="11"/>
        <v>1.6666666666666666E-2</v>
      </c>
      <c r="G64" s="12">
        <f t="shared" si="2"/>
        <v>1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1</v>
      </c>
      <c r="D66" s="7">
        <v>6</v>
      </c>
      <c r="E66" s="11">
        <f t="shared" si="0"/>
        <v>6.8493150684931503E-3</v>
      </c>
      <c r="F66" s="11">
        <f t="shared" si="1"/>
        <v>0.1</v>
      </c>
      <c r="G66" s="12">
        <f t="shared" si="2"/>
        <v>5</v>
      </c>
      <c r="H66" s="15">
        <f t="shared" si="3"/>
        <v>3.4246575342465752E-2</v>
      </c>
    </row>
    <row r="67" spans="1:9" ht="15" x14ac:dyDescent="0.2">
      <c r="B67" s="5" t="s">
        <v>173</v>
      </c>
      <c r="C67" s="7">
        <v>1</v>
      </c>
      <c r="D67" s="7">
        <v>0</v>
      </c>
      <c r="E67" s="11">
        <f t="shared" si="0"/>
        <v>6.8493150684931503E-3</v>
      </c>
      <c r="F67" s="11" t="str">
        <f t="shared" si="1"/>
        <v/>
      </c>
      <c r="G67" s="12">
        <f t="shared" si="2"/>
        <v>-1</v>
      </c>
      <c r="H67" s="15">
        <f t="shared" si="3"/>
        <v>-6.8493150684931503E-3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776</v>
      </c>
      <c r="D74" s="39">
        <f>SUM(D75:D163)</f>
        <v>1088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0.40206185567010311</v>
      </c>
      <c r="H74" s="40">
        <f>+IF(OR(AND(E74=""),(G74="")),"",E74*G74)</f>
        <v>0.40206185567010311</v>
      </c>
    </row>
    <row r="75" spans="1:9" ht="15" x14ac:dyDescent="0.2">
      <c r="B75" s="5" t="s">
        <v>430</v>
      </c>
      <c r="C75" s="7">
        <v>31</v>
      </c>
      <c r="D75" s="7">
        <v>27</v>
      </c>
      <c r="E75" s="13">
        <f>+IF(C75=0,"",C75/C$74)</f>
        <v>3.994845360824742E-2</v>
      </c>
      <c r="F75" s="13">
        <f>+IF(D75=0,"",D75/D$74)</f>
        <v>2.4816176470588234E-2</v>
      </c>
      <c r="G75" s="12">
        <f t="shared" ref="G75:G138" si="13">+IF(AND(C75=0,D75=0)," ",IF(C75=0,1,IF(D75=0,-1,(D75-C75)/C75)))</f>
        <v>-0.12903225806451613</v>
      </c>
      <c r="H75" s="15">
        <f>+IF(OR(AND(E75=""),(G75="")),"",E75*G75)</f>
        <v>-5.154639175257731E-3</v>
      </c>
    </row>
    <row r="76" spans="1:9" ht="15" x14ac:dyDescent="0.2">
      <c r="B76" s="5" t="s">
        <v>562</v>
      </c>
      <c r="C76" s="7">
        <v>6</v>
      </c>
      <c r="D76" s="7">
        <v>68</v>
      </c>
      <c r="E76" s="13">
        <f t="shared" ref="E76:E148" si="14">+IF(C76=0,"",C76/C$74)</f>
        <v>7.7319587628865982E-3</v>
      </c>
      <c r="F76" s="13">
        <f t="shared" ref="F76:F148" si="15">+IF(D76=0,"",D76/D$74)</f>
        <v>6.25E-2</v>
      </c>
      <c r="G76" s="12">
        <f t="shared" si="13"/>
        <v>10.333333333333334</v>
      </c>
      <c r="H76" s="15">
        <f t="shared" ref="H76:H148" si="16">+IF(OR(AND(E76=""),(G76="")),"",E76*G76)</f>
        <v>7.9896907216494853E-2</v>
      </c>
    </row>
    <row r="77" spans="1:9" s="50" customFormat="1" ht="15" x14ac:dyDescent="0.2">
      <c r="A77" s="47"/>
      <c r="B77" s="48" t="s">
        <v>421</v>
      </c>
      <c r="C77" s="7">
        <v>4</v>
      </c>
      <c r="D77" s="7">
        <v>4</v>
      </c>
      <c r="E77" s="51">
        <f t="shared" ref="E77" si="17">+IF(C77=0,"",C77/C$74)</f>
        <v>5.1546391752577319E-3</v>
      </c>
      <c r="F77" s="51">
        <f t="shared" ref="F77" si="18">+IF(D77=0,"",D77/D$74)</f>
        <v>3.6764705882352941E-3</v>
      </c>
      <c r="G77" s="12">
        <f t="shared" si="13"/>
        <v>0</v>
      </c>
      <c r="H77" s="49">
        <f t="shared" ref="H77" si="19">+IF(OR(AND(E77=""),(G77="")),"",E77*G77)</f>
        <v>0</v>
      </c>
      <c r="I77" s="2"/>
    </row>
    <row r="78" spans="1:9" s="50" customFormat="1" ht="15" x14ac:dyDescent="0.2">
      <c r="A78" s="52"/>
      <c r="B78" s="48" t="s">
        <v>563</v>
      </c>
      <c r="C78" s="7">
        <v>28</v>
      </c>
      <c r="D78" s="7">
        <v>69</v>
      </c>
      <c r="E78" s="51">
        <f t="shared" si="14"/>
        <v>3.608247422680412E-2</v>
      </c>
      <c r="F78" s="51">
        <f t="shared" si="15"/>
        <v>6.341911764705882E-2</v>
      </c>
      <c r="G78" s="12">
        <f t="shared" si="13"/>
        <v>1.4642857142857142</v>
      </c>
      <c r="H78" s="49">
        <f t="shared" si="16"/>
        <v>5.2835051546391745E-2</v>
      </c>
      <c r="I78" s="2"/>
    </row>
    <row r="79" spans="1:9" s="50" customFormat="1" ht="15" x14ac:dyDescent="0.2">
      <c r="A79" s="52"/>
      <c r="B79" s="48" t="s">
        <v>175</v>
      </c>
      <c r="C79" s="7">
        <v>43</v>
      </c>
      <c r="D79" s="7">
        <v>59</v>
      </c>
      <c r="E79" s="51">
        <f t="shared" si="14"/>
        <v>5.5412371134020616E-2</v>
      </c>
      <c r="F79" s="51">
        <f t="shared" si="15"/>
        <v>5.422794117647059E-2</v>
      </c>
      <c r="G79" s="12">
        <f t="shared" si="13"/>
        <v>0.37209302325581395</v>
      </c>
      <c r="H79" s="49">
        <f t="shared" si="16"/>
        <v>2.0618556701030927E-2</v>
      </c>
      <c r="I79" s="2"/>
    </row>
    <row r="80" spans="1:9" s="50" customFormat="1" ht="15" x14ac:dyDescent="0.2">
      <c r="A80" s="52"/>
      <c r="B80" s="48" t="s">
        <v>16</v>
      </c>
      <c r="C80" s="7">
        <v>12</v>
      </c>
      <c r="D80" s="7">
        <v>18</v>
      </c>
      <c r="E80" s="51">
        <f t="shared" si="14"/>
        <v>1.5463917525773196E-2</v>
      </c>
      <c r="F80" s="51">
        <f t="shared" si="15"/>
        <v>1.6544117647058824E-2</v>
      </c>
      <c r="G80" s="12">
        <f t="shared" si="13"/>
        <v>0.5</v>
      </c>
      <c r="H80" s="49">
        <f t="shared" si="16"/>
        <v>7.7319587628865982E-3</v>
      </c>
      <c r="I80" s="2"/>
    </row>
    <row r="81" spans="1:9" s="50" customFormat="1" ht="15" x14ac:dyDescent="0.2">
      <c r="A81" s="47"/>
      <c r="B81" s="48" t="s">
        <v>35</v>
      </c>
      <c r="C81" s="7">
        <v>2</v>
      </c>
      <c r="D81" s="7">
        <v>0</v>
      </c>
      <c r="E81" s="51">
        <f t="shared" ref="E81" si="20">+IF(C81=0,"",C81/C$74)</f>
        <v>2.5773195876288659E-3</v>
      </c>
      <c r="F81" s="51" t="str">
        <f t="shared" ref="F81" si="21">+IF(D81=0,"",D81/D$74)</f>
        <v/>
      </c>
      <c r="G81" s="12">
        <f t="shared" si="13"/>
        <v>-1</v>
      </c>
      <c r="H81" s="49">
        <f t="shared" ref="H81" si="22">+IF(OR(AND(E81=""),(G81="")),"",E81*G81)</f>
        <v>-2.5773195876288659E-3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2</v>
      </c>
      <c r="D83" s="7">
        <v>2</v>
      </c>
      <c r="E83" s="51">
        <f t="shared" si="14"/>
        <v>2.5773195876288659E-3</v>
      </c>
      <c r="F83" s="51">
        <f t="shared" si="15"/>
        <v>1.838235294117647E-3</v>
      </c>
      <c r="G83" s="12">
        <f t="shared" si="13"/>
        <v>0</v>
      </c>
      <c r="H83" s="49">
        <f t="shared" si="16"/>
        <v>0</v>
      </c>
      <c r="I83" s="2"/>
    </row>
    <row r="84" spans="1:9" s="50" customFormat="1" ht="15" x14ac:dyDescent="0.2">
      <c r="A84" s="52"/>
      <c r="B84" s="48" t="s">
        <v>431</v>
      </c>
      <c r="C84" s="7">
        <v>1</v>
      </c>
      <c r="D84" s="7">
        <v>1</v>
      </c>
      <c r="E84" s="51">
        <f t="shared" si="14"/>
        <v>1.288659793814433E-3</v>
      </c>
      <c r="F84" s="51">
        <f t="shared" si="15"/>
        <v>9.1911764705882352E-4</v>
      </c>
      <c r="G84" s="12">
        <f t="shared" si="13"/>
        <v>0</v>
      </c>
      <c r="H84" s="49">
        <f t="shared" si="16"/>
        <v>0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4</v>
      </c>
      <c r="D86" s="7">
        <v>11</v>
      </c>
      <c r="E86" s="51">
        <f t="shared" si="14"/>
        <v>5.1546391752577319E-3</v>
      </c>
      <c r="F86" s="51">
        <f t="shared" si="15"/>
        <v>1.0110294117647059E-2</v>
      </c>
      <c r="G86" s="12">
        <f t="shared" si="13"/>
        <v>1.75</v>
      </c>
      <c r="H86" s="49">
        <f t="shared" si="16"/>
        <v>9.0206185567010301E-3</v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2</v>
      </c>
      <c r="E87" s="51">
        <f t="shared" si="14"/>
        <v>1.288659793814433E-3</v>
      </c>
      <c r="F87" s="51">
        <f t="shared" si="15"/>
        <v>1.838235294117647E-3</v>
      </c>
      <c r="G87" s="12">
        <f t="shared" si="13"/>
        <v>1</v>
      </c>
      <c r="H87" s="49">
        <f t="shared" si="16"/>
        <v>1.288659793814433E-3</v>
      </c>
      <c r="I87" s="2"/>
    </row>
    <row r="88" spans="1:9" s="50" customFormat="1" ht="15" x14ac:dyDescent="0.2">
      <c r="A88" s="52"/>
      <c r="B88" s="48" t="s">
        <v>180</v>
      </c>
      <c r="C88" s="7">
        <v>15</v>
      </c>
      <c r="D88" s="7">
        <v>9</v>
      </c>
      <c r="E88" s="51">
        <f t="shared" si="14"/>
        <v>1.9329896907216496E-2</v>
      </c>
      <c r="F88" s="51">
        <f t="shared" si="15"/>
        <v>8.2720588235294119E-3</v>
      </c>
      <c r="G88" s="12">
        <f t="shared" si="13"/>
        <v>-0.4</v>
      </c>
      <c r="H88" s="49">
        <f t="shared" si="16"/>
        <v>-7.7319587628865982E-3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7</v>
      </c>
      <c r="E89" s="51">
        <f t="shared" ref="E89" si="23">+IF(C89=0,"",C89/C$74)</f>
        <v>3.8659793814432991E-3</v>
      </c>
      <c r="F89" s="51">
        <f t="shared" ref="F89" si="24">+IF(D89=0,"",D89/D$74)</f>
        <v>6.4338235294117644E-3</v>
      </c>
      <c r="G89" s="12">
        <f t="shared" si="13"/>
        <v>1.3333333333333333</v>
      </c>
      <c r="H89" s="49">
        <f t="shared" ref="H89" si="25">+IF(OR(AND(E89=""),(G89="")),"",E89*G89)</f>
        <v>5.1546391752577319E-3</v>
      </c>
      <c r="I89" s="2"/>
    </row>
    <row r="90" spans="1:9" ht="15" x14ac:dyDescent="0.2">
      <c r="B90" s="5" t="s">
        <v>181</v>
      </c>
      <c r="C90" s="7">
        <v>40</v>
      </c>
      <c r="D90" s="7">
        <v>123</v>
      </c>
      <c r="E90" s="13">
        <f t="shared" si="14"/>
        <v>5.1546391752577317E-2</v>
      </c>
      <c r="F90" s="13">
        <f t="shared" si="15"/>
        <v>0.11305147058823529</v>
      </c>
      <c r="G90" s="12">
        <f t="shared" si="13"/>
        <v>2.0750000000000002</v>
      </c>
      <c r="H90" s="15">
        <f t="shared" si="16"/>
        <v>0.10695876288659795</v>
      </c>
    </row>
    <row r="91" spans="1:9" ht="15" x14ac:dyDescent="0.2">
      <c r="B91" s="5" t="s">
        <v>182</v>
      </c>
      <c r="C91" s="7">
        <v>8</v>
      </c>
      <c r="D91" s="7">
        <v>10</v>
      </c>
      <c r="E91" s="13">
        <f t="shared" si="14"/>
        <v>1.0309278350515464E-2</v>
      </c>
      <c r="F91" s="13">
        <f t="shared" si="15"/>
        <v>9.1911764705882356E-3</v>
      </c>
      <c r="G91" s="12">
        <f t="shared" si="13"/>
        <v>0.25</v>
      </c>
      <c r="H91" s="15">
        <f t="shared" si="16"/>
        <v>2.5773195876288659E-3</v>
      </c>
    </row>
    <row r="92" spans="1:9" ht="15" x14ac:dyDescent="0.2">
      <c r="B92" s="5" t="s">
        <v>21</v>
      </c>
      <c r="C92" s="7">
        <v>6</v>
      </c>
      <c r="D92" s="7">
        <v>8</v>
      </c>
      <c r="E92" s="13">
        <f t="shared" si="14"/>
        <v>7.7319587628865982E-3</v>
      </c>
      <c r="F92" s="13">
        <f t="shared" si="15"/>
        <v>7.3529411764705881E-3</v>
      </c>
      <c r="G92" s="12">
        <f t="shared" si="13"/>
        <v>0.33333333333333331</v>
      </c>
      <c r="H92" s="15">
        <f t="shared" si="16"/>
        <v>2.5773195876288659E-3</v>
      </c>
    </row>
    <row r="93" spans="1:9" ht="15" x14ac:dyDescent="0.2">
      <c r="B93" s="5" t="s">
        <v>432</v>
      </c>
      <c r="C93" s="7">
        <v>5</v>
      </c>
      <c r="D93" s="7">
        <v>6</v>
      </c>
      <c r="E93" s="13">
        <f t="shared" si="14"/>
        <v>6.4432989690721646E-3</v>
      </c>
      <c r="F93" s="13">
        <f t="shared" si="15"/>
        <v>5.5147058823529415E-3</v>
      </c>
      <c r="G93" s="12">
        <f t="shared" si="13"/>
        <v>0.2</v>
      </c>
      <c r="H93" s="15">
        <f t="shared" si="16"/>
        <v>1.288659793814433E-3</v>
      </c>
    </row>
    <row r="94" spans="1:9" ht="15" x14ac:dyDescent="0.2">
      <c r="B94" s="5" t="s">
        <v>183</v>
      </c>
      <c r="C94" s="7">
        <v>2</v>
      </c>
      <c r="D94" s="7">
        <v>2</v>
      </c>
      <c r="E94" s="13">
        <f t="shared" si="14"/>
        <v>2.5773195876288659E-3</v>
      </c>
      <c r="F94" s="13">
        <f t="shared" si="15"/>
        <v>1.838235294117647E-3</v>
      </c>
      <c r="G94" s="12">
        <f t="shared" si="13"/>
        <v>0</v>
      </c>
      <c r="H94" s="15">
        <f t="shared" si="16"/>
        <v>0</v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3</v>
      </c>
      <c r="E95" s="51" t="str">
        <f t="shared" ref="E95:E96" si="26">+IF(C95=0,"",C95/C$74)</f>
        <v/>
      </c>
      <c r="F95" s="51">
        <f t="shared" ref="F95:F96" si="27">+IF(D95=0,"",D95/D$74)</f>
        <v>2.7573529411764708E-3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1</v>
      </c>
      <c r="D96" s="7">
        <v>0</v>
      </c>
      <c r="E96" s="51">
        <f t="shared" si="26"/>
        <v>1.288659793814433E-3</v>
      </c>
      <c r="F96" s="51" t="str">
        <f t="shared" si="27"/>
        <v/>
      </c>
      <c r="G96" s="12">
        <f t="shared" si="13"/>
        <v>-1</v>
      </c>
      <c r="H96" s="49">
        <f t="shared" si="28"/>
        <v>-1.288659793814433E-3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24</v>
      </c>
      <c r="D98" s="7">
        <v>18</v>
      </c>
      <c r="E98" s="51">
        <f t="shared" si="14"/>
        <v>3.0927835051546393E-2</v>
      </c>
      <c r="F98" s="51">
        <f t="shared" si="15"/>
        <v>1.6544117647058824E-2</v>
      </c>
      <c r="G98" s="12">
        <f t="shared" si="13"/>
        <v>-0.25</v>
      </c>
      <c r="H98" s="49">
        <f t="shared" si="16"/>
        <v>-7.7319587628865982E-3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0</v>
      </c>
      <c r="E101" s="51">
        <f t="shared" si="14"/>
        <v>1.288659793814433E-3</v>
      </c>
      <c r="F101" s="51" t="str">
        <f t="shared" si="15"/>
        <v/>
      </c>
      <c r="G101" s="12">
        <f t="shared" si="13"/>
        <v>-1</v>
      </c>
      <c r="H101" s="49">
        <f t="shared" si="16"/>
        <v>-1.288659793814433E-3</v>
      </c>
      <c r="I101" s="2"/>
    </row>
    <row r="102" spans="1:9" s="50" customFormat="1" ht="15" x14ac:dyDescent="0.2">
      <c r="A102" s="52"/>
      <c r="B102" s="48" t="s">
        <v>601</v>
      </c>
      <c r="C102" s="7">
        <v>6</v>
      </c>
      <c r="D102" s="7">
        <v>12</v>
      </c>
      <c r="E102" s="51">
        <f t="shared" si="14"/>
        <v>7.7319587628865982E-3</v>
      </c>
      <c r="F102" s="51">
        <f t="shared" si="15"/>
        <v>1.1029411764705883E-2</v>
      </c>
      <c r="G102" s="12">
        <f t="shared" si="13"/>
        <v>1</v>
      </c>
      <c r="H102" s="49">
        <f t="shared" si="16"/>
        <v>7.7319587628865982E-3</v>
      </c>
      <c r="I102" s="2"/>
    </row>
    <row r="103" spans="1:9" s="50" customFormat="1" ht="15" x14ac:dyDescent="0.2">
      <c r="A103" s="52"/>
      <c r="B103" s="48" t="s">
        <v>433</v>
      </c>
      <c r="C103" s="7">
        <v>14</v>
      </c>
      <c r="D103" s="7">
        <v>18</v>
      </c>
      <c r="E103" s="51">
        <f t="shared" si="14"/>
        <v>1.804123711340206E-2</v>
      </c>
      <c r="F103" s="51">
        <f t="shared" si="15"/>
        <v>1.6544117647058824E-2</v>
      </c>
      <c r="G103" s="12">
        <f t="shared" si="13"/>
        <v>0.2857142857142857</v>
      </c>
      <c r="H103" s="49">
        <f t="shared" si="16"/>
        <v>5.154639175257731E-3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0</v>
      </c>
      <c r="E104" s="51">
        <f t="shared" si="14"/>
        <v>1.288659793814433E-3</v>
      </c>
      <c r="F104" s="51" t="str">
        <f t="shared" si="15"/>
        <v/>
      </c>
      <c r="G104" s="12">
        <f t="shared" si="13"/>
        <v>-1</v>
      </c>
      <c r="H104" s="49">
        <f t="shared" si="16"/>
        <v>-1.288659793814433E-3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3</v>
      </c>
      <c r="D106" s="7">
        <v>6</v>
      </c>
      <c r="E106" s="51">
        <f t="shared" si="14"/>
        <v>3.8659793814432991E-3</v>
      </c>
      <c r="F106" s="51">
        <f t="shared" si="15"/>
        <v>5.5147058823529415E-3</v>
      </c>
      <c r="G106" s="12">
        <f t="shared" si="13"/>
        <v>1</v>
      </c>
      <c r="H106" s="49">
        <f t="shared" si="16"/>
        <v>3.8659793814432991E-3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1</v>
      </c>
      <c r="E107" s="51" t="str">
        <f t="shared" ref="E107" si="32">+IF(C107=0,"",C107/C$74)</f>
        <v/>
      </c>
      <c r="F107" s="51">
        <f t="shared" ref="F107" si="33">+IF(D107=0,"",D107/D$74)</f>
        <v>9.1911764705882352E-4</v>
      </c>
      <c r="G107" s="12">
        <f t="shared" si="13"/>
        <v>1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1</v>
      </c>
      <c r="E108" s="13" t="str">
        <f t="shared" si="14"/>
        <v/>
      </c>
      <c r="F108" s="13">
        <f t="shared" si="15"/>
        <v>9.1911764705882352E-4</v>
      </c>
      <c r="G108" s="12">
        <f t="shared" si="13"/>
        <v>1</v>
      </c>
      <c r="H108" s="15" t="str">
        <f t="shared" si="16"/>
        <v/>
      </c>
    </row>
    <row r="109" spans="1:9" ht="15" x14ac:dyDescent="0.2">
      <c r="B109" s="5" t="s">
        <v>188</v>
      </c>
      <c r="C109" s="7">
        <v>4</v>
      </c>
      <c r="D109" s="7">
        <v>5</v>
      </c>
      <c r="E109" s="13">
        <f t="shared" si="14"/>
        <v>5.1546391752577319E-3</v>
      </c>
      <c r="F109" s="13">
        <f t="shared" si="15"/>
        <v>4.5955882352941178E-3</v>
      </c>
      <c r="G109" s="12">
        <f t="shared" si="13"/>
        <v>0.25</v>
      </c>
      <c r="H109" s="15">
        <f t="shared" si="16"/>
        <v>1.288659793814433E-3</v>
      </c>
    </row>
    <row r="110" spans="1:9" ht="15" x14ac:dyDescent="0.2">
      <c r="B110" s="5" t="s">
        <v>602</v>
      </c>
      <c r="C110" s="7">
        <v>1</v>
      </c>
      <c r="D110" s="7">
        <v>1</v>
      </c>
      <c r="E110" s="13">
        <f t="shared" si="14"/>
        <v>1.288659793814433E-3</v>
      </c>
      <c r="F110" s="13">
        <f t="shared" si="15"/>
        <v>9.1911764705882352E-4</v>
      </c>
      <c r="G110" s="12">
        <f t="shared" si="13"/>
        <v>0</v>
      </c>
      <c r="H110" s="15">
        <f t="shared" si="16"/>
        <v>0</v>
      </c>
    </row>
    <row r="111" spans="1:9" ht="15" x14ac:dyDescent="0.2">
      <c r="B111" s="5" t="s">
        <v>603</v>
      </c>
      <c r="C111" s="7">
        <v>4</v>
      </c>
      <c r="D111" s="7">
        <v>8</v>
      </c>
      <c r="E111" s="13">
        <f t="shared" si="14"/>
        <v>5.1546391752577319E-3</v>
      </c>
      <c r="F111" s="13">
        <f t="shared" si="15"/>
        <v>7.3529411764705881E-3</v>
      </c>
      <c r="G111" s="12">
        <f t="shared" si="13"/>
        <v>1</v>
      </c>
      <c r="H111" s="15">
        <f t="shared" si="16"/>
        <v>5.1546391752577319E-3</v>
      </c>
    </row>
    <row r="112" spans="1:9" ht="15" x14ac:dyDescent="0.2">
      <c r="B112" s="5" t="s">
        <v>189</v>
      </c>
      <c r="C112" s="7">
        <v>6</v>
      </c>
      <c r="D112" s="7">
        <v>12</v>
      </c>
      <c r="E112" s="13">
        <f t="shared" si="14"/>
        <v>7.7319587628865982E-3</v>
      </c>
      <c r="F112" s="13">
        <f t="shared" si="15"/>
        <v>1.1029411764705883E-2</v>
      </c>
      <c r="G112" s="12">
        <f t="shared" si="13"/>
        <v>1</v>
      </c>
      <c r="H112" s="15">
        <f t="shared" si="16"/>
        <v>7.7319587628865982E-3</v>
      </c>
    </row>
    <row r="113" spans="2:8" ht="15" x14ac:dyDescent="0.2">
      <c r="B113" s="5" t="s">
        <v>190</v>
      </c>
      <c r="C113" s="7">
        <v>13</v>
      </c>
      <c r="D113" s="7">
        <v>9</v>
      </c>
      <c r="E113" s="13">
        <f t="shared" si="14"/>
        <v>1.6752577319587628E-2</v>
      </c>
      <c r="F113" s="13">
        <f t="shared" si="15"/>
        <v>8.2720588235294119E-3</v>
      </c>
      <c r="G113" s="12">
        <f t="shared" si="13"/>
        <v>-0.30769230769230771</v>
      </c>
      <c r="H113" s="15">
        <f t="shared" si="16"/>
        <v>-5.1546391752577319E-3</v>
      </c>
    </row>
    <row r="114" spans="2:8" ht="15" x14ac:dyDescent="0.2">
      <c r="B114" s="5" t="s">
        <v>191</v>
      </c>
      <c r="C114" s="7">
        <v>4</v>
      </c>
      <c r="D114" s="7">
        <v>2</v>
      </c>
      <c r="E114" s="13">
        <f t="shared" si="14"/>
        <v>5.1546391752577319E-3</v>
      </c>
      <c r="F114" s="13">
        <f t="shared" si="15"/>
        <v>1.838235294117647E-3</v>
      </c>
      <c r="G114" s="12">
        <f t="shared" si="13"/>
        <v>-0.5</v>
      </c>
      <c r="H114" s="15">
        <f t="shared" si="16"/>
        <v>-2.5773195876288659E-3</v>
      </c>
    </row>
    <row r="115" spans="2:8" ht="15" x14ac:dyDescent="0.2">
      <c r="B115" s="5" t="s">
        <v>27</v>
      </c>
      <c r="C115" s="7">
        <v>3</v>
      </c>
      <c r="D115" s="7">
        <v>8</v>
      </c>
      <c r="E115" s="13">
        <f t="shared" si="14"/>
        <v>3.8659793814432991E-3</v>
      </c>
      <c r="F115" s="13">
        <f t="shared" si="15"/>
        <v>7.3529411764705881E-3</v>
      </c>
      <c r="G115" s="12">
        <f t="shared" si="13"/>
        <v>1.6666666666666667</v>
      </c>
      <c r="H115" s="15">
        <f t="shared" si="16"/>
        <v>6.4432989690721655E-3</v>
      </c>
    </row>
    <row r="116" spans="2:8" ht="15" x14ac:dyDescent="0.2">
      <c r="B116" s="5" t="s">
        <v>192</v>
      </c>
      <c r="C116" s="7">
        <v>0</v>
      </c>
      <c r="D116" s="7">
        <v>2</v>
      </c>
      <c r="E116" s="13" t="str">
        <f t="shared" si="14"/>
        <v/>
      </c>
      <c r="F116" s="13">
        <f t="shared" si="15"/>
        <v>1.838235294117647E-3</v>
      </c>
      <c r="G116" s="12">
        <f t="shared" si="13"/>
        <v>1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5</v>
      </c>
      <c r="D118" s="7">
        <v>3</v>
      </c>
      <c r="E118" s="13">
        <f t="shared" si="14"/>
        <v>6.4432989690721646E-3</v>
      </c>
      <c r="F118" s="13">
        <f t="shared" si="15"/>
        <v>2.7573529411764708E-3</v>
      </c>
      <c r="G118" s="12">
        <f t="shared" si="13"/>
        <v>-0.4</v>
      </c>
      <c r="H118" s="15">
        <f t="shared" si="16"/>
        <v>-2.5773195876288659E-3</v>
      </c>
    </row>
    <row r="119" spans="2:8" ht="15" x14ac:dyDescent="0.2">
      <c r="B119" s="5" t="s">
        <v>24</v>
      </c>
      <c r="C119" s="7">
        <v>3</v>
      </c>
      <c r="D119" s="7">
        <v>16</v>
      </c>
      <c r="E119" s="13">
        <f t="shared" si="14"/>
        <v>3.8659793814432991E-3</v>
      </c>
      <c r="F119" s="13">
        <f t="shared" si="15"/>
        <v>1.4705882352941176E-2</v>
      </c>
      <c r="G119" s="12">
        <f t="shared" si="13"/>
        <v>4.333333333333333</v>
      </c>
      <c r="H119" s="15">
        <f t="shared" si="16"/>
        <v>1.6752577319587628E-2</v>
      </c>
    </row>
    <row r="120" spans="2:8" ht="15" x14ac:dyDescent="0.2">
      <c r="B120" s="5" t="s">
        <v>194</v>
      </c>
      <c r="C120" s="7">
        <v>6</v>
      </c>
      <c r="D120" s="7">
        <v>3</v>
      </c>
      <c r="E120" s="13">
        <f t="shared" si="14"/>
        <v>7.7319587628865982E-3</v>
      </c>
      <c r="F120" s="13">
        <f t="shared" si="15"/>
        <v>2.7573529411764708E-3</v>
      </c>
      <c r="G120" s="12">
        <f t="shared" si="13"/>
        <v>-0.5</v>
      </c>
      <c r="H120" s="15">
        <f t="shared" si="16"/>
        <v>-3.8659793814432991E-3</v>
      </c>
    </row>
    <row r="121" spans="2:8" ht="15" x14ac:dyDescent="0.2">
      <c r="B121" s="5" t="s">
        <v>25</v>
      </c>
      <c r="C121" s="7">
        <v>9</v>
      </c>
      <c r="D121" s="7">
        <v>4</v>
      </c>
      <c r="E121" s="13">
        <f t="shared" si="14"/>
        <v>1.1597938144329897E-2</v>
      </c>
      <c r="F121" s="13">
        <f t="shared" si="15"/>
        <v>3.6764705882352941E-3</v>
      </c>
      <c r="G121" s="12">
        <f t="shared" si="13"/>
        <v>-0.55555555555555558</v>
      </c>
      <c r="H121" s="15">
        <f t="shared" si="16"/>
        <v>-6.4432989690721655E-3</v>
      </c>
    </row>
    <row r="122" spans="2:8" ht="15" x14ac:dyDescent="0.2">
      <c r="B122" s="5" t="s">
        <v>23</v>
      </c>
      <c r="C122" s="7">
        <v>6</v>
      </c>
      <c r="D122" s="7">
        <v>4</v>
      </c>
      <c r="E122" s="13">
        <f t="shared" si="14"/>
        <v>7.7319587628865982E-3</v>
      </c>
      <c r="F122" s="13">
        <f t="shared" si="15"/>
        <v>3.6764705882352941E-3</v>
      </c>
      <c r="G122" s="12">
        <f t="shared" si="13"/>
        <v>-0.33333333333333331</v>
      </c>
      <c r="H122" s="15">
        <f t="shared" si="16"/>
        <v>-2.5773195876288659E-3</v>
      </c>
    </row>
    <row r="123" spans="2:8" ht="15" x14ac:dyDescent="0.2">
      <c r="B123" s="5" t="s">
        <v>26</v>
      </c>
      <c r="C123" s="7">
        <v>15</v>
      </c>
      <c r="D123" s="7">
        <v>29</v>
      </c>
      <c r="E123" s="13">
        <f t="shared" si="14"/>
        <v>1.9329896907216496E-2</v>
      </c>
      <c r="F123" s="13">
        <f t="shared" si="15"/>
        <v>2.6654411764705881E-2</v>
      </c>
      <c r="G123" s="12">
        <f t="shared" si="13"/>
        <v>0.93333333333333335</v>
      </c>
      <c r="H123" s="15">
        <f t="shared" si="16"/>
        <v>1.8041237113402064E-2</v>
      </c>
    </row>
    <row r="124" spans="2:8" ht="15" x14ac:dyDescent="0.2">
      <c r="B124" s="5" t="s">
        <v>195</v>
      </c>
      <c r="C124" s="7">
        <v>23</v>
      </c>
      <c r="D124" s="7">
        <v>29</v>
      </c>
      <c r="E124" s="13">
        <f t="shared" si="14"/>
        <v>2.9639175257731958E-2</v>
      </c>
      <c r="F124" s="13">
        <f t="shared" si="15"/>
        <v>2.6654411764705881E-2</v>
      </c>
      <c r="G124" s="12">
        <f t="shared" si="13"/>
        <v>0.2608695652173913</v>
      </c>
      <c r="H124" s="15">
        <f t="shared" si="16"/>
        <v>7.7319587628865974E-3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18</v>
      </c>
      <c r="D126" s="7">
        <v>22</v>
      </c>
      <c r="E126" s="13">
        <f t="shared" si="14"/>
        <v>2.3195876288659795E-2</v>
      </c>
      <c r="F126" s="13">
        <f t="shared" si="15"/>
        <v>2.0220588235294119E-2</v>
      </c>
      <c r="G126" s="12">
        <f t="shared" si="13"/>
        <v>0.22222222222222221</v>
      </c>
      <c r="H126" s="15">
        <f t="shared" si="16"/>
        <v>5.1546391752577319E-3</v>
      </c>
    </row>
    <row r="127" spans="2:8" ht="15" x14ac:dyDescent="0.2">
      <c r="B127" s="5" t="s">
        <v>196</v>
      </c>
      <c r="C127" s="7">
        <v>6</v>
      </c>
      <c r="D127" s="7">
        <v>35</v>
      </c>
      <c r="E127" s="13">
        <f t="shared" si="14"/>
        <v>7.7319587628865982E-3</v>
      </c>
      <c r="F127" s="13">
        <f t="shared" si="15"/>
        <v>3.216911764705882E-2</v>
      </c>
      <c r="G127" s="12">
        <f t="shared" si="13"/>
        <v>4.833333333333333</v>
      </c>
      <c r="H127" s="15">
        <f t="shared" si="16"/>
        <v>3.7371134020618556E-2</v>
      </c>
    </row>
    <row r="128" spans="2:8" ht="15" x14ac:dyDescent="0.2">
      <c r="B128" s="5" t="s">
        <v>435</v>
      </c>
      <c r="C128" s="7">
        <v>2</v>
      </c>
      <c r="D128" s="7">
        <v>1</v>
      </c>
      <c r="E128" s="13">
        <f t="shared" si="14"/>
        <v>2.5773195876288659E-3</v>
      </c>
      <c r="F128" s="13">
        <f t="shared" si="15"/>
        <v>9.1911764705882352E-4</v>
      </c>
      <c r="G128" s="12">
        <f t="shared" si="13"/>
        <v>-0.5</v>
      </c>
      <c r="H128" s="15">
        <f t="shared" si="16"/>
        <v>-1.288659793814433E-3</v>
      </c>
    </row>
    <row r="129" spans="1:9" ht="15" x14ac:dyDescent="0.2">
      <c r="B129" s="5" t="s">
        <v>436</v>
      </c>
      <c r="C129" s="7">
        <v>332</v>
      </c>
      <c r="D129" s="7">
        <v>341</v>
      </c>
      <c r="E129" s="13">
        <f t="shared" si="14"/>
        <v>0.42783505154639173</v>
      </c>
      <c r="F129" s="13">
        <f t="shared" si="15"/>
        <v>0.31341911764705882</v>
      </c>
      <c r="G129" s="12">
        <f t="shared" si="13"/>
        <v>2.710843373493976E-2</v>
      </c>
      <c r="H129" s="15">
        <f t="shared" si="16"/>
        <v>1.1597938144329897E-2</v>
      </c>
    </row>
    <row r="130" spans="1:9" ht="15" x14ac:dyDescent="0.2">
      <c r="B130" s="5" t="s">
        <v>197</v>
      </c>
      <c r="C130" s="7">
        <v>2</v>
      </c>
      <c r="D130" s="7">
        <v>6</v>
      </c>
      <c r="E130" s="13">
        <f t="shared" si="14"/>
        <v>2.5773195876288659E-3</v>
      </c>
      <c r="F130" s="13">
        <f t="shared" si="15"/>
        <v>5.5147058823529415E-3</v>
      </c>
      <c r="G130" s="12">
        <f t="shared" si="13"/>
        <v>2</v>
      </c>
      <c r="H130" s="15">
        <f t="shared" si="16"/>
        <v>5.1546391752577319E-3</v>
      </c>
    </row>
    <row r="131" spans="1:9" ht="15" x14ac:dyDescent="0.2">
      <c r="B131" s="5" t="s">
        <v>198</v>
      </c>
      <c r="C131" s="7">
        <v>7</v>
      </c>
      <c r="D131" s="7">
        <v>9</v>
      </c>
      <c r="E131" s="13">
        <f t="shared" si="14"/>
        <v>9.0206185567010301E-3</v>
      </c>
      <c r="F131" s="13">
        <f t="shared" si="15"/>
        <v>8.2720588235294119E-3</v>
      </c>
      <c r="G131" s="12">
        <f t="shared" si="13"/>
        <v>0.2857142857142857</v>
      </c>
      <c r="H131" s="15">
        <f t="shared" si="16"/>
        <v>2.5773195876288655E-3</v>
      </c>
    </row>
    <row r="132" spans="1:9" ht="15" x14ac:dyDescent="0.2">
      <c r="B132" s="5" t="s">
        <v>28</v>
      </c>
      <c r="C132" s="7">
        <v>4</v>
      </c>
      <c r="D132" s="7">
        <v>6</v>
      </c>
      <c r="E132" s="13">
        <f t="shared" si="14"/>
        <v>5.1546391752577319E-3</v>
      </c>
      <c r="F132" s="13">
        <f t="shared" si="15"/>
        <v>5.5147058823529415E-3</v>
      </c>
      <c r="G132" s="12">
        <f t="shared" si="13"/>
        <v>0.5</v>
      </c>
      <c r="H132" s="15">
        <f t="shared" si="16"/>
        <v>2.5773195876288659E-3</v>
      </c>
    </row>
    <row r="133" spans="1:9" ht="15" x14ac:dyDescent="0.2">
      <c r="B133" s="5" t="s">
        <v>32</v>
      </c>
      <c r="C133" s="7">
        <v>7</v>
      </c>
      <c r="D133" s="7">
        <v>0</v>
      </c>
      <c r="E133" s="13">
        <f t="shared" si="14"/>
        <v>9.0206185567010301E-3</v>
      </c>
      <c r="F133" s="13" t="str">
        <f t="shared" si="15"/>
        <v/>
      </c>
      <c r="G133" s="12">
        <f t="shared" si="13"/>
        <v>-1</v>
      </c>
      <c r="H133" s="15">
        <f t="shared" si="16"/>
        <v>-9.0206185567010301E-3</v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3</v>
      </c>
      <c r="E134" s="51">
        <f t="shared" ref="E134" si="35">+IF(C134=0,"",C134/C$74)</f>
        <v>1.288659793814433E-3</v>
      </c>
      <c r="F134" s="51">
        <f t="shared" ref="F134" si="36">+IF(D134=0,"",D134/D$74)</f>
        <v>2.7573529411764708E-3</v>
      </c>
      <c r="G134" s="12">
        <f t="shared" si="13"/>
        <v>2</v>
      </c>
      <c r="H134" s="49">
        <f t="shared" ref="H134" si="37">+IF(OR(AND(E134=""),(G134="")),"",E134*G134)</f>
        <v>2.5773195876288659E-3</v>
      </c>
      <c r="I134" s="2"/>
    </row>
    <row r="135" spans="1:9" ht="15" x14ac:dyDescent="0.2">
      <c r="B135" s="5" t="s">
        <v>30</v>
      </c>
      <c r="C135" s="7">
        <v>6</v>
      </c>
      <c r="D135" s="7">
        <v>9</v>
      </c>
      <c r="E135" s="13">
        <f t="shared" si="14"/>
        <v>7.7319587628865982E-3</v>
      </c>
      <c r="F135" s="13">
        <f t="shared" si="15"/>
        <v>8.2720588235294119E-3</v>
      </c>
      <c r="G135" s="12">
        <f t="shared" si="13"/>
        <v>0.5</v>
      </c>
      <c r="H135" s="15">
        <f t="shared" si="16"/>
        <v>3.8659793814432991E-3</v>
      </c>
    </row>
    <row r="136" spans="1:9" ht="15" x14ac:dyDescent="0.2">
      <c r="B136" s="5" t="s">
        <v>29</v>
      </c>
      <c r="C136" s="7">
        <v>1</v>
      </c>
      <c r="D136" s="7">
        <v>1</v>
      </c>
      <c r="E136" s="13">
        <f t="shared" si="14"/>
        <v>1.288659793814433E-3</v>
      </c>
      <c r="F136" s="13">
        <f t="shared" si="15"/>
        <v>9.1911764705882352E-4</v>
      </c>
      <c r="G136" s="12">
        <f t="shared" si="13"/>
        <v>0</v>
      </c>
      <c r="H136" s="15">
        <f t="shared" si="16"/>
        <v>0</v>
      </c>
    </row>
    <row r="137" spans="1:9" ht="15" x14ac:dyDescent="0.2">
      <c r="B137" s="5" t="s">
        <v>199</v>
      </c>
      <c r="C137" s="7">
        <v>0</v>
      </c>
      <c r="D137" s="7">
        <v>6</v>
      </c>
      <c r="E137" s="13" t="str">
        <f t="shared" si="14"/>
        <v/>
      </c>
      <c r="F137" s="13">
        <f t="shared" si="15"/>
        <v>5.5147058823529415E-3</v>
      </c>
      <c r="G137" s="12">
        <f t="shared" si="13"/>
        <v>1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1</v>
      </c>
      <c r="D139" s="7">
        <v>2</v>
      </c>
      <c r="E139" s="13">
        <f t="shared" si="14"/>
        <v>1.288659793814433E-3</v>
      </c>
      <c r="F139" s="13">
        <f t="shared" si="15"/>
        <v>1.838235294117647E-3</v>
      </c>
      <c r="G139" s="12">
        <f t="shared" ref="G139:G163" si="38">+IF(AND(C139=0,D139=0)," ",IF(C139=0,1,IF(D139=0,-1,(D139-C139)/C139)))</f>
        <v>1</v>
      </c>
      <c r="H139" s="15">
        <f t="shared" si="16"/>
        <v>1.288659793814433E-3</v>
      </c>
    </row>
    <row r="140" spans="1:9" ht="15" x14ac:dyDescent="0.2">
      <c r="B140" s="5" t="s">
        <v>202</v>
      </c>
      <c r="C140" s="7">
        <v>0</v>
      </c>
      <c r="D140" s="7">
        <v>6</v>
      </c>
      <c r="E140" s="13" t="str">
        <f t="shared" si="14"/>
        <v/>
      </c>
      <c r="F140" s="13">
        <f t="shared" si="15"/>
        <v>5.5147058823529415E-3</v>
      </c>
      <c r="G140" s="12">
        <f t="shared" si="38"/>
        <v>1</v>
      </c>
      <c r="H140" s="15" t="str">
        <f t="shared" si="16"/>
        <v/>
      </c>
    </row>
    <row r="141" spans="1:9" ht="15" x14ac:dyDescent="0.2">
      <c r="B141" s="5" t="s">
        <v>437</v>
      </c>
      <c r="C141" s="7">
        <v>2</v>
      </c>
      <c r="D141" s="7">
        <v>3</v>
      </c>
      <c r="E141" s="13">
        <f t="shared" si="14"/>
        <v>2.5773195876288659E-3</v>
      </c>
      <c r="F141" s="13">
        <f t="shared" si="15"/>
        <v>2.7573529411764708E-3</v>
      </c>
      <c r="G141" s="12">
        <f t="shared" si="38"/>
        <v>0.5</v>
      </c>
      <c r="H141" s="15">
        <f t="shared" si="16"/>
        <v>1.288659793814433E-3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2</v>
      </c>
      <c r="D145" s="7">
        <v>2</v>
      </c>
      <c r="E145" s="13">
        <f t="shared" si="14"/>
        <v>2.5773195876288659E-3</v>
      </c>
      <c r="F145" s="13">
        <f t="shared" si="15"/>
        <v>1.838235294117647E-3</v>
      </c>
      <c r="G145" s="12">
        <f t="shared" si="38"/>
        <v>0</v>
      </c>
      <c r="H145" s="15">
        <f t="shared" si="16"/>
        <v>0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4</v>
      </c>
      <c r="D150" s="7">
        <v>4</v>
      </c>
      <c r="E150" s="13">
        <f t="shared" si="45"/>
        <v>5.1546391752577319E-3</v>
      </c>
      <c r="F150" s="13">
        <f t="shared" si="46"/>
        <v>3.6764705882352941E-3</v>
      </c>
      <c r="G150" s="12">
        <f t="shared" si="38"/>
        <v>0</v>
      </c>
      <c r="H150" s="15">
        <f t="shared" si="47"/>
        <v>0</v>
      </c>
    </row>
    <row r="151" spans="1:9" ht="15" x14ac:dyDescent="0.2">
      <c r="B151" s="5" t="s">
        <v>205</v>
      </c>
      <c r="C151" s="7">
        <v>2</v>
      </c>
      <c r="D151" s="7">
        <v>2</v>
      </c>
      <c r="E151" s="13">
        <f t="shared" si="45"/>
        <v>2.5773195876288659E-3</v>
      </c>
      <c r="F151" s="13">
        <f t="shared" si="46"/>
        <v>1.838235294117647E-3</v>
      </c>
      <c r="G151" s="12">
        <f t="shared" si="38"/>
        <v>0</v>
      </c>
      <c r="H151" s="15">
        <f t="shared" si="47"/>
        <v>0</v>
      </c>
    </row>
    <row r="152" spans="1:9" ht="15" x14ac:dyDescent="0.2">
      <c r="B152" s="5" t="s">
        <v>206</v>
      </c>
      <c r="C152" s="7">
        <v>1</v>
      </c>
      <c r="D152" s="7">
        <v>0</v>
      </c>
      <c r="E152" s="13">
        <f t="shared" si="45"/>
        <v>1.288659793814433E-3</v>
      </c>
      <c r="F152" s="13" t="str">
        <f t="shared" si="46"/>
        <v/>
      </c>
      <c r="G152" s="12">
        <f t="shared" si="38"/>
        <v>-1</v>
      </c>
      <c r="H152" s="15">
        <f t="shared" si="47"/>
        <v>-1.288659793814433E-3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1</v>
      </c>
      <c r="D155" s="7">
        <v>1</v>
      </c>
      <c r="E155" s="13">
        <f t="shared" si="45"/>
        <v>1.288659793814433E-3</v>
      </c>
      <c r="F155" s="13">
        <f t="shared" si="46"/>
        <v>9.1911764705882352E-4</v>
      </c>
      <c r="G155" s="12">
        <f t="shared" si="38"/>
        <v>0</v>
      </c>
      <c r="H155" s="15">
        <f t="shared" si="47"/>
        <v>0</v>
      </c>
    </row>
    <row r="156" spans="1:9" ht="15" x14ac:dyDescent="0.2">
      <c r="B156" s="5" t="s">
        <v>39</v>
      </c>
      <c r="C156" s="7">
        <v>5</v>
      </c>
      <c r="D156" s="7">
        <v>0</v>
      </c>
      <c r="E156" s="13">
        <f t="shared" si="45"/>
        <v>6.4432989690721646E-3</v>
      </c>
      <c r="F156" s="13" t="str">
        <f t="shared" si="46"/>
        <v/>
      </c>
      <c r="G156" s="12">
        <f t="shared" si="38"/>
        <v>-1</v>
      </c>
      <c r="H156" s="15">
        <f t="shared" si="47"/>
        <v>-6.4432989690721646E-3</v>
      </c>
    </row>
    <row r="157" spans="1:9" ht="15" x14ac:dyDescent="0.2">
      <c r="B157" s="5" t="s">
        <v>37</v>
      </c>
      <c r="C157" s="7">
        <v>3</v>
      </c>
      <c r="D157" s="7">
        <v>0</v>
      </c>
      <c r="E157" s="13">
        <f t="shared" si="45"/>
        <v>3.8659793814432991E-3</v>
      </c>
      <c r="F157" s="13" t="str">
        <f t="shared" si="46"/>
        <v/>
      </c>
      <c r="G157" s="12">
        <f t="shared" si="38"/>
        <v>-1</v>
      </c>
      <c r="H157" s="15">
        <f t="shared" si="47"/>
        <v>-3.8659793814432991E-3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4</v>
      </c>
      <c r="D160" s="7">
        <v>8</v>
      </c>
      <c r="E160" s="51">
        <f t="shared" ref="E160:E163" si="56">+IF(C160=0,"",C160/C$74)</f>
        <v>5.1546391752577319E-3</v>
      </c>
      <c r="F160" s="51">
        <f t="shared" ref="F160:F163" si="57">+IF(D160=0,"",D160/D$74)</f>
        <v>7.3529411764705881E-3</v>
      </c>
      <c r="G160" s="12">
        <f t="shared" si="38"/>
        <v>1</v>
      </c>
      <c r="H160" s="49">
        <f t="shared" ref="H160:H163" si="58">+IF(OR(AND(E160=""),(G160="")),"",E160*G160)</f>
        <v>5.1546391752577319E-3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1</v>
      </c>
      <c r="E163" s="51" t="str">
        <f t="shared" si="56"/>
        <v/>
      </c>
      <c r="F163" s="51">
        <f t="shared" si="57"/>
        <v>9.1911764705882352E-4</v>
      </c>
      <c r="G163" s="12">
        <f t="shared" si="38"/>
        <v>1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1029</v>
      </c>
      <c r="D169" s="39">
        <f>SUM(D170:D339)</f>
        <v>1153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0.12050534499514091</v>
      </c>
      <c r="H169" s="40">
        <f>+IF(OR(AND(E169=""),(G169="")),"",E169*G169)</f>
        <v>0.12050534499514091</v>
      </c>
    </row>
    <row r="170" spans="1:9" s="50" customFormat="1" ht="15" x14ac:dyDescent="0.2">
      <c r="A170" s="52"/>
      <c r="B170" s="53" t="s">
        <v>439</v>
      </c>
      <c r="C170" s="7">
        <v>8</v>
      </c>
      <c r="D170" s="7">
        <v>15</v>
      </c>
      <c r="E170" s="51">
        <f>+IF(C170=0,"",C170/C$169)</f>
        <v>7.7745383867832843E-3</v>
      </c>
      <c r="F170" s="51">
        <f>+IF(D170=0,"",D170/D$169)</f>
        <v>1.3009540329575022E-2</v>
      </c>
      <c r="G170" s="12">
        <f t="shared" ref="G170:G236" si="59">+IF(AND(C170=0,D170=0)," ",IF(C170=0,1,IF(D170=0,-1,(D170-C170)/C170)))</f>
        <v>0.875</v>
      </c>
      <c r="H170" s="49">
        <f>+IF(OR(AND(E170=""),(G170="")),"",E170*G170)</f>
        <v>6.8027210884353739E-3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4</v>
      </c>
      <c r="E171" s="51" t="str">
        <f t="shared" ref="E171:E244" si="60">+IF(C171=0,"",C171/C$169)</f>
        <v/>
      </c>
      <c r="F171" s="51">
        <f t="shared" ref="F171:F244" si="61">+IF(D171=0,"",D171/D$169)</f>
        <v>3.469210754553339E-3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121</v>
      </c>
      <c r="D172" s="7">
        <v>32</v>
      </c>
      <c r="E172" s="51">
        <f t="shared" si="60"/>
        <v>0.11758989310009718</v>
      </c>
      <c r="F172" s="51">
        <f t="shared" si="61"/>
        <v>2.7753686036426712E-2</v>
      </c>
      <c r="G172" s="12">
        <f t="shared" si="59"/>
        <v>-0.73553719008264462</v>
      </c>
      <c r="H172" s="49">
        <f t="shared" si="62"/>
        <v>-8.6491739552964048E-2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5</v>
      </c>
      <c r="D174" s="7">
        <v>21</v>
      </c>
      <c r="E174" s="51">
        <f t="shared" si="60"/>
        <v>4.859086491739553E-3</v>
      </c>
      <c r="F174" s="51">
        <f t="shared" si="61"/>
        <v>1.8213356461405029E-2</v>
      </c>
      <c r="G174" s="12">
        <f t="shared" si="59"/>
        <v>3.2</v>
      </c>
      <c r="H174" s="49">
        <f t="shared" si="62"/>
        <v>1.554907677356657E-2</v>
      </c>
      <c r="I174" s="2"/>
    </row>
    <row r="175" spans="1:9" s="50" customFormat="1" ht="15" x14ac:dyDescent="0.2">
      <c r="A175" s="52"/>
      <c r="B175" s="53" t="s">
        <v>42</v>
      </c>
      <c r="C175" s="7">
        <v>80</v>
      </c>
      <c r="D175" s="7">
        <v>90</v>
      </c>
      <c r="E175" s="51">
        <f t="shared" si="60"/>
        <v>7.7745383867832848E-2</v>
      </c>
      <c r="F175" s="51">
        <f t="shared" si="61"/>
        <v>7.8057241977450134E-2</v>
      </c>
      <c r="G175" s="12">
        <f t="shared" si="59"/>
        <v>0.125</v>
      </c>
      <c r="H175" s="49">
        <f t="shared" si="62"/>
        <v>9.7181729834791061E-3</v>
      </c>
      <c r="I175" s="2"/>
    </row>
    <row r="176" spans="1:9" s="50" customFormat="1" ht="15" x14ac:dyDescent="0.2">
      <c r="A176" s="52"/>
      <c r="B176" s="53" t="s">
        <v>570</v>
      </c>
      <c r="C176" s="7">
        <v>2</v>
      </c>
      <c r="D176" s="7">
        <v>7</v>
      </c>
      <c r="E176" s="51">
        <f t="shared" si="60"/>
        <v>1.9436345966958211E-3</v>
      </c>
      <c r="F176" s="51">
        <f t="shared" si="61"/>
        <v>6.0711188204683438E-3</v>
      </c>
      <c r="G176" s="12">
        <f t="shared" si="59"/>
        <v>2.5</v>
      </c>
      <c r="H176" s="49">
        <f t="shared" si="62"/>
        <v>4.859086491739553E-3</v>
      </c>
      <c r="I176" s="2"/>
    </row>
    <row r="177" spans="1:9" s="50" customFormat="1" ht="15" x14ac:dyDescent="0.2">
      <c r="A177" s="52"/>
      <c r="B177" s="53" t="s">
        <v>571</v>
      </c>
      <c r="C177" s="7">
        <v>5</v>
      </c>
      <c r="D177" s="7">
        <v>10</v>
      </c>
      <c r="E177" s="51">
        <f t="shared" si="60"/>
        <v>4.859086491739553E-3</v>
      </c>
      <c r="F177" s="51">
        <f t="shared" si="61"/>
        <v>8.6730268863833473E-3</v>
      </c>
      <c r="G177" s="12">
        <f t="shared" si="59"/>
        <v>1</v>
      </c>
      <c r="H177" s="49">
        <f t="shared" si="62"/>
        <v>4.859086491739553E-3</v>
      </c>
      <c r="I177" s="2"/>
    </row>
    <row r="178" spans="1:9" s="50" customFormat="1" ht="15" x14ac:dyDescent="0.2">
      <c r="A178" s="52"/>
      <c r="B178" s="53" t="s">
        <v>572</v>
      </c>
      <c r="C178" s="7">
        <v>3</v>
      </c>
      <c r="D178" s="7">
        <v>1</v>
      </c>
      <c r="E178" s="51">
        <f t="shared" si="60"/>
        <v>2.9154518950437317E-3</v>
      </c>
      <c r="F178" s="51">
        <f t="shared" si="61"/>
        <v>8.6730268863833475E-4</v>
      </c>
      <c r="G178" s="12">
        <f t="shared" si="59"/>
        <v>-0.66666666666666663</v>
      </c>
      <c r="H178" s="49">
        <f t="shared" si="62"/>
        <v>-1.9436345966958211E-3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1</v>
      </c>
      <c r="D181" s="7">
        <v>0</v>
      </c>
      <c r="E181" s="51">
        <f t="shared" si="60"/>
        <v>9.7181729834791054E-4</v>
      </c>
      <c r="F181" s="51" t="str">
        <f t="shared" si="61"/>
        <v/>
      </c>
      <c r="G181" s="12">
        <f t="shared" si="59"/>
        <v>-1</v>
      </c>
      <c r="H181" s="49">
        <f t="shared" si="62"/>
        <v>-9.7181729834791054E-4</v>
      </c>
      <c r="I181" s="2"/>
    </row>
    <row r="182" spans="1:9" s="50" customFormat="1" ht="15" x14ac:dyDescent="0.2">
      <c r="A182" s="52"/>
      <c r="B182" s="53" t="s">
        <v>43</v>
      </c>
      <c r="C182" s="7">
        <v>4</v>
      </c>
      <c r="D182" s="7">
        <v>3</v>
      </c>
      <c r="E182" s="51">
        <f t="shared" si="60"/>
        <v>3.8872691933916422E-3</v>
      </c>
      <c r="F182" s="51">
        <f t="shared" si="61"/>
        <v>2.6019080659150044E-3</v>
      </c>
      <c r="G182" s="12">
        <f t="shared" si="59"/>
        <v>-0.25</v>
      </c>
      <c r="H182" s="49">
        <f t="shared" si="62"/>
        <v>-9.7181729834791054E-4</v>
      </c>
      <c r="I182" s="2"/>
    </row>
    <row r="183" spans="1:9" s="50" customFormat="1" ht="15" x14ac:dyDescent="0.2">
      <c r="A183" s="47"/>
      <c r="B183" s="53" t="s">
        <v>422</v>
      </c>
      <c r="C183" s="7">
        <v>5</v>
      </c>
      <c r="D183" s="7">
        <v>3</v>
      </c>
      <c r="E183" s="51">
        <f t="shared" ref="E183" si="63">+IF(C183=0,"",C183/C$169)</f>
        <v>4.859086491739553E-3</v>
      </c>
      <c r="F183" s="51">
        <f t="shared" ref="F183" si="64">+IF(D183=0,"",D183/D$169)</f>
        <v>2.6019080659150044E-3</v>
      </c>
      <c r="G183" s="12">
        <f t="shared" si="59"/>
        <v>-0.4</v>
      </c>
      <c r="H183" s="49">
        <f t="shared" ref="H183" si="65">+IF(OR(AND(E183=""),(G183="")),"",E183*G183)</f>
        <v>-1.9436345966958213E-3</v>
      </c>
      <c r="I183" s="2"/>
    </row>
    <row r="184" spans="1:9" s="50" customFormat="1" ht="15" x14ac:dyDescent="0.2">
      <c r="A184" s="52"/>
      <c r="B184" s="53" t="s">
        <v>442</v>
      </c>
      <c r="C184" s="7">
        <v>18</v>
      </c>
      <c r="D184" s="7">
        <v>19</v>
      </c>
      <c r="E184" s="51">
        <f t="shared" si="60"/>
        <v>1.7492711370262391E-2</v>
      </c>
      <c r="F184" s="51">
        <f t="shared" si="61"/>
        <v>1.647875108412836E-2</v>
      </c>
      <c r="G184" s="12">
        <f t="shared" si="59"/>
        <v>5.5555555555555552E-2</v>
      </c>
      <c r="H184" s="49">
        <f t="shared" si="62"/>
        <v>9.7181729834791054E-4</v>
      </c>
      <c r="I184" s="2"/>
    </row>
    <row r="185" spans="1:9" s="50" customFormat="1" ht="15" x14ac:dyDescent="0.2">
      <c r="A185" s="52"/>
      <c r="B185" s="53" t="s">
        <v>573</v>
      </c>
      <c r="C185" s="7">
        <v>14</v>
      </c>
      <c r="D185" s="7">
        <v>8</v>
      </c>
      <c r="E185" s="51">
        <f t="shared" si="60"/>
        <v>1.3605442176870748E-2</v>
      </c>
      <c r="F185" s="51">
        <f t="shared" si="61"/>
        <v>6.938421509106678E-3</v>
      </c>
      <c r="G185" s="12">
        <f t="shared" si="59"/>
        <v>-0.42857142857142855</v>
      </c>
      <c r="H185" s="49">
        <f t="shared" si="62"/>
        <v>-5.8309037900874626E-3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3</v>
      </c>
      <c r="E188" s="51" t="str">
        <f t="shared" ref="E188:E189" si="66">+IF(C188=0,"",C188/C$169)</f>
        <v/>
      </c>
      <c r="F188" s="51">
        <f t="shared" ref="F188:F189" si="67">+IF(D188=0,"",D188/D$169)</f>
        <v>2.6019080659150044E-3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2</v>
      </c>
      <c r="E189" s="51" t="str">
        <f t="shared" si="66"/>
        <v/>
      </c>
      <c r="F189" s="51">
        <f t="shared" si="67"/>
        <v>1.7346053772766695E-3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9</v>
      </c>
      <c r="D191" s="7">
        <v>9</v>
      </c>
      <c r="E191" s="51">
        <f t="shared" si="60"/>
        <v>8.7463556851311956E-3</v>
      </c>
      <c r="F191" s="51">
        <f t="shared" si="61"/>
        <v>7.8057241977450131E-3</v>
      </c>
      <c r="G191" s="12">
        <f t="shared" si="59"/>
        <v>0</v>
      </c>
      <c r="H191" s="49">
        <f t="shared" si="62"/>
        <v>0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1</v>
      </c>
      <c r="E192" s="51" t="str">
        <f t="shared" si="60"/>
        <v/>
      </c>
      <c r="F192" s="51">
        <f t="shared" si="61"/>
        <v>8.6730268863833475E-4</v>
      </c>
      <c r="G192" s="12">
        <f t="shared" si="59"/>
        <v>1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5</v>
      </c>
      <c r="D196" s="7">
        <v>8</v>
      </c>
      <c r="E196" s="51">
        <f t="shared" si="60"/>
        <v>4.859086491739553E-3</v>
      </c>
      <c r="F196" s="51">
        <f t="shared" si="61"/>
        <v>6.938421509106678E-3</v>
      </c>
      <c r="G196" s="12">
        <f t="shared" si="59"/>
        <v>0.6</v>
      </c>
      <c r="H196" s="49">
        <f t="shared" si="62"/>
        <v>2.9154518950437317E-3</v>
      </c>
      <c r="I196" s="2"/>
    </row>
    <row r="197" spans="1:9" s="50" customFormat="1" ht="15" x14ac:dyDescent="0.2">
      <c r="A197" s="47"/>
      <c r="B197" s="53" t="s">
        <v>522</v>
      </c>
      <c r="C197" s="7">
        <v>7</v>
      </c>
      <c r="D197" s="7">
        <v>12</v>
      </c>
      <c r="E197" s="51">
        <f t="shared" ref="E197" si="76">+IF(C197=0,"",C197/C$169)</f>
        <v>6.8027210884353739E-3</v>
      </c>
      <c r="F197" s="51">
        <f t="shared" ref="F197" si="77">+IF(D197=0,"",D197/D$169)</f>
        <v>1.0407632263660017E-2</v>
      </c>
      <c r="G197" s="12">
        <f t="shared" si="59"/>
        <v>0.7142857142857143</v>
      </c>
      <c r="H197" s="49">
        <f t="shared" ref="H197" si="78">+IF(OR(AND(E197=""),(G197="")),"",E197*G197)</f>
        <v>4.859086491739553E-3</v>
      </c>
      <c r="I197" s="2"/>
    </row>
    <row r="198" spans="1:9" s="50" customFormat="1" ht="15" x14ac:dyDescent="0.2">
      <c r="A198" s="52"/>
      <c r="B198" s="53" t="s">
        <v>213</v>
      </c>
      <c r="C198" s="7">
        <v>22</v>
      </c>
      <c r="D198" s="7">
        <v>34</v>
      </c>
      <c r="E198" s="51">
        <f t="shared" si="60"/>
        <v>2.1379980563654033E-2</v>
      </c>
      <c r="F198" s="51">
        <f t="shared" si="61"/>
        <v>2.9488291413703384E-2</v>
      </c>
      <c r="G198" s="12">
        <f t="shared" si="59"/>
        <v>0.54545454545454541</v>
      </c>
      <c r="H198" s="49">
        <f t="shared" si="62"/>
        <v>1.1661807580174927E-2</v>
      </c>
      <c r="I198" s="2"/>
    </row>
    <row r="199" spans="1:9" s="50" customFormat="1" ht="15" x14ac:dyDescent="0.2">
      <c r="A199" s="52"/>
      <c r="B199" s="53" t="s">
        <v>214</v>
      </c>
      <c r="C199" s="7">
        <v>15</v>
      </c>
      <c r="D199" s="7">
        <v>10</v>
      </c>
      <c r="E199" s="51">
        <f t="shared" si="60"/>
        <v>1.4577259475218658E-2</v>
      </c>
      <c r="F199" s="51">
        <f t="shared" si="61"/>
        <v>8.6730268863833473E-3</v>
      </c>
      <c r="G199" s="12">
        <f t="shared" si="59"/>
        <v>-0.33333333333333331</v>
      </c>
      <c r="H199" s="49">
        <f t="shared" si="62"/>
        <v>-4.8590864917395522E-3</v>
      </c>
      <c r="I199" s="2"/>
    </row>
    <row r="200" spans="1:9" s="50" customFormat="1" ht="15" x14ac:dyDescent="0.2">
      <c r="A200" s="52"/>
      <c r="B200" s="53" t="s">
        <v>215</v>
      </c>
      <c r="C200" s="7">
        <v>12</v>
      </c>
      <c r="D200" s="7">
        <v>20</v>
      </c>
      <c r="E200" s="51">
        <f t="shared" si="60"/>
        <v>1.1661807580174927E-2</v>
      </c>
      <c r="F200" s="51">
        <f t="shared" si="61"/>
        <v>1.7346053772766695E-2</v>
      </c>
      <c r="G200" s="12">
        <f t="shared" si="59"/>
        <v>0.66666666666666663</v>
      </c>
      <c r="H200" s="49">
        <f t="shared" si="62"/>
        <v>7.7745383867832843E-3</v>
      </c>
      <c r="I200" s="2"/>
    </row>
    <row r="201" spans="1:9" s="50" customFormat="1" ht="15" x14ac:dyDescent="0.2">
      <c r="A201" s="52"/>
      <c r="B201" s="53" t="s">
        <v>216</v>
      </c>
      <c r="C201" s="7">
        <v>35</v>
      </c>
      <c r="D201" s="7">
        <v>34</v>
      </c>
      <c r="E201" s="51">
        <f t="shared" si="60"/>
        <v>3.4013605442176874E-2</v>
      </c>
      <c r="F201" s="51">
        <f t="shared" si="61"/>
        <v>2.9488291413703384E-2</v>
      </c>
      <c r="G201" s="12">
        <f t="shared" si="59"/>
        <v>-2.8571428571428571E-2</v>
      </c>
      <c r="H201" s="49">
        <f t="shared" si="62"/>
        <v>-9.7181729834791065E-4</v>
      </c>
      <c r="I201" s="2"/>
    </row>
    <row r="202" spans="1:9" s="50" customFormat="1" ht="15" x14ac:dyDescent="0.2">
      <c r="A202" s="52"/>
      <c r="B202" s="53" t="s">
        <v>444</v>
      </c>
      <c r="C202" s="7">
        <v>2</v>
      </c>
      <c r="D202" s="7">
        <v>3</v>
      </c>
      <c r="E202" s="51">
        <f t="shared" si="60"/>
        <v>1.9436345966958211E-3</v>
      </c>
      <c r="F202" s="51">
        <f t="shared" si="61"/>
        <v>2.6019080659150044E-3</v>
      </c>
      <c r="G202" s="12">
        <f t="shared" si="59"/>
        <v>0.5</v>
      </c>
      <c r="H202" s="49">
        <f t="shared" si="62"/>
        <v>9.7181729834791054E-4</v>
      </c>
      <c r="I202" s="2"/>
    </row>
    <row r="203" spans="1:9" s="50" customFormat="1" ht="15" x14ac:dyDescent="0.2">
      <c r="A203" s="52"/>
      <c r="B203" s="53" t="s">
        <v>445</v>
      </c>
      <c r="C203" s="7">
        <v>9</v>
      </c>
      <c r="D203" s="7">
        <v>8</v>
      </c>
      <c r="E203" s="51">
        <f t="shared" si="60"/>
        <v>8.7463556851311956E-3</v>
      </c>
      <c r="F203" s="51">
        <f t="shared" si="61"/>
        <v>6.938421509106678E-3</v>
      </c>
      <c r="G203" s="12">
        <f t="shared" si="59"/>
        <v>-0.1111111111111111</v>
      </c>
      <c r="H203" s="49">
        <f t="shared" si="62"/>
        <v>-9.7181729834791054E-4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5</v>
      </c>
      <c r="D205" s="7">
        <v>6</v>
      </c>
      <c r="E205" s="51">
        <f t="shared" ref="E205" si="79">+IF(C205=0,"",C205/C$169)</f>
        <v>4.859086491739553E-3</v>
      </c>
      <c r="F205" s="51">
        <f t="shared" ref="F205" si="80">+IF(D205=0,"",D205/D$169)</f>
        <v>5.2038161318300087E-3</v>
      </c>
      <c r="G205" s="12">
        <f t="shared" si="59"/>
        <v>0.2</v>
      </c>
      <c r="H205" s="49">
        <f t="shared" ref="H205" si="81">+IF(OR(AND(E205=""),(G205="")),"",E205*G205)</f>
        <v>9.7181729834791065E-4</v>
      </c>
      <c r="I205" s="2"/>
    </row>
    <row r="206" spans="1:9" s="50" customFormat="1" ht="15" x14ac:dyDescent="0.2">
      <c r="A206" s="52"/>
      <c r="B206" s="53" t="s">
        <v>219</v>
      </c>
      <c r="C206" s="7">
        <v>11</v>
      </c>
      <c r="D206" s="7">
        <v>10</v>
      </c>
      <c r="E206" s="51">
        <f t="shared" si="60"/>
        <v>1.0689990281827016E-2</v>
      </c>
      <c r="F206" s="51">
        <f t="shared" si="61"/>
        <v>8.6730268863833473E-3</v>
      </c>
      <c r="G206" s="12">
        <f t="shared" si="59"/>
        <v>-9.0909090909090912E-2</v>
      </c>
      <c r="H206" s="49">
        <f t="shared" si="62"/>
        <v>-9.7181729834791065E-4</v>
      </c>
      <c r="I206" s="2"/>
    </row>
    <row r="207" spans="1:9" s="50" customFormat="1" ht="15" x14ac:dyDescent="0.2">
      <c r="A207" s="52"/>
      <c r="B207" s="53" t="s">
        <v>220</v>
      </c>
      <c r="C207" s="7">
        <v>27</v>
      </c>
      <c r="D207" s="7">
        <v>42</v>
      </c>
      <c r="E207" s="51">
        <f t="shared" si="60"/>
        <v>2.6239067055393587E-2</v>
      </c>
      <c r="F207" s="51">
        <f t="shared" si="61"/>
        <v>3.6426712922810058E-2</v>
      </c>
      <c r="G207" s="12">
        <f t="shared" si="59"/>
        <v>0.55555555555555558</v>
      </c>
      <c r="H207" s="49">
        <f t="shared" si="62"/>
        <v>1.457725947521866E-2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2</v>
      </c>
      <c r="D209" s="7">
        <v>0</v>
      </c>
      <c r="E209" s="51">
        <f t="shared" si="60"/>
        <v>1.9436345966958211E-3</v>
      </c>
      <c r="F209" s="51" t="str">
        <f t="shared" si="61"/>
        <v/>
      </c>
      <c r="G209" s="12">
        <f t="shared" si="59"/>
        <v>-1</v>
      </c>
      <c r="H209" s="49">
        <f t="shared" si="62"/>
        <v>-1.9436345966958211E-3</v>
      </c>
      <c r="I209" s="2"/>
    </row>
    <row r="210" spans="1:9" s="50" customFormat="1" ht="15" x14ac:dyDescent="0.2">
      <c r="A210" s="52"/>
      <c r="B210" s="53" t="s">
        <v>47</v>
      </c>
      <c r="C210" s="7">
        <v>98</v>
      </c>
      <c r="D210" s="7">
        <v>150</v>
      </c>
      <c r="E210" s="51">
        <f t="shared" si="60"/>
        <v>9.5238095238095233E-2</v>
      </c>
      <c r="F210" s="51">
        <f t="shared" si="61"/>
        <v>0.13009540329575023</v>
      </c>
      <c r="G210" s="12">
        <f t="shared" si="59"/>
        <v>0.53061224489795922</v>
      </c>
      <c r="H210" s="49">
        <f t="shared" si="62"/>
        <v>5.0534499514091349E-2</v>
      </c>
      <c r="I210" s="2"/>
    </row>
    <row r="211" spans="1:9" s="50" customFormat="1" ht="15" x14ac:dyDescent="0.2">
      <c r="A211" s="52"/>
      <c r="B211" s="53" t="s">
        <v>222</v>
      </c>
      <c r="C211" s="7">
        <v>10</v>
      </c>
      <c r="D211" s="7">
        <v>39</v>
      </c>
      <c r="E211" s="51">
        <f t="shared" si="60"/>
        <v>9.7181729834791061E-3</v>
      </c>
      <c r="F211" s="51">
        <f t="shared" si="61"/>
        <v>3.3824804856895055E-2</v>
      </c>
      <c r="G211" s="12">
        <f t="shared" si="59"/>
        <v>2.9</v>
      </c>
      <c r="H211" s="49">
        <f t="shared" si="62"/>
        <v>2.8182701652089408E-2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2</v>
      </c>
      <c r="E212" s="51" t="str">
        <f t="shared" si="60"/>
        <v/>
      </c>
      <c r="F212" s="51">
        <f t="shared" si="61"/>
        <v>1.7346053772766695E-3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1</v>
      </c>
      <c r="D219" s="7">
        <v>0</v>
      </c>
      <c r="E219" s="51">
        <f t="shared" si="60"/>
        <v>9.7181729834791054E-4</v>
      </c>
      <c r="F219" s="51" t="str">
        <f t="shared" si="61"/>
        <v/>
      </c>
      <c r="G219" s="12">
        <f t="shared" si="59"/>
        <v>-1</v>
      </c>
      <c r="H219" s="49">
        <f t="shared" si="62"/>
        <v>-9.7181729834791054E-4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175</v>
      </c>
      <c r="D222" s="7">
        <v>111</v>
      </c>
      <c r="E222" s="51">
        <f t="shared" si="60"/>
        <v>0.17006802721088435</v>
      </c>
      <c r="F222" s="51">
        <f t="shared" si="61"/>
        <v>9.6270598438855159E-2</v>
      </c>
      <c r="G222" s="12">
        <f t="shared" si="59"/>
        <v>-0.36571428571428571</v>
      </c>
      <c r="H222" s="49">
        <f t="shared" si="62"/>
        <v>-6.2196307094266275E-2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1</v>
      </c>
      <c r="D224" s="7">
        <v>0</v>
      </c>
      <c r="E224" s="51">
        <f t="shared" si="60"/>
        <v>9.7181729834791054E-4</v>
      </c>
      <c r="F224" s="51" t="str">
        <f t="shared" si="61"/>
        <v/>
      </c>
      <c r="G224" s="12">
        <f t="shared" si="59"/>
        <v>-1</v>
      </c>
      <c r="H224" s="49">
        <f t="shared" si="62"/>
        <v>-9.7181729834791054E-4</v>
      </c>
      <c r="I224" s="2"/>
    </row>
    <row r="225" spans="1:9" s="50" customFormat="1" ht="15" x14ac:dyDescent="0.2">
      <c r="A225" s="52"/>
      <c r="B225" s="53" t="s">
        <v>229</v>
      </c>
      <c r="C225" s="7">
        <v>3</v>
      </c>
      <c r="D225" s="7">
        <v>2</v>
      </c>
      <c r="E225" s="51">
        <f t="shared" si="60"/>
        <v>2.9154518950437317E-3</v>
      </c>
      <c r="F225" s="51">
        <f t="shared" si="61"/>
        <v>1.7346053772766695E-3</v>
      </c>
      <c r="G225" s="12">
        <f t="shared" si="59"/>
        <v>-0.33333333333333331</v>
      </c>
      <c r="H225" s="49">
        <f t="shared" si="62"/>
        <v>-9.7181729834791054E-4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1</v>
      </c>
      <c r="E227" s="51" t="str">
        <f t="shared" si="60"/>
        <v/>
      </c>
      <c r="F227" s="51">
        <f t="shared" si="61"/>
        <v>8.6730268863833475E-4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1</v>
      </c>
      <c r="D231" s="7">
        <v>0</v>
      </c>
      <c r="E231" s="51">
        <f t="shared" si="60"/>
        <v>9.7181729834791054E-4</v>
      </c>
      <c r="F231" s="51" t="str">
        <f t="shared" si="61"/>
        <v/>
      </c>
      <c r="G231" s="12">
        <f t="shared" si="59"/>
        <v>-1</v>
      </c>
      <c r="H231" s="49">
        <f t="shared" si="62"/>
        <v>-9.7181729834791054E-4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2</v>
      </c>
      <c r="D234" s="7">
        <v>2</v>
      </c>
      <c r="E234" s="51">
        <f t="shared" si="60"/>
        <v>1.9436345966958211E-3</v>
      </c>
      <c r="F234" s="51">
        <f t="shared" si="61"/>
        <v>1.7346053772766695E-3</v>
      </c>
      <c r="G234" s="12">
        <f t="shared" si="59"/>
        <v>0</v>
      </c>
      <c r="H234" s="49">
        <f t="shared" si="62"/>
        <v>0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6</v>
      </c>
      <c r="D236" s="7">
        <v>22</v>
      </c>
      <c r="E236" s="51">
        <f t="shared" si="60"/>
        <v>5.8309037900874635E-3</v>
      </c>
      <c r="F236" s="51">
        <f t="shared" si="61"/>
        <v>1.9080659150043366E-2</v>
      </c>
      <c r="G236" s="12">
        <f t="shared" si="59"/>
        <v>2.6666666666666665</v>
      </c>
      <c r="H236" s="49">
        <f t="shared" si="62"/>
        <v>1.5549076773566569E-2</v>
      </c>
      <c r="I236" s="2"/>
    </row>
    <row r="237" spans="1:9" s="50" customFormat="1" ht="15" x14ac:dyDescent="0.2">
      <c r="A237" s="52"/>
      <c r="B237" s="53" t="s">
        <v>55</v>
      </c>
      <c r="C237" s="7">
        <v>16</v>
      </c>
      <c r="D237" s="7">
        <v>14</v>
      </c>
      <c r="E237" s="51">
        <f t="shared" si="60"/>
        <v>1.5549076773566569E-2</v>
      </c>
      <c r="F237" s="51">
        <f t="shared" si="61"/>
        <v>1.2142237640936688E-2</v>
      </c>
      <c r="G237" s="12">
        <f t="shared" ref="G237:G300" si="96">+IF(AND(C237=0,D237=0)," ",IF(C237=0,1,IF(D237=0,-1,(D237-C237)/C237)))</f>
        <v>-0.125</v>
      </c>
      <c r="H237" s="49">
        <f t="shared" si="62"/>
        <v>-1.9436345966958211E-3</v>
      </c>
      <c r="I237" s="2"/>
    </row>
    <row r="238" spans="1:9" s="50" customFormat="1" ht="15" x14ac:dyDescent="0.2">
      <c r="A238" s="52"/>
      <c r="B238" s="53" t="s">
        <v>450</v>
      </c>
      <c r="C238" s="7">
        <v>2</v>
      </c>
      <c r="D238" s="7">
        <v>4</v>
      </c>
      <c r="E238" s="51">
        <f t="shared" si="60"/>
        <v>1.9436345966958211E-3</v>
      </c>
      <c r="F238" s="51">
        <f t="shared" si="61"/>
        <v>3.469210754553339E-3</v>
      </c>
      <c r="G238" s="12">
        <f t="shared" si="96"/>
        <v>1</v>
      </c>
      <c r="H238" s="49">
        <f t="shared" si="62"/>
        <v>1.9436345966958211E-3</v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16</v>
      </c>
      <c r="E239" s="51" t="str">
        <f t="shared" si="60"/>
        <v/>
      </c>
      <c r="F239" s="51">
        <f t="shared" si="61"/>
        <v>1.3876843018213356E-2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3</v>
      </c>
      <c r="D242" s="7">
        <v>5</v>
      </c>
      <c r="E242" s="51">
        <f t="shared" si="60"/>
        <v>2.9154518950437317E-3</v>
      </c>
      <c r="F242" s="51">
        <f t="shared" si="61"/>
        <v>4.3365134431916736E-3</v>
      </c>
      <c r="G242" s="12">
        <f t="shared" si="96"/>
        <v>0.66666666666666663</v>
      </c>
      <c r="H242" s="49">
        <f t="shared" si="62"/>
        <v>1.9436345966958211E-3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5</v>
      </c>
      <c r="D244" s="7">
        <v>7</v>
      </c>
      <c r="E244" s="51">
        <f t="shared" si="60"/>
        <v>4.859086491739553E-3</v>
      </c>
      <c r="F244" s="51">
        <f t="shared" si="61"/>
        <v>6.0711188204683438E-3</v>
      </c>
      <c r="G244" s="12">
        <f t="shared" si="96"/>
        <v>0.4</v>
      </c>
      <c r="H244" s="49">
        <f t="shared" si="62"/>
        <v>1.9436345966958213E-3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1</v>
      </c>
      <c r="D246" s="7">
        <v>1</v>
      </c>
      <c r="E246" s="51">
        <f t="shared" si="97"/>
        <v>9.7181729834791054E-4</v>
      </c>
      <c r="F246" s="51">
        <f t="shared" si="98"/>
        <v>8.6730268863833475E-4</v>
      </c>
      <c r="G246" s="12">
        <f t="shared" si="96"/>
        <v>0</v>
      </c>
      <c r="H246" s="49">
        <f t="shared" si="99"/>
        <v>0</v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2</v>
      </c>
      <c r="E252" s="51" t="str">
        <f t="shared" si="97"/>
        <v/>
      </c>
      <c r="F252" s="51">
        <f t="shared" si="98"/>
        <v>1.7346053772766695E-3</v>
      </c>
      <c r="G252" s="12">
        <f t="shared" si="96"/>
        <v>1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2</v>
      </c>
      <c r="D254" s="7">
        <v>0</v>
      </c>
      <c r="E254" s="51">
        <f t="shared" si="97"/>
        <v>1.9436345966958211E-3</v>
      </c>
      <c r="F254" s="51" t="str">
        <f t="shared" si="98"/>
        <v/>
      </c>
      <c r="G254" s="12">
        <f t="shared" si="96"/>
        <v>-1</v>
      </c>
      <c r="H254" s="49">
        <f t="shared" si="99"/>
        <v>-1.9436345966958211E-3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1</v>
      </c>
      <c r="D259" s="7">
        <v>0</v>
      </c>
      <c r="E259" s="51">
        <f t="shared" si="97"/>
        <v>9.7181729834791054E-4</v>
      </c>
      <c r="F259" s="51" t="str">
        <f t="shared" si="98"/>
        <v/>
      </c>
      <c r="G259" s="12">
        <f t="shared" si="96"/>
        <v>-1</v>
      </c>
      <c r="H259" s="49">
        <f t="shared" si="99"/>
        <v>-9.7181729834791054E-4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29</v>
      </c>
      <c r="D263" s="7">
        <v>7</v>
      </c>
      <c r="E263" s="51">
        <f t="shared" si="103"/>
        <v>2.8182701652089408E-2</v>
      </c>
      <c r="F263" s="51">
        <f t="shared" si="103"/>
        <v>6.0711188204683438E-3</v>
      </c>
      <c r="G263" s="12">
        <f t="shared" si="96"/>
        <v>-0.75862068965517238</v>
      </c>
      <c r="H263" s="49">
        <f t="shared" si="99"/>
        <v>-2.1379980563654033E-2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</v>
      </c>
      <c r="D265" s="7">
        <v>1</v>
      </c>
      <c r="E265" s="51">
        <f t="shared" ref="E265:E270" si="104">+IF(C265=0,"",C265/C$169)</f>
        <v>9.7181729834791054E-4</v>
      </c>
      <c r="F265" s="51">
        <f t="shared" ref="F265:F270" si="105">+IF(D265=0,"",D265/D$169)</f>
        <v>8.6730268863833475E-4</v>
      </c>
      <c r="G265" s="12">
        <f t="shared" si="96"/>
        <v>0</v>
      </c>
      <c r="H265" s="49">
        <f t="shared" ref="H265:H270" si="106">+IF(OR(AND(E265=""),(G265="")),"",E265*G265)</f>
        <v>0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</v>
      </c>
      <c r="D270" s="7">
        <v>0</v>
      </c>
      <c r="E270" s="51">
        <f t="shared" si="104"/>
        <v>2.9154518950437317E-3</v>
      </c>
      <c r="F270" s="51" t="str">
        <f t="shared" si="105"/>
        <v/>
      </c>
      <c r="G270" s="12">
        <f t="shared" si="96"/>
        <v>-1</v>
      </c>
      <c r="H270" s="49">
        <f t="shared" si="106"/>
        <v>-2.9154518950437317E-3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5</v>
      </c>
      <c r="D274" s="7">
        <v>27</v>
      </c>
      <c r="E274" s="51">
        <f t="shared" si="107"/>
        <v>4.859086491739553E-3</v>
      </c>
      <c r="F274" s="51">
        <f t="shared" si="108"/>
        <v>2.3417172593235037E-2</v>
      </c>
      <c r="G274" s="12">
        <f t="shared" si="96"/>
        <v>4.4000000000000004</v>
      </c>
      <c r="H274" s="49">
        <f t="shared" si="109"/>
        <v>2.1379980563654036E-2</v>
      </c>
      <c r="I274" s="2"/>
    </row>
    <row r="275" spans="1:9" s="50" customFormat="1" ht="15" x14ac:dyDescent="0.2">
      <c r="A275" s="52"/>
      <c r="B275" s="53" t="s">
        <v>64</v>
      </c>
      <c r="C275" s="7">
        <v>39</v>
      </c>
      <c r="D275" s="7">
        <v>45</v>
      </c>
      <c r="E275" s="51">
        <f t="shared" ref="E275:F278" si="110">+IF(C275=0,"",C275/C$169)</f>
        <v>3.7900874635568516E-2</v>
      </c>
      <c r="F275" s="51">
        <f t="shared" si="110"/>
        <v>3.9028620988725067E-2</v>
      </c>
      <c r="G275" s="12">
        <f t="shared" si="96"/>
        <v>0.15384615384615385</v>
      </c>
      <c r="H275" s="49">
        <f t="shared" si="99"/>
        <v>5.8309037900874643E-3</v>
      </c>
      <c r="I275" s="2"/>
    </row>
    <row r="276" spans="1:9" s="50" customFormat="1" ht="15" x14ac:dyDescent="0.2">
      <c r="A276" s="52"/>
      <c r="B276" s="53" t="s">
        <v>61</v>
      </c>
      <c r="C276" s="7">
        <v>4</v>
      </c>
      <c r="D276" s="7">
        <v>4</v>
      </c>
      <c r="E276" s="51">
        <f t="shared" si="110"/>
        <v>3.8872691933916422E-3</v>
      </c>
      <c r="F276" s="51">
        <f t="shared" si="110"/>
        <v>3.469210754553339E-3</v>
      </c>
      <c r="G276" s="12">
        <f t="shared" si="96"/>
        <v>0</v>
      </c>
      <c r="H276" s="49">
        <f t="shared" si="99"/>
        <v>0</v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1</v>
      </c>
      <c r="E277" s="51">
        <f t="shared" si="110"/>
        <v>9.7181729834791054E-4</v>
      </c>
      <c r="F277" s="51">
        <f t="shared" si="110"/>
        <v>8.6730268863833475E-4</v>
      </c>
      <c r="G277" s="12">
        <f t="shared" si="96"/>
        <v>0</v>
      </c>
      <c r="H277" s="49">
        <f t="shared" si="99"/>
        <v>0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1</v>
      </c>
      <c r="E279" s="51">
        <f t="shared" ref="E279" si="111">+IF(C279=0,"",C279/C$169)</f>
        <v>9.7181729834791054E-4</v>
      </c>
      <c r="F279" s="51">
        <f t="shared" ref="F279" si="112">+IF(D279=0,"",D279/D$169)</f>
        <v>8.6730268863833475E-4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2</v>
      </c>
      <c r="E281" s="51" t="str">
        <f t="shared" si="114"/>
        <v/>
      </c>
      <c r="F281" s="51">
        <f t="shared" si="114"/>
        <v>1.7346053772766695E-3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32</v>
      </c>
      <c r="D282" s="7">
        <v>31</v>
      </c>
      <c r="E282" s="51">
        <f t="shared" si="114"/>
        <v>3.1098153547133137E-2</v>
      </c>
      <c r="F282" s="51">
        <f t="shared" si="114"/>
        <v>2.6886383347788378E-2</v>
      </c>
      <c r="G282" s="12">
        <f t="shared" si="96"/>
        <v>-3.125E-2</v>
      </c>
      <c r="H282" s="49">
        <f t="shared" si="99"/>
        <v>-9.7181729834791054E-4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0</v>
      </c>
      <c r="E285" s="51">
        <f t="shared" si="114"/>
        <v>9.7181729834791054E-4</v>
      </c>
      <c r="F285" s="51" t="str">
        <f t="shared" si="114"/>
        <v/>
      </c>
      <c r="G285" s="12">
        <f t="shared" si="96"/>
        <v>-1</v>
      </c>
      <c r="H285" s="49">
        <f t="shared" si="99"/>
        <v>-9.7181729834791054E-4</v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1</v>
      </c>
      <c r="E286" s="51" t="str">
        <f t="shared" si="114"/>
        <v/>
      </c>
      <c r="F286" s="51">
        <f t="shared" si="114"/>
        <v>8.6730268863833475E-4</v>
      </c>
      <c r="G286" s="12">
        <f t="shared" si="96"/>
        <v>1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21</v>
      </c>
      <c r="D287" s="7">
        <v>43</v>
      </c>
      <c r="E287" s="51">
        <f t="shared" si="114"/>
        <v>2.0408163265306121E-2</v>
      </c>
      <c r="F287" s="51">
        <f t="shared" si="114"/>
        <v>3.7294015611448399E-2</v>
      </c>
      <c r="G287" s="12">
        <f t="shared" si="96"/>
        <v>1.0476190476190477</v>
      </c>
      <c r="H287" s="49">
        <f t="shared" si="99"/>
        <v>2.1379980563654033E-2</v>
      </c>
      <c r="I287" s="2"/>
    </row>
    <row r="288" spans="1:9" s="50" customFormat="1" ht="15" x14ac:dyDescent="0.2">
      <c r="A288" s="52"/>
      <c r="B288" s="53" t="s">
        <v>65</v>
      </c>
      <c r="C288" s="7">
        <v>1</v>
      </c>
      <c r="D288" s="7">
        <v>3</v>
      </c>
      <c r="E288" s="51">
        <f t="shared" si="114"/>
        <v>9.7181729834791054E-4</v>
      </c>
      <c r="F288" s="51">
        <f t="shared" si="114"/>
        <v>2.6019080659150044E-3</v>
      </c>
      <c r="G288" s="12">
        <f t="shared" si="96"/>
        <v>2</v>
      </c>
      <c r="H288" s="49">
        <f t="shared" si="99"/>
        <v>1.9436345966958211E-3</v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11</v>
      </c>
      <c r="E289" s="51">
        <f t="shared" ref="E289:E290" si="118">+IF(C289=0,"",C289/C$169)</f>
        <v>9.7181729834791054E-4</v>
      </c>
      <c r="F289" s="51">
        <f t="shared" ref="F289:F290" si="119">+IF(D289=0,"",D289/D$169)</f>
        <v>9.5403295750216832E-3</v>
      </c>
      <c r="G289" s="12">
        <f t="shared" si="96"/>
        <v>10</v>
      </c>
      <c r="H289" s="49">
        <f t="shared" ref="H289:H290" si="120">+IF(OR(AND(E289=""),(G289="")),"",E289*G289)</f>
        <v>9.7181729834791061E-3</v>
      </c>
      <c r="I289" s="2"/>
    </row>
    <row r="290" spans="1:9" s="50" customFormat="1" ht="15" x14ac:dyDescent="0.2">
      <c r="A290" s="47"/>
      <c r="B290" s="53" t="s">
        <v>536</v>
      </c>
      <c r="C290" s="7">
        <v>1</v>
      </c>
      <c r="D290" s="7">
        <v>2</v>
      </c>
      <c r="E290" s="51">
        <f t="shared" si="118"/>
        <v>9.7181729834791054E-4</v>
      </c>
      <c r="F290" s="51">
        <f t="shared" si="119"/>
        <v>1.7346053772766695E-3</v>
      </c>
      <c r="G290" s="12">
        <f t="shared" si="96"/>
        <v>1</v>
      </c>
      <c r="H290" s="49">
        <f t="shared" si="120"/>
        <v>9.7181729834791054E-4</v>
      </c>
      <c r="I290" s="2"/>
    </row>
    <row r="291" spans="1:9" s="50" customFormat="1" ht="15" x14ac:dyDescent="0.2">
      <c r="A291" s="52"/>
      <c r="B291" s="53" t="s">
        <v>66</v>
      </c>
      <c r="C291" s="7">
        <v>15</v>
      </c>
      <c r="D291" s="7">
        <v>12</v>
      </c>
      <c r="E291" s="51">
        <f>+IF(C291=0,"",C291/C$169)</f>
        <v>1.4577259475218658E-2</v>
      </c>
      <c r="F291" s="51">
        <f>+IF(D291=0,"",D291/D$169)</f>
        <v>1.0407632263660017E-2</v>
      </c>
      <c r="G291" s="12">
        <f t="shared" si="96"/>
        <v>-0.2</v>
      </c>
      <c r="H291" s="49">
        <f t="shared" si="99"/>
        <v>-2.9154518950437317E-3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2</v>
      </c>
      <c r="D297" s="7">
        <v>2</v>
      </c>
      <c r="E297" s="51">
        <f t="shared" si="124"/>
        <v>1.9436345966958211E-3</v>
      </c>
      <c r="F297" s="51">
        <f t="shared" si="125"/>
        <v>1.7346053772766695E-3</v>
      </c>
      <c r="G297" s="12">
        <f t="shared" si="96"/>
        <v>0</v>
      </c>
      <c r="H297" s="49">
        <f t="shared" si="126"/>
        <v>0</v>
      </c>
      <c r="I297" s="2"/>
    </row>
    <row r="298" spans="1:9" s="50" customFormat="1" ht="15" x14ac:dyDescent="0.2">
      <c r="A298" s="52"/>
      <c r="B298" s="53" t="s">
        <v>462</v>
      </c>
      <c r="C298" s="7">
        <v>4</v>
      </c>
      <c r="D298" s="7">
        <v>15</v>
      </c>
      <c r="E298" s="51">
        <f>+IF(C298=0,"",C298/C$169)</f>
        <v>3.8872691933916422E-3</v>
      </c>
      <c r="F298" s="51">
        <f>+IF(D298=0,"",D298/D$169)</f>
        <v>1.3009540329575022E-2</v>
      </c>
      <c r="G298" s="12">
        <f t="shared" si="96"/>
        <v>2.75</v>
      </c>
      <c r="H298" s="49">
        <f t="shared" si="99"/>
        <v>1.0689990281827016E-2</v>
      </c>
      <c r="I298" s="2"/>
    </row>
    <row r="299" spans="1:9" s="50" customFormat="1" ht="15" x14ac:dyDescent="0.2">
      <c r="A299" s="52"/>
      <c r="B299" s="53" t="s">
        <v>463</v>
      </c>
      <c r="C299" s="7">
        <v>33</v>
      </c>
      <c r="D299" s="7">
        <v>31</v>
      </c>
      <c r="E299" s="51">
        <f>+IF(C299=0,"",C299/C$169)</f>
        <v>3.2069970845481049E-2</v>
      </c>
      <c r="F299" s="51">
        <f>+IF(D299=0,"",D299/D$169)</f>
        <v>2.6886383347788378E-2</v>
      </c>
      <c r="G299" s="12">
        <f t="shared" si="96"/>
        <v>-6.0606060606060608E-2</v>
      </c>
      <c r="H299" s="49">
        <f t="shared" si="99"/>
        <v>-1.9436345966958213E-3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24</v>
      </c>
      <c r="D301" s="7">
        <v>5</v>
      </c>
      <c r="E301" s="51">
        <f t="shared" ref="E301:E323" si="130">+IF(C301=0,"",C301/C$169)</f>
        <v>2.3323615160349854E-2</v>
      </c>
      <c r="F301" s="51">
        <f t="shared" ref="F301:F323" si="131">+IF(D301=0,"",D301/D$169)</f>
        <v>4.3365134431916736E-3</v>
      </c>
      <c r="G301" s="12">
        <f t="shared" ref="G301:G339" si="132">+IF(AND(C301=0,D301=0)," ",IF(C301=0,1,IF(D301=0,-1,(D301-C301)/C301)))</f>
        <v>-0.79166666666666663</v>
      </c>
      <c r="H301" s="49">
        <f t="shared" si="99"/>
        <v>-1.84645286686103E-2</v>
      </c>
      <c r="I301" s="2"/>
    </row>
    <row r="302" spans="1:9" s="50" customFormat="1" ht="15" x14ac:dyDescent="0.2">
      <c r="A302" s="52"/>
      <c r="B302" s="53" t="s">
        <v>465</v>
      </c>
      <c r="C302" s="7">
        <v>2</v>
      </c>
      <c r="D302" s="7">
        <v>0</v>
      </c>
      <c r="E302" s="51">
        <f t="shared" si="130"/>
        <v>1.9436345966958211E-3</v>
      </c>
      <c r="F302" s="51" t="str">
        <f t="shared" si="131"/>
        <v/>
      </c>
      <c r="G302" s="12">
        <f t="shared" si="132"/>
        <v>-1</v>
      </c>
      <c r="H302" s="49">
        <f t="shared" si="99"/>
        <v>-1.9436345966958211E-3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4</v>
      </c>
      <c r="D304" s="7">
        <v>41</v>
      </c>
      <c r="E304" s="51">
        <f t="shared" si="130"/>
        <v>3.8872691933916422E-3</v>
      </c>
      <c r="F304" s="51">
        <f t="shared" si="131"/>
        <v>3.5559410234171723E-2</v>
      </c>
      <c r="G304" s="12">
        <f t="shared" si="132"/>
        <v>9.25</v>
      </c>
      <c r="H304" s="49">
        <f t="shared" si="99"/>
        <v>3.5957240038872691E-2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1</v>
      </c>
      <c r="D306" s="7">
        <v>0</v>
      </c>
      <c r="E306" s="51">
        <f t="shared" si="130"/>
        <v>9.7181729834791054E-4</v>
      </c>
      <c r="F306" s="51" t="str">
        <f t="shared" si="131"/>
        <v/>
      </c>
      <c r="G306" s="12">
        <f t="shared" si="132"/>
        <v>-1</v>
      </c>
      <c r="H306" s="49">
        <f t="shared" si="99"/>
        <v>-9.7181729834791054E-4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4</v>
      </c>
      <c r="D309" s="7">
        <v>7</v>
      </c>
      <c r="E309" s="51">
        <f t="shared" si="130"/>
        <v>3.8872691933916422E-3</v>
      </c>
      <c r="F309" s="51">
        <f t="shared" si="131"/>
        <v>6.0711188204683438E-3</v>
      </c>
      <c r="G309" s="12">
        <f t="shared" si="132"/>
        <v>0.75</v>
      </c>
      <c r="H309" s="49">
        <f t="shared" si="99"/>
        <v>2.9154518950437317E-3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9</v>
      </c>
      <c r="D313" s="7">
        <v>7</v>
      </c>
      <c r="E313" s="51">
        <f t="shared" si="130"/>
        <v>8.7463556851311956E-3</v>
      </c>
      <c r="F313" s="51">
        <f t="shared" si="131"/>
        <v>6.0711188204683438E-3</v>
      </c>
      <c r="G313" s="12">
        <f t="shared" si="132"/>
        <v>-0.22222222222222221</v>
      </c>
      <c r="H313" s="49">
        <f t="shared" si="99"/>
        <v>-1.9436345966958211E-3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33</v>
      </c>
      <c r="D315" s="7">
        <v>45</v>
      </c>
      <c r="E315" s="51">
        <f t="shared" si="130"/>
        <v>3.2069970845481049E-2</v>
      </c>
      <c r="F315" s="51">
        <f t="shared" si="131"/>
        <v>3.9028620988725067E-2</v>
      </c>
      <c r="G315" s="12">
        <f t="shared" si="132"/>
        <v>0.36363636363636365</v>
      </c>
      <c r="H315" s="49">
        <f t="shared" si="99"/>
        <v>1.1661807580174927E-2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1</v>
      </c>
      <c r="D317" s="7">
        <v>7</v>
      </c>
      <c r="E317" s="51">
        <f t="shared" si="130"/>
        <v>9.7181729834791054E-4</v>
      </c>
      <c r="F317" s="51">
        <f t="shared" si="131"/>
        <v>6.0711188204683438E-3</v>
      </c>
      <c r="G317" s="12">
        <f t="shared" si="132"/>
        <v>6</v>
      </c>
      <c r="H317" s="49">
        <f t="shared" si="99"/>
        <v>5.8309037900874635E-3</v>
      </c>
      <c r="I317" s="2"/>
    </row>
    <row r="318" spans="1:9" s="50" customFormat="1" ht="15" x14ac:dyDescent="0.2">
      <c r="A318" s="52"/>
      <c r="B318" s="53" t="s">
        <v>474</v>
      </c>
      <c r="C318" s="7">
        <v>2</v>
      </c>
      <c r="D318" s="7">
        <v>0</v>
      </c>
      <c r="E318" s="51">
        <f t="shared" si="130"/>
        <v>1.9436345966958211E-3</v>
      </c>
      <c r="F318" s="51" t="str">
        <f t="shared" si="131"/>
        <v/>
      </c>
      <c r="G318" s="12">
        <f t="shared" si="132"/>
        <v>-1</v>
      </c>
      <c r="H318" s="49">
        <f t="shared" si="99"/>
        <v>-1.9436345966958211E-3</v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3</v>
      </c>
      <c r="E320" s="51" t="str">
        <f t="shared" si="130"/>
        <v/>
      </c>
      <c r="F320" s="51">
        <f t="shared" si="131"/>
        <v>2.6019080659150044E-3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1</v>
      </c>
      <c r="D324" s="7">
        <v>2</v>
      </c>
      <c r="E324" s="51">
        <f t="shared" ref="E324" si="133">+IF(C324=0,"",C324/C$169)</f>
        <v>9.7181729834791054E-4</v>
      </c>
      <c r="F324" s="51">
        <f t="shared" ref="F324" si="134">+IF(D324=0,"",D324/D$169)</f>
        <v>1.7346053772766695E-3</v>
      </c>
      <c r="G324" s="12">
        <f t="shared" si="132"/>
        <v>1</v>
      </c>
      <c r="H324" s="49">
        <f t="shared" ref="H324" si="135">+IF(OR(AND(E324=""),(G324="")),"",E324*G324)</f>
        <v>9.7181729834791054E-4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2</v>
      </c>
      <c r="E325" s="51" t="str">
        <f t="shared" ref="E325:F328" si="136">+IF(C325=0,"",C325/C$169)</f>
        <v/>
      </c>
      <c r="F325" s="51">
        <f t="shared" si="136"/>
        <v>1.7346053772766695E-3</v>
      </c>
      <c r="G325" s="12">
        <f t="shared" si="132"/>
        <v>1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2</v>
      </c>
      <c r="E331" s="51" t="str">
        <f t="shared" si="137"/>
        <v/>
      </c>
      <c r="F331" s="51">
        <f t="shared" si="138"/>
        <v>1.7346053772766695E-3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5796</v>
      </c>
      <c r="D345" s="39">
        <f>SUM(D346:D564)</f>
        <v>7940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0.36991028295376122</v>
      </c>
      <c r="H345" s="40">
        <f>+IF(OR(AND(E345=""),(G345="")),"",E345*G345)</f>
        <v>0.36991028295376122</v>
      </c>
    </row>
    <row r="346" spans="1:9" s="50" customFormat="1" ht="15" x14ac:dyDescent="0.2">
      <c r="A346" s="52"/>
      <c r="B346" s="48" t="s">
        <v>74</v>
      </c>
      <c r="C346" s="7">
        <v>36</v>
      </c>
      <c r="D346" s="7">
        <v>47</v>
      </c>
      <c r="E346" s="51">
        <f t="shared" si="143"/>
        <v>6.2111801242236021E-3</v>
      </c>
      <c r="F346" s="51">
        <f t="shared" si="144"/>
        <v>5.9193954659949623E-3</v>
      </c>
      <c r="G346" s="12">
        <f t="shared" ref="G346:G410" si="145">+IF(AND(C346=0,D346=0)," ",IF(C346=0,1,IF(D346=0,-1,(D346-C346)/C346)))</f>
        <v>0.30555555555555558</v>
      </c>
      <c r="H346" s="49">
        <f>+IF(OR(AND(E346=""),(G346="")),"",E346*G346)</f>
        <v>1.8978605935127675E-3</v>
      </c>
      <c r="I346" s="2"/>
    </row>
    <row r="347" spans="1:9" s="50" customFormat="1" ht="15" x14ac:dyDescent="0.2">
      <c r="A347" s="52"/>
      <c r="B347" s="48" t="s">
        <v>77</v>
      </c>
      <c r="C347" s="7">
        <v>14</v>
      </c>
      <c r="D347" s="7">
        <v>11</v>
      </c>
      <c r="E347" s="51">
        <f t="shared" si="143"/>
        <v>2.4154589371980675E-3</v>
      </c>
      <c r="F347" s="51">
        <f t="shared" si="144"/>
        <v>1.3853904282115869E-3</v>
      </c>
      <c r="G347" s="12">
        <f t="shared" si="145"/>
        <v>-0.21428571428571427</v>
      </c>
      <c r="H347" s="49">
        <f t="shared" ref="H347:H414" si="146">+IF(OR(AND(E347=""),(G347="")),"",E347*G347)</f>
        <v>-5.1759834368530014E-4</v>
      </c>
      <c r="I347" s="2"/>
    </row>
    <row r="348" spans="1:9" s="50" customFormat="1" ht="15" x14ac:dyDescent="0.2">
      <c r="A348" s="52"/>
      <c r="B348" s="48" t="s">
        <v>70</v>
      </c>
      <c r="C348" s="7">
        <v>12</v>
      </c>
      <c r="D348" s="7">
        <v>8</v>
      </c>
      <c r="E348" s="51">
        <f t="shared" si="143"/>
        <v>2.070393374741201E-3</v>
      </c>
      <c r="F348" s="51">
        <f t="shared" si="144"/>
        <v>1.0075566750629723E-3</v>
      </c>
      <c r="G348" s="12">
        <f t="shared" si="145"/>
        <v>-0.33333333333333331</v>
      </c>
      <c r="H348" s="49">
        <f t="shared" si="146"/>
        <v>-6.9013112491373362E-4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145</v>
      </c>
      <c r="D351" s="7">
        <v>169</v>
      </c>
      <c r="E351" s="51">
        <f t="shared" si="143"/>
        <v>2.5017253278122844E-2</v>
      </c>
      <c r="F351" s="51">
        <f t="shared" si="144"/>
        <v>2.1284634760705291E-2</v>
      </c>
      <c r="G351" s="12">
        <f t="shared" si="145"/>
        <v>0.16551724137931034</v>
      </c>
      <c r="H351" s="49">
        <f t="shared" si="146"/>
        <v>4.140786749482402E-3</v>
      </c>
      <c r="I351" s="2"/>
    </row>
    <row r="352" spans="1:9" s="50" customFormat="1" ht="15" x14ac:dyDescent="0.2">
      <c r="A352" s="52"/>
      <c r="B352" s="48" t="s">
        <v>80</v>
      </c>
      <c r="C352" s="7">
        <v>8</v>
      </c>
      <c r="D352" s="7">
        <v>47</v>
      </c>
      <c r="E352" s="51">
        <f t="shared" si="143"/>
        <v>1.3802622498274672E-3</v>
      </c>
      <c r="F352" s="51">
        <f t="shared" si="144"/>
        <v>5.9193954659949623E-3</v>
      </c>
      <c r="G352" s="12">
        <f t="shared" si="145"/>
        <v>4.875</v>
      </c>
      <c r="H352" s="49">
        <f t="shared" si="146"/>
        <v>6.728778467908903E-3</v>
      </c>
      <c r="I352" s="2"/>
    </row>
    <row r="353" spans="1:9" s="50" customFormat="1" ht="15" x14ac:dyDescent="0.2">
      <c r="A353" s="52"/>
      <c r="B353" s="48" t="s">
        <v>575</v>
      </c>
      <c r="C353" s="7">
        <v>3</v>
      </c>
      <c r="D353" s="7">
        <v>3</v>
      </c>
      <c r="E353" s="51">
        <f t="shared" si="143"/>
        <v>5.1759834368530024E-4</v>
      </c>
      <c r="F353" s="51">
        <f t="shared" si="144"/>
        <v>3.778337531486146E-4</v>
      </c>
      <c r="G353" s="12">
        <f t="shared" si="145"/>
        <v>0</v>
      </c>
      <c r="H353" s="49">
        <f t="shared" si="146"/>
        <v>0</v>
      </c>
      <c r="I353" s="2"/>
    </row>
    <row r="354" spans="1:9" s="50" customFormat="1" ht="15" x14ac:dyDescent="0.2">
      <c r="A354" s="52"/>
      <c r="B354" s="48" t="s">
        <v>79</v>
      </c>
      <c r="C354" s="7">
        <v>13</v>
      </c>
      <c r="D354" s="7">
        <v>13</v>
      </c>
      <c r="E354" s="51">
        <f t="shared" si="143"/>
        <v>2.242926155969634E-3</v>
      </c>
      <c r="F354" s="51">
        <f t="shared" si="144"/>
        <v>1.6372795969773299E-3</v>
      </c>
      <c r="G354" s="12">
        <f t="shared" si="145"/>
        <v>0</v>
      </c>
      <c r="H354" s="49">
        <f t="shared" si="146"/>
        <v>0</v>
      </c>
      <c r="I354" s="2"/>
    </row>
    <row r="355" spans="1:9" s="50" customFormat="1" ht="15" x14ac:dyDescent="0.2">
      <c r="A355" s="52"/>
      <c r="B355" s="48" t="s">
        <v>248</v>
      </c>
      <c r="C355" s="7">
        <v>2</v>
      </c>
      <c r="D355" s="7">
        <v>15</v>
      </c>
      <c r="E355" s="51">
        <f t="shared" si="143"/>
        <v>3.4506556245686681E-4</v>
      </c>
      <c r="F355" s="51">
        <f t="shared" si="144"/>
        <v>1.889168765743073E-3</v>
      </c>
      <c r="G355" s="12">
        <f t="shared" si="145"/>
        <v>6.5</v>
      </c>
      <c r="H355" s="49">
        <f t="shared" si="146"/>
        <v>2.2429261559696345E-3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90</v>
      </c>
      <c r="D357" s="7">
        <v>190</v>
      </c>
      <c r="E357" s="51">
        <f t="shared" si="143"/>
        <v>1.5527950310559006E-2</v>
      </c>
      <c r="F357" s="51">
        <f t="shared" si="144"/>
        <v>2.3929471032745592E-2</v>
      </c>
      <c r="G357" s="12">
        <f t="shared" si="145"/>
        <v>1.1111111111111112</v>
      </c>
      <c r="H357" s="49">
        <f t="shared" si="146"/>
        <v>1.725327812284334E-2</v>
      </c>
      <c r="I357" s="2"/>
    </row>
    <row r="358" spans="1:9" s="50" customFormat="1" ht="15" x14ac:dyDescent="0.2">
      <c r="A358" s="52"/>
      <c r="B358" s="48" t="s">
        <v>576</v>
      </c>
      <c r="C358" s="7">
        <v>24</v>
      </c>
      <c r="D358" s="7">
        <v>65</v>
      </c>
      <c r="E358" s="51">
        <f t="shared" si="143"/>
        <v>4.140786749482402E-3</v>
      </c>
      <c r="F358" s="51">
        <f t="shared" si="144"/>
        <v>8.1863979848866494E-3</v>
      </c>
      <c r="G358" s="12">
        <f t="shared" si="145"/>
        <v>1.7083333333333333</v>
      </c>
      <c r="H358" s="49">
        <f t="shared" si="146"/>
        <v>7.0738440303657699E-3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69</v>
      </c>
      <c r="D360" s="7">
        <v>86</v>
      </c>
      <c r="E360" s="51">
        <f t="shared" si="143"/>
        <v>1.1904761904761904E-2</v>
      </c>
      <c r="F360" s="51">
        <f t="shared" si="144"/>
        <v>1.0831234256926952E-2</v>
      </c>
      <c r="G360" s="12">
        <f t="shared" si="145"/>
        <v>0.24637681159420291</v>
      </c>
      <c r="H360" s="49">
        <f t="shared" si="146"/>
        <v>2.933057280883368E-3</v>
      </c>
      <c r="I360" s="2"/>
    </row>
    <row r="361" spans="1:9" s="50" customFormat="1" ht="15" x14ac:dyDescent="0.2">
      <c r="A361" s="52"/>
      <c r="B361" s="48" t="s">
        <v>614</v>
      </c>
      <c r="C361" s="7">
        <v>3</v>
      </c>
      <c r="D361" s="7">
        <v>11</v>
      </c>
      <c r="E361" s="51">
        <f t="shared" si="143"/>
        <v>5.1759834368530024E-4</v>
      </c>
      <c r="F361" s="51">
        <f t="shared" si="144"/>
        <v>1.3853904282115869E-3</v>
      </c>
      <c r="G361" s="12">
        <f t="shared" si="145"/>
        <v>2.6666666666666665</v>
      </c>
      <c r="H361" s="49">
        <f t="shared" si="146"/>
        <v>1.3802622498274672E-3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2</v>
      </c>
      <c r="D363" s="7">
        <v>2</v>
      </c>
      <c r="E363" s="51">
        <f t="shared" si="143"/>
        <v>3.4506556245686681E-4</v>
      </c>
      <c r="F363" s="51">
        <f t="shared" si="144"/>
        <v>2.5188916876574307E-4</v>
      </c>
      <c r="G363" s="12">
        <f t="shared" si="145"/>
        <v>0</v>
      </c>
      <c r="H363" s="49">
        <f t="shared" si="146"/>
        <v>0</v>
      </c>
      <c r="I363" s="2"/>
    </row>
    <row r="364" spans="1:9" s="50" customFormat="1" ht="15" x14ac:dyDescent="0.2">
      <c r="A364" s="52"/>
      <c r="B364" s="48" t="s">
        <v>249</v>
      </c>
      <c r="C364" s="7">
        <v>1</v>
      </c>
      <c r="D364" s="7">
        <v>0</v>
      </c>
      <c r="E364" s="51">
        <f t="shared" si="143"/>
        <v>1.7253278122843341E-4</v>
      </c>
      <c r="F364" s="51" t="str">
        <f t="shared" si="144"/>
        <v/>
      </c>
      <c r="G364" s="12">
        <f t="shared" si="145"/>
        <v>-1</v>
      </c>
      <c r="H364" s="49">
        <f t="shared" si="146"/>
        <v>-1.7253278122843341E-4</v>
      </c>
      <c r="I364" s="2"/>
    </row>
    <row r="365" spans="1:9" s="50" customFormat="1" ht="15" x14ac:dyDescent="0.2">
      <c r="A365" s="52"/>
      <c r="B365" s="48" t="s">
        <v>250</v>
      </c>
      <c r="C365" s="7">
        <v>1131</v>
      </c>
      <c r="D365" s="7">
        <v>746</v>
      </c>
      <c r="E365" s="51">
        <f t="shared" si="143"/>
        <v>0.19513457556935818</v>
      </c>
      <c r="F365" s="51">
        <f t="shared" si="144"/>
        <v>9.3954659949622168E-2</v>
      </c>
      <c r="G365" s="12">
        <f t="shared" si="145"/>
        <v>-0.34040671971706454</v>
      </c>
      <c r="H365" s="49">
        <f t="shared" si="146"/>
        <v>-6.6425120772946863E-2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43</v>
      </c>
      <c r="E366" s="51" t="str">
        <f t="shared" si="143"/>
        <v/>
      </c>
      <c r="F366" s="51">
        <f t="shared" si="144"/>
        <v>5.4156171284634761E-3</v>
      </c>
      <c r="G366" s="12">
        <f t="shared" si="145"/>
        <v>1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16</v>
      </c>
      <c r="D368" s="7">
        <v>36</v>
      </c>
      <c r="E368" s="51">
        <f t="shared" si="143"/>
        <v>2.7605244996549345E-3</v>
      </c>
      <c r="F368" s="51">
        <f t="shared" si="144"/>
        <v>4.5340050377833752E-3</v>
      </c>
      <c r="G368" s="12">
        <f t="shared" si="145"/>
        <v>1.25</v>
      </c>
      <c r="H368" s="49">
        <f t="shared" si="146"/>
        <v>3.450655624568668E-3</v>
      </c>
      <c r="I368" s="2"/>
    </row>
    <row r="369" spans="1:9" s="50" customFormat="1" ht="15" x14ac:dyDescent="0.2">
      <c r="A369" s="52"/>
      <c r="B369" s="48" t="s">
        <v>577</v>
      </c>
      <c r="C369" s="7">
        <v>191</v>
      </c>
      <c r="D369" s="7">
        <v>347</v>
      </c>
      <c r="E369" s="51">
        <f t="shared" si="143"/>
        <v>3.2953761214630777E-2</v>
      </c>
      <c r="F369" s="51">
        <f t="shared" si="144"/>
        <v>4.3702770780856423E-2</v>
      </c>
      <c r="G369" s="12">
        <f t="shared" si="145"/>
        <v>0.81675392670157065</v>
      </c>
      <c r="H369" s="49">
        <f t="shared" si="146"/>
        <v>2.6915113871635608E-2</v>
      </c>
      <c r="I369" s="2"/>
    </row>
    <row r="370" spans="1:9" s="50" customFormat="1" ht="15" x14ac:dyDescent="0.2">
      <c r="A370" s="52"/>
      <c r="B370" s="48" t="s">
        <v>85</v>
      </c>
      <c r="C370" s="7">
        <v>78</v>
      </c>
      <c r="D370" s="7">
        <v>253</v>
      </c>
      <c r="E370" s="51">
        <f t="shared" si="143"/>
        <v>1.3457556935817806E-2</v>
      </c>
      <c r="F370" s="51">
        <f t="shared" si="144"/>
        <v>3.1863979848866499E-2</v>
      </c>
      <c r="G370" s="12">
        <f t="shared" si="145"/>
        <v>2.2435897435897436</v>
      </c>
      <c r="H370" s="49">
        <f t="shared" si="146"/>
        <v>3.0193236714975848E-2</v>
      </c>
      <c r="I370" s="2"/>
    </row>
    <row r="371" spans="1:9" s="50" customFormat="1" ht="15" x14ac:dyDescent="0.2">
      <c r="A371" s="52"/>
      <c r="B371" s="48" t="s">
        <v>84</v>
      </c>
      <c r="C371" s="7">
        <v>6</v>
      </c>
      <c r="D371" s="7">
        <v>5</v>
      </c>
      <c r="E371" s="51">
        <f t="shared" si="143"/>
        <v>1.0351966873706005E-3</v>
      </c>
      <c r="F371" s="51">
        <f t="shared" si="144"/>
        <v>6.2972292191435767E-4</v>
      </c>
      <c r="G371" s="12">
        <f t="shared" si="145"/>
        <v>-0.16666666666666666</v>
      </c>
      <c r="H371" s="49">
        <f t="shared" si="146"/>
        <v>-1.7253278122843341E-4</v>
      </c>
      <c r="I371" s="2"/>
    </row>
    <row r="372" spans="1:9" s="50" customFormat="1" ht="15" x14ac:dyDescent="0.2">
      <c r="A372" s="52"/>
      <c r="B372" s="48" t="s">
        <v>73</v>
      </c>
      <c r="C372" s="7">
        <v>10</v>
      </c>
      <c r="D372" s="7">
        <v>6</v>
      </c>
      <c r="E372" s="51">
        <f t="shared" si="143"/>
        <v>1.725327812284334E-3</v>
      </c>
      <c r="F372" s="51">
        <f t="shared" si="144"/>
        <v>7.556675062972292E-4</v>
      </c>
      <c r="G372" s="12">
        <f t="shared" si="145"/>
        <v>-0.4</v>
      </c>
      <c r="H372" s="49">
        <f t="shared" si="146"/>
        <v>-6.9013112491373362E-4</v>
      </c>
      <c r="I372" s="2"/>
    </row>
    <row r="373" spans="1:9" s="50" customFormat="1" ht="15" x14ac:dyDescent="0.2">
      <c r="A373" s="52"/>
      <c r="B373" s="48" t="s">
        <v>252</v>
      </c>
      <c r="C373" s="7">
        <v>256</v>
      </c>
      <c r="D373" s="7">
        <v>414</v>
      </c>
      <c r="E373" s="51">
        <f t="shared" si="143"/>
        <v>4.4168391994478952E-2</v>
      </c>
      <c r="F373" s="51">
        <f t="shared" si="144"/>
        <v>5.2141057934508815E-2</v>
      </c>
      <c r="G373" s="12">
        <f t="shared" si="145"/>
        <v>0.6171875</v>
      </c>
      <c r="H373" s="49">
        <f t="shared" si="146"/>
        <v>2.726017943409248E-2</v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0</v>
      </c>
      <c r="E374" s="51">
        <f t="shared" si="143"/>
        <v>1.7253278122843341E-4</v>
      </c>
      <c r="F374" s="51" t="str">
        <f t="shared" si="144"/>
        <v/>
      </c>
      <c r="G374" s="12">
        <f t="shared" si="145"/>
        <v>-1</v>
      </c>
      <c r="H374" s="49">
        <f t="shared" si="146"/>
        <v>-1.7253278122843341E-4</v>
      </c>
      <c r="I374" s="2"/>
    </row>
    <row r="375" spans="1:9" s="50" customFormat="1" ht="15" x14ac:dyDescent="0.2">
      <c r="A375" s="52"/>
      <c r="B375" s="48" t="s">
        <v>337</v>
      </c>
      <c r="C375" s="7">
        <v>9</v>
      </c>
      <c r="D375" s="7">
        <v>35</v>
      </c>
      <c r="E375" s="51">
        <f t="shared" si="143"/>
        <v>1.5527950310559005E-3</v>
      </c>
      <c r="F375" s="51">
        <f t="shared" si="144"/>
        <v>4.4080604534005039E-3</v>
      </c>
      <c r="G375" s="12">
        <f t="shared" si="145"/>
        <v>2.8888888888888888</v>
      </c>
      <c r="H375" s="49">
        <f t="shared" si="146"/>
        <v>4.4858523119392681E-3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3</v>
      </c>
      <c r="D377" s="42">
        <v>6</v>
      </c>
      <c r="E377" s="51">
        <f t="shared" si="143"/>
        <v>5.1759834368530024E-4</v>
      </c>
      <c r="F377" s="51">
        <f t="shared" si="144"/>
        <v>7.556675062972292E-4</v>
      </c>
      <c r="G377" s="86">
        <f t="shared" si="145"/>
        <v>1</v>
      </c>
      <c r="H377" s="49">
        <f t="shared" si="146"/>
        <v>5.1759834368530024E-4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4</v>
      </c>
      <c r="E378" s="51" t="str">
        <f t="shared" ref="E378" si="152">+IF(C378=0,"",C378/C$345)</f>
        <v/>
      </c>
      <c r="F378" s="51">
        <f t="shared" ref="F378" si="153">+IF(D378=0,"",D378/D$345)</f>
        <v>5.0377833753148613E-4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140</v>
      </c>
      <c r="D379" s="7">
        <v>221</v>
      </c>
      <c r="E379" s="51">
        <f t="shared" ref="E379:E401" si="155">+IF(C379=0,"",C379/C$345)</f>
        <v>2.4154589371980676E-2</v>
      </c>
      <c r="F379" s="51">
        <f t="shared" ref="F379:F401" si="156">+IF(D379=0,"",D379/D$345)</f>
        <v>2.7833753148614609E-2</v>
      </c>
      <c r="G379" s="12">
        <f t="shared" si="145"/>
        <v>0.57857142857142863</v>
      </c>
      <c r="H379" s="49">
        <f t="shared" si="146"/>
        <v>1.3975155279503106E-2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1</v>
      </c>
      <c r="E380" s="51" t="str">
        <f t="shared" si="155"/>
        <v/>
      </c>
      <c r="F380" s="51">
        <f t="shared" si="156"/>
        <v>1.2594458438287153E-4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6</v>
      </c>
      <c r="D381" s="7">
        <v>4</v>
      </c>
      <c r="E381" s="51">
        <f t="shared" si="155"/>
        <v>1.0351966873706005E-3</v>
      </c>
      <c r="F381" s="51">
        <f t="shared" si="156"/>
        <v>5.0377833753148613E-4</v>
      </c>
      <c r="G381" s="12">
        <f t="shared" si="145"/>
        <v>-0.33333333333333331</v>
      </c>
      <c r="H381" s="49">
        <f t="shared" si="146"/>
        <v>-3.4506556245686681E-4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19</v>
      </c>
      <c r="D383" s="7">
        <v>47</v>
      </c>
      <c r="E383" s="51">
        <f t="shared" si="155"/>
        <v>3.2781228433402345E-3</v>
      </c>
      <c r="F383" s="51">
        <f t="shared" si="156"/>
        <v>5.9193954659949623E-3</v>
      </c>
      <c r="G383" s="12">
        <f t="shared" si="145"/>
        <v>1.4736842105263157</v>
      </c>
      <c r="H383" s="49">
        <f t="shared" si="146"/>
        <v>4.830917874396135E-3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3</v>
      </c>
      <c r="D385" s="7">
        <v>35</v>
      </c>
      <c r="E385" s="51">
        <f t="shared" si="155"/>
        <v>5.1759834368530024E-4</v>
      </c>
      <c r="F385" s="51">
        <f t="shared" si="156"/>
        <v>4.4080604534005039E-3</v>
      </c>
      <c r="G385" s="12">
        <f t="shared" si="145"/>
        <v>10.666666666666666</v>
      </c>
      <c r="H385" s="49">
        <f t="shared" ref="H385" si="157">+IF(OR(AND(E385=""),(G385="")),"",E385*G385)</f>
        <v>5.521048999309869E-3</v>
      </c>
      <c r="I385" s="2"/>
    </row>
    <row r="386" spans="1:9" s="50" customFormat="1" ht="15" x14ac:dyDescent="0.2">
      <c r="A386" s="52"/>
      <c r="B386" s="48" t="s">
        <v>494</v>
      </c>
      <c r="C386" s="7">
        <v>455</v>
      </c>
      <c r="D386" s="7">
        <v>722</v>
      </c>
      <c r="E386" s="51">
        <f t="shared" si="155"/>
        <v>7.85024154589372E-2</v>
      </c>
      <c r="F386" s="51">
        <f t="shared" si="156"/>
        <v>9.0931989924433243E-2</v>
      </c>
      <c r="G386" s="12">
        <f t="shared" si="145"/>
        <v>0.58681318681318684</v>
      </c>
      <c r="H386" s="49">
        <f t="shared" si="146"/>
        <v>4.606625258799172E-2</v>
      </c>
      <c r="I386" s="2"/>
    </row>
    <row r="387" spans="1:9" s="50" customFormat="1" ht="15" x14ac:dyDescent="0.2">
      <c r="A387" s="52"/>
      <c r="B387" s="48" t="s">
        <v>93</v>
      </c>
      <c r="C387" s="7">
        <v>272</v>
      </c>
      <c r="D387" s="7">
        <v>243</v>
      </c>
      <c r="E387" s="51">
        <f t="shared" si="155"/>
        <v>4.6928916494133888E-2</v>
      </c>
      <c r="F387" s="51">
        <f t="shared" si="156"/>
        <v>3.0604534005037782E-2</v>
      </c>
      <c r="G387" s="12">
        <f t="shared" si="145"/>
        <v>-0.10661764705882353</v>
      </c>
      <c r="H387" s="49">
        <f t="shared" si="146"/>
        <v>-5.003450655624569E-3</v>
      </c>
      <c r="I387" s="2"/>
    </row>
    <row r="388" spans="1:9" s="50" customFormat="1" ht="15" x14ac:dyDescent="0.2">
      <c r="A388" s="52"/>
      <c r="B388" s="48" t="s">
        <v>86</v>
      </c>
      <c r="C388" s="7">
        <v>86</v>
      </c>
      <c r="D388" s="7">
        <v>416</v>
      </c>
      <c r="E388" s="51">
        <f t="shared" si="155"/>
        <v>1.4837819185645272E-2</v>
      </c>
      <c r="F388" s="51">
        <f t="shared" si="156"/>
        <v>5.2392947103274558E-2</v>
      </c>
      <c r="G388" s="12">
        <f t="shared" si="145"/>
        <v>3.8372093023255816</v>
      </c>
      <c r="H388" s="49">
        <f t="shared" si="146"/>
        <v>5.6935817805383024E-2</v>
      </c>
      <c r="I388" s="2"/>
    </row>
    <row r="389" spans="1:9" s="50" customFormat="1" ht="15" x14ac:dyDescent="0.2">
      <c r="A389" s="52"/>
      <c r="B389" s="48" t="s">
        <v>92</v>
      </c>
      <c r="C389" s="7">
        <v>82</v>
      </c>
      <c r="D389" s="7">
        <v>108</v>
      </c>
      <c r="E389" s="51">
        <f t="shared" si="155"/>
        <v>1.4147688060731538E-2</v>
      </c>
      <c r="F389" s="51">
        <f t="shared" si="156"/>
        <v>1.3602015113350126E-2</v>
      </c>
      <c r="G389" s="12">
        <f t="shared" si="145"/>
        <v>0.31707317073170732</v>
      </c>
      <c r="H389" s="49">
        <f t="shared" si="146"/>
        <v>4.4858523119392681E-3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2</v>
      </c>
      <c r="E391" s="51">
        <f t="shared" si="155"/>
        <v>1.7253278122843341E-4</v>
      </c>
      <c r="F391" s="51">
        <f t="shared" si="156"/>
        <v>2.5188916876574307E-4</v>
      </c>
      <c r="G391" s="12">
        <f t="shared" si="145"/>
        <v>1</v>
      </c>
      <c r="H391" s="49">
        <f t="shared" si="146"/>
        <v>1.7253278122843341E-4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13</v>
      </c>
      <c r="D393" s="7">
        <v>21</v>
      </c>
      <c r="E393" s="51">
        <f t="shared" si="155"/>
        <v>2.242926155969634E-3</v>
      </c>
      <c r="F393" s="51">
        <f t="shared" si="156"/>
        <v>2.6448362720403024E-3</v>
      </c>
      <c r="G393" s="12">
        <f t="shared" si="145"/>
        <v>0.61538461538461542</v>
      </c>
      <c r="H393" s="49">
        <f t="shared" si="146"/>
        <v>1.3802622498274672E-3</v>
      </c>
      <c r="I393" s="2"/>
    </row>
    <row r="394" spans="1:9" s="50" customFormat="1" ht="15" x14ac:dyDescent="0.2">
      <c r="A394" s="52"/>
      <c r="B394" s="48" t="s">
        <v>578</v>
      </c>
      <c r="C394" s="7">
        <v>1</v>
      </c>
      <c r="D394" s="7">
        <v>0</v>
      </c>
      <c r="E394" s="51">
        <f t="shared" si="155"/>
        <v>1.7253278122843341E-4</v>
      </c>
      <c r="F394" s="51" t="str">
        <f t="shared" si="156"/>
        <v/>
      </c>
      <c r="G394" s="12">
        <f t="shared" si="145"/>
        <v>-1</v>
      </c>
      <c r="H394" s="49">
        <f t="shared" si="146"/>
        <v>-1.7253278122843341E-4</v>
      </c>
      <c r="I394" s="2"/>
    </row>
    <row r="395" spans="1:9" s="50" customFormat="1" ht="15" x14ac:dyDescent="0.2">
      <c r="A395" s="52"/>
      <c r="B395" s="48" t="s">
        <v>579</v>
      </c>
      <c r="C395" s="7">
        <v>3</v>
      </c>
      <c r="D395" s="7">
        <v>2</v>
      </c>
      <c r="E395" s="51">
        <f t="shared" si="155"/>
        <v>5.1759834368530024E-4</v>
      </c>
      <c r="F395" s="51">
        <f t="shared" si="156"/>
        <v>2.5188916876574307E-4</v>
      </c>
      <c r="G395" s="12">
        <f t="shared" si="145"/>
        <v>-0.33333333333333331</v>
      </c>
      <c r="H395" s="49">
        <f t="shared" si="146"/>
        <v>-1.7253278122843341E-4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</v>
      </c>
      <c r="D397" s="7">
        <v>9</v>
      </c>
      <c r="E397" s="51">
        <f t="shared" si="155"/>
        <v>3.4506556245686681E-4</v>
      </c>
      <c r="F397" s="51">
        <f t="shared" si="156"/>
        <v>1.1335012594458438E-3</v>
      </c>
      <c r="G397" s="12">
        <f t="shared" si="145"/>
        <v>3.5</v>
      </c>
      <c r="H397" s="49">
        <f t="shared" si="146"/>
        <v>1.2077294685990338E-3</v>
      </c>
      <c r="I397" s="2"/>
    </row>
    <row r="398" spans="1:9" s="50" customFormat="1" ht="15" x14ac:dyDescent="0.2">
      <c r="A398" s="52"/>
      <c r="B398" s="48" t="s">
        <v>94</v>
      </c>
      <c r="C398" s="7">
        <v>10</v>
      </c>
      <c r="D398" s="7">
        <v>23</v>
      </c>
      <c r="E398" s="51">
        <f t="shared" si="155"/>
        <v>1.725327812284334E-3</v>
      </c>
      <c r="F398" s="51">
        <f t="shared" si="156"/>
        <v>2.8967254408060455E-3</v>
      </c>
      <c r="G398" s="12">
        <f t="shared" si="145"/>
        <v>1.3</v>
      </c>
      <c r="H398" s="49">
        <f t="shared" si="146"/>
        <v>2.2429261559696345E-3</v>
      </c>
      <c r="I398" s="2"/>
    </row>
    <row r="399" spans="1:9" s="50" customFormat="1" ht="15" x14ac:dyDescent="0.2">
      <c r="A399" s="52"/>
      <c r="B399" s="48" t="s">
        <v>258</v>
      </c>
      <c r="C399" s="7">
        <v>53</v>
      </c>
      <c r="D399" s="7">
        <v>108</v>
      </c>
      <c r="E399" s="51">
        <f t="shared" si="155"/>
        <v>9.14423740510697E-3</v>
      </c>
      <c r="F399" s="51">
        <f t="shared" si="156"/>
        <v>1.3602015113350126E-2</v>
      </c>
      <c r="G399" s="12">
        <f t="shared" si="145"/>
        <v>1.0377358490566038</v>
      </c>
      <c r="H399" s="49">
        <f t="shared" si="146"/>
        <v>9.4893029675638361E-3</v>
      </c>
      <c r="I399" s="2"/>
    </row>
    <row r="400" spans="1:9" s="50" customFormat="1" ht="15" x14ac:dyDescent="0.2">
      <c r="A400" s="52"/>
      <c r="B400" s="48" t="s">
        <v>580</v>
      </c>
      <c r="C400" s="7">
        <v>2</v>
      </c>
      <c r="D400" s="7">
        <v>9</v>
      </c>
      <c r="E400" s="51">
        <f t="shared" si="155"/>
        <v>3.4506556245686681E-4</v>
      </c>
      <c r="F400" s="51">
        <f t="shared" si="156"/>
        <v>1.1335012594458438E-3</v>
      </c>
      <c r="G400" s="12">
        <f t="shared" si="145"/>
        <v>3.5</v>
      </c>
      <c r="H400" s="49">
        <f t="shared" si="146"/>
        <v>1.2077294685990338E-3</v>
      </c>
      <c r="I400" s="2"/>
    </row>
    <row r="401" spans="1:9" s="50" customFormat="1" ht="15" x14ac:dyDescent="0.2">
      <c r="A401" s="52"/>
      <c r="B401" s="48" t="s">
        <v>88</v>
      </c>
      <c r="C401" s="7">
        <v>48</v>
      </c>
      <c r="D401" s="7">
        <v>77</v>
      </c>
      <c r="E401" s="51">
        <f t="shared" si="155"/>
        <v>8.2815734989648039E-3</v>
      </c>
      <c r="F401" s="51">
        <f t="shared" si="156"/>
        <v>9.6977329974811087E-3</v>
      </c>
      <c r="G401" s="12">
        <f t="shared" si="145"/>
        <v>0.60416666666666663</v>
      </c>
      <c r="H401" s="49">
        <f t="shared" si="146"/>
        <v>5.003450655624569E-3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1</v>
      </c>
      <c r="E402" s="51">
        <f t="shared" ref="E402" si="158">+IF(C402=0,"",C402/C$345)</f>
        <v>3.4506556245686681E-4</v>
      </c>
      <c r="F402" s="51">
        <f t="shared" ref="F402" si="159">+IF(D402=0,"",D402/D$345)</f>
        <v>1.2594458438287153E-4</v>
      </c>
      <c r="G402" s="12">
        <f t="shared" si="145"/>
        <v>-0.5</v>
      </c>
      <c r="H402" s="49">
        <f t="shared" ref="H402" si="160">+IF(OR(AND(E402=""),(G402="")),"",E402*G402)</f>
        <v>-1.7253278122843341E-4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4</v>
      </c>
      <c r="D404" s="7">
        <v>1</v>
      </c>
      <c r="E404" s="51">
        <f t="shared" si="161"/>
        <v>6.9013112491373362E-4</v>
      </c>
      <c r="F404" s="51">
        <f t="shared" si="162"/>
        <v>1.2594458438287153E-4</v>
      </c>
      <c r="G404" s="12">
        <f t="shared" si="145"/>
        <v>-0.75</v>
      </c>
      <c r="H404" s="49">
        <f t="shared" si="146"/>
        <v>-5.1759834368530024E-4</v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1</v>
      </c>
      <c r="E405" s="51">
        <f t="shared" si="161"/>
        <v>1.7253278122843341E-4</v>
      </c>
      <c r="F405" s="51">
        <f t="shared" si="162"/>
        <v>1.2594458438287153E-4</v>
      </c>
      <c r="G405" s="12">
        <f t="shared" si="145"/>
        <v>0</v>
      </c>
      <c r="H405" s="49">
        <f t="shared" si="146"/>
        <v>0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1</v>
      </c>
      <c r="E406" s="51" t="str">
        <f t="shared" si="161"/>
        <v/>
      </c>
      <c r="F406" s="51">
        <f t="shared" si="162"/>
        <v>1.2594458438287153E-4</v>
      </c>
      <c r="G406" s="12">
        <f t="shared" si="145"/>
        <v>1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1</v>
      </c>
      <c r="E408" s="51" t="str">
        <f t="shared" si="161"/>
        <v/>
      </c>
      <c r="F408" s="51">
        <f t="shared" si="162"/>
        <v>1.2594458438287153E-4</v>
      </c>
      <c r="G408" s="12">
        <f t="shared" si="145"/>
        <v>1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538</v>
      </c>
      <c r="D409" s="7">
        <v>1032</v>
      </c>
      <c r="E409" s="51">
        <f t="shared" si="161"/>
        <v>9.2822636300897168E-2</v>
      </c>
      <c r="F409" s="51">
        <f t="shared" si="162"/>
        <v>0.12997481108312342</v>
      </c>
      <c r="G409" s="12">
        <f t="shared" si="145"/>
        <v>0.91821561338289959</v>
      </c>
      <c r="H409" s="49">
        <f t="shared" si="146"/>
        <v>8.5231193926846097E-2</v>
      </c>
      <c r="I409" s="2"/>
    </row>
    <row r="410" spans="1:9" s="50" customFormat="1" ht="15" x14ac:dyDescent="0.2">
      <c r="A410" s="52"/>
      <c r="B410" s="48" t="s">
        <v>496</v>
      </c>
      <c r="C410" s="7">
        <v>1</v>
      </c>
      <c r="D410" s="7">
        <v>0</v>
      </c>
      <c r="E410" s="51">
        <f t="shared" si="161"/>
        <v>1.7253278122843341E-4</v>
      </c>
      <c r="F410" s="51" t="str">
        <f t="shared" si="162"/>
        <v/>
      </c>
      <c r="G410" s="12">
        <f t="shared" si="145"/>
        <v>-1</v>
      </c>
      <c r="H410" s="49">
        <f t="shared" si="146"/>
        <v>-1.7253278122843341E-4</v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2</v>
      </c>
      <c r="D412" s="7">
        <v>0</v>
      </c>
      <c r="E412" s="51">
        <f t="shared" si="161"/>
        <v>3.4506556245686681E-4</v>
      </c>
      <c r="F412" s="51" t="str">
        <f t="shared" si="162"/>
        <v/>
      </c>
      <c r="G412" s="12">
        <f t="shared" si="163"/>
        <v>-1</v>
      </c>
      <c r="H412" s="49">
        <f t="shared" si="146"/>
        <v>-3.4506556245686681E-4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1</v>
      </c>
      <c r="E413" s="51" t="str">
        <f t="shared" si="161"/>
        <v/>
      </c>
      <c r="F413" s="51">
        <f t="shared" si="162"/>
        <v>1.2594458438287153E-4</v>
      </c>
      <c r="G413" s="12">
        <f t="shared" si="163"/>
        <v>1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3</v>
      </c>
      <c r="E417" s="51" t="str">
        <f t="shared" ref="E417:E419" si="167">+IF(C417=0,"",C417/C$345)</f>
        <v/>
      </c>
      <c r="F417" s="51">
        <f t="shared" ref="F417:F419" si="168">+IF(D417=0,"",D417/D$345)</f>
        <v>3.778337531486146E-4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3</v>
      </c>
      <c r="E418" s="51">
        <f t="shared" si="167"/>
        <v>1.7253278122843341E-4</v>
      </c>
      <c r="F418" s="51">
        <f t="shared" si="168"/>
        <v>3.778337531486146E-4</v>
      </c>
      <c r="G418" s="12">
        <f t="shared" si="163"/>
        <v>2</v>
      </c>
      <c r="H418" s="49">
        <f t="shared" si="169"/>
        <v>3.4506556245686681E-4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54</v>
      </c>
      <c r="D421" s="7">
        <v>68</v>
      </c>
      <c r="E421" s="51">
        <f t="shared" si="164"/>
        <v>9.316770186335404E-3</v>
      </c>
      <c r="F421" s="51">
        <f t="shared" si="165"/>
        <v>8.5642317380352651E-3</v>
      </c>
      <c r="G421" s="12">
        <f t="shared" si="163"/>
        <v>0.25925925925925924</v>
      </c>
      <c r="H421" s="49">
        <f t="shared" si="166"/>
        <v>2.4154589371980675E-3</v>
      </c>
      <c r="I421" s="2"/>
    </row>
    <row r="422" spans="1:9" s="50" customFormat="1" ht="15" x14ac:dyDescent="0.2">
      <c r="A422" s="52"/>
      <c r="B422" s="48" t="s">
        <v>498</v>
      </c>
      <c r="C422" s="7">
        <v>49</v>
      </c>
      <c r="D422" s="7">
        <v>0</v>
      </c>
      <c r="E422" s="51">
        <f t="shared" si="164"/>
        <v>8.4541062801932361E-3</v>
      </c>
      <c r="F422" s="51" t="str">
        <f t="shared" si="165"/>
        <v/>
      </c>
      <c r="G422" s="12">
        <f t="shared" si="163"/>
        <v>-1</v>
      </c>
      <c r="H422" s="49">
        <f t="shared" si="166"/>
        <v>-8.4541062801932361E-3</v>
      </c>
      <c r="I422" s="2"/>
    </row>
    <row r="423" spans="1:9" s="50" customFormat="1" ht="15" x14ac:dyDescent="0.2">
      <c r="A423" s="52"/>
      <c r="B423" s="48" t="s">
        <v>267</v>
      </c>
      <c r="C423" s="7">
        <v>28</v>
      </c>
      <c r="D423" s="7">
        <v>10</v>
      </c>
      <c r="E423" s="51">
        <f t="shared" si="164"/>
        <v>4.830917874396135E-3</v>
      </c>
      <c r="F423" s="51">
        <f t="shared" si="165"/>
        <v>1.2594458438287153E-3</v>
      </c>
      <c r="G423" s="12">
        <f t="shared" si="163"/>
        <v>-0.6428571428571429</v>
      </c>
      <c r="H423" s="49">
        <f t="shared" si="166"/>
        <v>-3.1055900621118015E-3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2</v>
      </c>
      <c r="E425" s="51" t="str">
        <f t="shared" ref="E425:E428" si="170">+IF(C425=0,"",C425/C$345)</f>
        <v/>
      </c>
      <c r="F425" s="51">
        <f t="shared" ref="F425:F428" si="171">+IF(D425=0,"",D425/D$345)</f>
        <v>2.5188916876574307E-4</v>
      </c>
      <c r="G425" s="12">
        <f t="shared" ref="G425:G428" si="172">+IF(AND(C425=0,D425=0)," ",IF(C425=0,1,IF(D425=0,-1,(D425-C425)/C425)))</f>
        <v>1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1</v>
      </c>
      <c r="D430" s="7">
        <v>13</v>
      </c>
      <c r="E430" s="51">
        <f t="shared" si="164"/>
        <v>1.7253278122843341E-4</v>
      </c>
      <c r="F430" s="51">
        <f t="shared" si="165"/>
        <v>1.6372795969773299E-3</v>
      </c>
      <c r="G430" s="12">
        <f t="shared" si="163"/>
        <v>12</v>
      </c>
      <c r="H430" s="49">
        <f t="shared" si="166"/>
        <v>2.070393374741201E-3</v>
      </c>
      <c r="I430" s="2"/>
    </row>
    <row r="431" spans="1:9" s="50" customFormat="1" ht="15" x14ac:dyDescent="0.2">
      <c r="A431" s="52"/>
      <c r="B431" s="48" t="s">
        <v>270</v>
      </c>
      <c r="C431" s="7">
        <v>300</v>
      </c>
      <c r="D431" s="7">
        <v>13</v>
      </c>
      <c r="E431" s="51">
        <f t="shared" si="164"/>
        <v>5.1759834368530024E-2</v>
      </c>
      <c r="F431" s="51">
        <f t="shared" si="165"/>
        <v>1.6372795969773299E-3</v>
      </c>
      <c r="G431" s="12">
        <f t="shared" si="163"/>
        <v>-0.95666666666666667</v>
      </c>
      <c r="H431" s="49">
        <f t="shared" si="166"/>
        <v>-4.9516908212560391E-2</v>
      </c>
      <c r="I431" s="2"/>
    </row>
    <row r="432" spans="1:9" s="50" customFormat="1" ht="15" x14ac:dyDescent="0.2">
      <c r="A432" s="52"/>
      <c r="B432" s="48" t="s">
        <v>98</v>
      </c>
      <c r="C432" s="7">
        <v>7</v>
      </c>
      <c r="D432" s="7">
        <v>3</v>
      </c>
      <c r="E432" s="51">
        <f t="shared" si="164"/>
        <v>1.2077294685990338E-3</v>
      </c>
      <c r="F432" s="51">
        <f t="shared" si="165"/>
        <v>3.778337531486146E-4</v>
      </c>
      <c r="G432" s="12">
        <f t="shared" si="163"/>
        <v>-0.5714285714285714</v>
      </c>
      <c r="H432" s="49">
        <f t="shared" si="166"/>
        <v>-6.9013112491373351E-4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537</v>
      </c>
      <c r="D434" s="7">
        <v>398</v>
      </c>
      <c r="E434" s="51">
        <f t="shared" si="164"/>
        <v>9.2650103519668736E-2</v>
      </c>
      <c r="F434" s="51">
        <f t="shared" si="165"/>
        <v>5.0125944584382874E-2</v>
      </c>
      <c r="G434" s="12">
        <f t="shared" si="163"/>
        <v>-0.25884543761638734</v>
      </c>
      <c r="H434" s="49">
        <f t="shared" si="166"/>
        <v>-2.3982056590752244E-2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3</v>
      </c>
      <c r="D437" s="7">
        <v>0</v>
      </c>
      <c r="E437" s="51">
        <f t="shared" si="174"/>
        <v>5.1759834368530024E-4</v>
      </c>
      <c r="F437" s="51" t="str">
        <f t="shared" si="175"/>
        <v/>
      </c>
      <c r="G437" s="12">
        <f t="shared" si="163"/>
        <v>-1</v>
      </c>
      <c r="H437" s="49">
        <f t="shared" si="176"/>
        <v>-5.1759834368530024E-4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1</v>
      </c>
      <c r="E442" s="51" t="str">
        <f t="shared" si="164"/>
        <v/>
      </c>
      <c r="F442" s="51">
        <f t="shared" si="165"/>
        <v>1.2594458438287153E-4</v>
      </c>
      <c r="G442" s="12">
        <f t="shared" si="163"/>
        <v>1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5</v>
      </c>
      <c r="D444" s="7">
        <v>4</v>
      </c>
      <c r="E444" s="51">
        <f t="shared" si="164"/>
        <v>8.62663906142167E-4</v>
      </c>
      <c r="F444" s="51">
        <f t="shared" si="165"/>
        <v>5.0377833753148613E-4</v>
      </c>
      <c r="G444" s="12">
        <f t="shared" si="163"/>
        <v>-0.2</v>
      </c>
      <c r="H444" s="49">
        <f t="shared" si="166"/>
        <v>-1.7253278122843341E-4</v>
      </c>
      <c r="I444" s="2"/>
    </row>
    <row r="445" spans="1:9" s="50" customFormat="1" ht="15" x14ac:dyDescent="0.2">
      <c r="A445" s="52"/>
      <c r="B445" s="48" t="s">
        <v>112</v>
      </c>
      <c r="C445" s="7">
        <v>45</v>
      </c>
      <c r="D445" s="7">
        <v>32</v>
      </c>
      <c r="E445" s="51">
        <f t="shared" si="164"/>
        <v>7.763975155279503E-3</v>
      </c>
      <c r="F445" s="51">
        <f t="shared" si="165"/>
        <v>4.0302267002518891E-3</v>
      </c>
      <c r="G445" s="12">
        <f t="shared" si="163"/>
        <v>-0.28888888888888886</v>
      </c>
      <c r="H445" s="49">
        <f t="shared" si="166"/>
        <v>-2.242926155969634E-3</v>
      </c>
      <c r="I445" s="2"/>
    </row>
    <row r="446" spans="1:9" s="50" customFormat="1" ht="15" x14ac:dyDescent="0.2">
      <c r="A446" s="52"/>
      <c r="B446" s="48" t="s">
        <v>272</v>
      </c>
      <c r="C446" s="7">
        <v>12</v>
      </c>
      <c r="D446" s="7">
        <v>6</v>
      </c>
      <c r="E446" s="51">
        <f t="shared" si="164"/>
        <v>2.070393374741201E-3</v>
      </c>
      <c r="F446" s="51">
        <f t="shared" si="165"/>
        <v>7.556675062972292E-4</v>
      </c>
      <c r="G446" s="12">
        <f t="shared" si="163"/>
        <v>-0.5</v>
      </c>
      <c r="H446" s="49">
        <f t="shared" si="166"/>
        <v>-1.0351966873706005E-3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8</v>
      </c>
      <c r="E447" s="51" t="str">
        <f t="shared" si="164"/>
        <v/>
      </c>
      <c r="F447" s="51">
        <f t="shared" si="165"/>
        <v>1.0075566750629723E-3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3</v>
      </c>
      <c r="D448" s="7">
        <v>0</v>
      </c>
      <c r="E448" s="51">
        <f t="shared" si="164"/>
        <v>5.1759834368530024E-4</v>
      </c>
      <c r="F448" s="51" t="str">
        <f t="shared" si="165"/>
        <v/>
      </c>
      <c r="G448" s="12">
        <f t="shared" si="163"/>
        <v>-1</v>
      </c>
      <c r="H448" s="49">
        <f t="shared" si="166"/>
        <v>-5.1759834368530024E-4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1</v>
      </c>
      <c r="E450" s="51" t="str">
        <f t="shared" si="164"/>
        <v/>
      </c>
      <c r="F450" s="51">
        <f t="shared" si="165"/>
        <v>1.2594458438287153E-4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</v>
      </c>
      <c r="D452" s="7">
        <v>4</v>
      </c>
      <c r="E452" s="51">
        <f t="shared" si="164"/>
        <v>1.7253278122843341E-4</v>
      </c>
      <c r="F452" s="51">
        <f t="shared" si="165"/>
        <v>5.0377833753148613E-4</v>
      </c>
      <c r="G452" s="12">
        <f t="shared" si="163"/>
        <v>3</v>
      </c>
      <c r="H452" s="49">
        <f t="shared" si="166"/>
        <v>5.1759834368530024E-4</v>
      </c>
      <c r="I452" s="2"/>
    </row>
    <row r="453" spans="1:9" s="50" customFormat="1" ht="15" x14ac:dyDescent="0.2">
      <c r="A453" s="52"/>
      <c r="B453" s="48" t="s">
        <v>419</v>
      </c>
      <c r="C453" s="7">
        <v>1</v>
      </c>
      <c r="D453" s="7">
        <v>6</v>
      </c>
      <c r="E453" s="51">
        <f t="shared" si="164"/>
        <v>1.7253278122843341E-4</v>
      </c>
      <c r="F453" s="51">
        <f t="shared" si="165"/>
        <v>7.556675062972292E-4</v>
      </c>
      <c r="G453" s="12">
        <f t="shared" si="163"/>
        <v>5</v>
      </c>
      <c r="H453" s="49">
        <f t="shared" si="166"/>
        <v>8.62663906142167E-4</v>
      </c>
      <c r="I453" s="2"/>
    </row>
    <row r="454" spans="1:9" s="50" customFormat="1" ht="15" x14ac:dyDescent="0.2">
      <c r="A454" s="52"/>
      <c r="B454" s="48" t="s">
        <v>107</v>
      </c>
      <c r="C454" s="7">
        <v>59</v>
      </c>
      <c r="D454" s="7">
        <v>51</v>
      </c>
      <c r="E454" s="51">
        <f t="shared" si="164"/>
        <v>1.017943409247757E-2</v>
      </c>
      <c r="F454" s="51">
        <f t="shared" si="165"/>
        <v>6.4231738035264484E-3</v>
      </c>
      <c r="G454" s="12">
        <f t="shared" si="163"/>
        <v>-0.13559322033898305</v>
      </c>
      <c r="H454" s="49">
        <f t="shared" si="166"/>
        <v>-1.380262249827467E-3</v>
      </c>
      <c r="I454" s="2"/>
    </row>
    <row r="455" spans="1:9" s="50" customFormat="1" ht="15" x14ac:dyDescent="0.2">
      <c r="A455" s="52"/>
      <c r="B455" s="48" t="s">
        <v>273</v>
      </c>
      <c r="C455" s="7">
        <v>5</v>
      </c>
      <c r="D455" s="7">
        <v>3</v>
      </c>
      <c r="E455" s="51">
        <f t="shared" si="164"/>
        <v>8.62663906142167E-4</v>
      </c>
      <c r="F455" s="51">
        <f t="shared" si="165"/>
        <v>3.778337531486146E-4</v>
      </c>
      <c r="G455" s="12">
        <f t="shared" si="163"/>
        <v>-0.4</v>
      </c>
      <c r="H455" s="49">
        <f t="shared" si="166"/>
        <v>-3.4506556245686681E-4</v>
      </c>
      <c r="I455" s="2"/>
    </row>
    <row r="456" spans="1:9" s="50" customFormat="1" ht="15" x14ac:dyDescent="0.2">
      <c r="A456" s="52"/>
      <c r="B456" s="48" t="s">
        <v>106</v>
      </c>
      <c r="C456" s="7">
        <v>10</v>
      </c>
      <c r="D456" s="7">
        <v>2</v>
      </c>
      <c r="E456" s="51">
        <f t="shared" si="164"/>
        <v>1.725327812284334E-3</v>
      </c>
      <c r="F456" s="51">
        <f t="shared" si="165"/>
        <v>2.5188916876574307E-4</v>
      </c>
      <c r="G456" s="12">
        <f t="shared" si="163"/>
        <v>-0.8</v>
      </c>
      <c r="H456" s="49">
        <f t="shared" si="166"/>
        <v>-1.3802622498274672E-3</v>
      </c>
      <c r="I456" s="2"/>
    </row>
    <row r="457" spans="1:9" s="50" customFormat="1" ht="15" x14ac:dyDescent="0.2">
      <c r="A457" s="52"/>
      <c r="B457" s="48" t="s">
        <v>338</v>
      </c>
      <c r="C457" s="7">
        <v>8</v>
      </c>
      <c r="D457" s="7">
        <v>11</v>
      </c>
      <c r="E457" s="51">
        <f t="shared" si="164"/>
        <v>1.3802622498274672E-3</v>
      </c>
      <c r="F457" s="51">
        <f t="shared" si="165"/>
        <v>1.3853904282115869E-3</v>
      </c>
      <c r="G457" s="12">
        <f t="shared" si="163"/>
        <v>0.375</v>
      </c>
      <c r="H457" s="49">
        <f t="shared" si="166"/>
        <v>5.1759834368530024E-4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1</v>
      </c>
      <c r="E458" s="51" t="str">
        <f t="shared" si="164"/>
        <v/>
      </c>
      <c r="F458" s="51">
        <f t="shared" si="165"/>
        <v>1.2594458438287153E-4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169</v>
      </c>
      <c r="D460" s="7">
        <v>404</v>
      </c>
      <c r="E460" s="51">
        <f t="shared" si="164"/>
        <v>2.9158040027605244E-2</v>
      </c>
      <c r="F460" s="51">
        <f t="shared" si="165"/>
        <v>5.0881612090680102E-2</v>
      </c>
      <c r="G460" s="12">
        <f t="shared" si="163"/>
        <v>1.3905325443786982</v>
      </c>
      <c r="H460" s="49">
        <f t="shared" si="166"/>
        <v>4.0545203588681848E-2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2</v>
      </c>
      <c r="E465" s="51" t="str">
        <f t="shared" si="164"/>
        <v/>
      </c>
      <c r="F465" s="51">
        <f t="shared" si="165"/>
        <v>2.5188916876574307E-4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10</v>
      </c>
      <c r="D468" s="7">
        <v>29</v>
      </c>
      <c r="E468" s="51">
        <f t="shared" si="164"/>
        <v>1.725327812284334E-3</v>
      </c>
      <c r="F468" s="51">
        <f t="shared" si="165"/>
        <v>3.6523929471032747E-3</v>
      </c>
      <c r="G468" s="12">
        <f t="shared" si="163"/>
        <v>1.9</v>
      </c>
      <c r="H468" s="49">
        <f t="shared" si="166"/>
        <v>3.2781228433402345E-3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1</v>
      </c>
      <c r="E469" s="51" t="str">
        <f t="shared" si="164"/>
        <v/>
      </c>
      <c r="F469" s="51">
        <f t="shared" si="165"/>
        <v>1.2594458438287153E-4</v>
      </c>
      <c r="G469" s="12">
        <f t="shared" si="163"/>
        <v>1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5</v>
      </c>
      <c r="D470" s="7">
        <v>8</v>
      </c>
      <c r="E470" s="51">
        <f t="shared" si="164"/>
        <v>8.62663906142167E-4</v>
      </c>
      <c r="F470" s="51">
        <f t="shared" si="165"/>
        <v>1.0075566750629723E-3</v>
      </c>
      <c r="G470" s="12">
        <f t="shared" si="163"/>
        <v>0.6</v>
      </c>
      <c r="H470" s="49">
        <f t="shared" si="166"/>
        <v>5.1759834368530014E-4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4</v>
      </c>
      <c r="E472" s="51" t="str">
        <f t="shared" si="164"/>
        <v/>
      </c>
      <c r="F472" s="51">
        <f t="shared" si="165"/>
        <v>5.0377833753148613E-4</v>
      </c>
      <c r="G472" s="12">
        <f t="shared" si="163"/>
        <v>1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16</v>
      </c>
      <c r="D473" s="7">
        <v>23</v>
      </c>
      <c r="E473" s="51">
        <f t="shared" si="164"/>
        <v>2.7605244996549345E-3</v>
      </c>
      <c r="F473" s="51">
        <f t="shared" si="165"/>
        <v>2.8967254408060455E-3</v>
      </c>
      <c r="G473" s="12">
        <f t="shared" si="163"/>
        <v>0.4375</v>
      </c>
      <c r="H473" s="49">
        <f t="shared" si="166"/>
        <v>1.2077294685990338E-3</v>
      </c>
      <c r="I473" s="2"/>
    </row>
    <row r="474" spans="1:9" s="50" customFormat="1" ht="15" x14ac:dyDescent="0.2">
      <c r="A474" s="52"/>
      <c r="B474" s="48" t="s">
        <v>279</v>
      </c>
      <c r="C474" s="7">
        <v>7</v>
      </c>
      <c r="D474" s="7">
        <v>6</v>
      </c>
      <c r="E474" s="51">
        <f t="shared" si="164"/>
        <v>1.2077294685990338E-3</v>
      </c>
      <c r="F474" s="51">
        <f t="shared" si="165"/>
        <v>7.556675062972292E-4</v>
      </c>
      <c r="G474" s="12">
        <f t="shared" si="163"/>
        <v>-0.14285714285714285</v>
      </c>
      <c r="H474" s="49">
        <f t="shared" si="166"/>
        <v>-1.7253278122843338E-4</v>
      </c>
      <c r="I474" s="2"/>
    </row>
    <row r="475" spans="1:9" s="50" customFormat="1" ht="15" x14ac:dyDescent="0.2">
      <c r="A475" s="52"/>
      <c r="B475" s="48" t="s">
        <v>280</v>
      </c>
      <c r="C475" s="7">
        <v>2</v>
      </c>
      <c r="D475" s="7">
        <v>3</v>
      </c>
      <c r="E475" s="51">
        <f t="shared" si="164"/>
        <v>3.4506556245686681E-4</v>
      </c>
      <c r="F475" s="51">
        <f t="shared" si="165"/>
        <v>3.778337531486146E-4</v>
      </c>
      <c r="G475" s="12">
        <f t="shared" si="163"/>
        <v>0.5</v>
      </c>
      <c r="H475" s="49">
        <f t="shared" si="166"/>
        <v>1.7253278122843341E-4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2</v>
      </c>
      <c r="E476" s="51" t="str">
        <f t="shared" si="164"/>
        <v/>
      </c>
      <c r="F476" s="51">
        <f t="shared" si="165"/>
        <v>2.5188916876574307E-4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1</v>
      </c>
      <c r="E477" s="51" t="str">
        <f t="shared" si="164"/>
        <v/>
      </c>
      <c r="F477" s="51">
        <f t="shared" si="165"/>
        <v>1.2594458438287153E-4</v>
      </c>
      <c r="G477" s="12">
        <f t="shared" si="163"/>
        <v>1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7</v>
      </c>
      <c r="D478" s="7">
        <v>11</v>
      </c>
      <c r="E478" s="51">
        <f t="shared" si="164"/>
        <v>1.2077294685990338E-3</v>
      </c>
      <c r="F478" s="51">
        <f t="shared" si="165"/>
        <v>1.3853904282115869E-3</v>
      </c>
      <c r="G478" s="12">
        <f t="shared" ref="G478:G541" si="180">+IF(AND(C478=0,D478=0)," ",IF(C478=0,1,IF(D478=0,-1,(D478-C478)/C478)))</f>
        <v>0.5714285714285714</v>
      </c>
      <c r="H478" s="49">
        <f t="shared" si="166"/>
        <v>6.9013112491373351E-4</v>
      </c>
      <c r="I478" s="2"/>
    </row>
    <row r="479" spans="1:9" s="50" customFormat="1" ht="15" x14ac:dyDescent="0.2">
      <c r="A479" s="52"/>
      <c r="B479" s="48" t="s">
        <v>507</v>
      </c>
      <c r="C479" s="7">
        <v>3</v>
      </c>
      <c r="D479" s="7">
        <v>7</v>
      </c>
      <c r="E479" s="51">
        <f t="shared" si="164"/>
        <v>5.1759834368530024E-4</v>
      </c>
      <c r="F479" s="51">
        <f t="shared" si="165"/>
        <v>8.8161209068010073E-4</v>
      </c>
      <c r="G479" s="12">
        <f t="shared" si="180"/>
        <v>1.3333333333333333</v>
      </c>
      <c r="H479" s="49">
        <f t="shared" si="166"/>
        <v>6.9013112491373362E-4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2</v>
      </c>
      <c r="D481" s="7">
        <v>0</v>
      </c>
      <c r="E481" s="51">
        <f t="shared" si="164"/>
        <v>3.4506556245686681E-4</v>
      </c>
      <c r="F481" s="51" t="str">
        <f t="shared" si="165"/>
        <v/>
      </c>
      <c r="G481" s="12">
        <f t="shared" si="180"/>
        <v>-1</v>
      </c>
      <c r="H481" s="49">
        <f t="shared" si="166"/>
        <v>-3.4506556245686681E-4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3</v>
      </c>
      <c r="D484" s="7">
        <v>2</v>
      </c>
      <c r="E484" s="51">
        <f t="shared" si="164"/>
        <v>5.1759834368530024E-4</v>
      </c>
      <c r="F484" s="51">
        <f t="shared" si="165"/>
        <v>2.5188916876574307E-4</v>
      </c>
      <c r="G484" s="12">
        <f t="shared" si="180"/>
        <v>-0.33333333333333331</v>
      </c>
      <c r="H484" s="49">
        <f t="shared" si="166"/>
        <v>-1.7253278122843341E-4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2</v>
      </c>
      <c r="E485" s="51" t="str">
        <f t="shared" si="164"/>
        <v/>
      </c>
      <c r="F485" s="51">
        <f t="shared" si="165"/>
        <v>2.5188916876574307E-4</v>
      </c>
      <c r="G485" s="12">
        <f t="shared" si="180"/>
        <v>1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8</v>
      </c>
      <c r="D486" s="7">
        <v>1</v>
      </c>
      <c r="E486" s="51">
        <f t="shared" si="164"/>
        <v>1.3802622498274672E-3</v>
      </c>
      <c r="F486" s="51">
        <f t="shared" si="165"/>
        <v>1.2594458438287153E-4</v>
      </c>
      <c r="G486" s="12">
        <f t="shared" si="180"/>
        <v>-0.875</v>
      </c>
      <c r="H486" s="49">
        <f t="shared" si="166"/>
        <v>-1.2077294685990338E-3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7</v>
      </c>
      <c r="D489" s="7">
        <v>6</v>
      </c>
      <c r="E489" s="51">
        <f t="shared" si="164"/>
        <v>1.2077294685990338E-3</v>
      </c>
      <c r="F489" s="51">
        <f t="shared" si="165"/>
        <v>7.556675062972292E-4</v>
      </c>
      <c r="G489" s="12">
        <f t="shared" si="180"/>
        <v>-0.14285714285714285</v>
      </c>
      <c r="H489" s="49">
        <f t="shared" si="166"/>
        <v>-1.7253278122843338E-4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2</v>
      </c>
      <c r="D499" s="7">
        <v>3</v>
      </c>
      <c r="E499" s="51">
        <f t="shared" si="181"/>
        <v>3.4506556245686681E-4</v>
      </c>
      <c r="F499" s="51">
        <f t="shared" si="182"/>
        <v>3.778337531486146E-4</v>
      </c>
      <c r="G499" s="12">
        <f t="shared" si="180"/>
        <v>0.5</v>
      </c>
      <c r="H499" s="49">
        <f t="shared" si="183"/>
        <v>1.7253278122843341E-4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2</v>
      </c>
      <c r="E500" s="51" t="str">
        <f t="shared" si="181"/>
        <v/>
      </c>
      <c r="F500" s="51">
        <f t="shared" si="182"/>
        <v>2.5188916876574307E-4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2</v>
      </c>
      <c r="E501" s="51" t="str">
        <f t="shared" si="181"/>
        <v/>
      </c>
      <c r="F501" s="51">
        <f t="shared" si="182"/>
        <v>2.5188916876574307E-4</v>
      </c>
      <c r="G501" s="12">
        <f t="shared" si="180"/>
        <v>1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1</v>
      </c>
      <c r="D503" s="7">
        <v>0</v>
      </c>
      <c r="E503" s="51">
        <f t="shared" si="181"/>
        <v>1.7253278122843341E-4</v>
      </c>
      <c r="F503" s="51" t="str">
        <f t="shared" si="182"/>
        <v/>
      </c>
      <c r="G503" s="12">
        <f t="shared" si="180"/>
        <v>-1</v>
      </c>
      <c r="H503" s="49">
        <f t="shared" si="183"/>
        <v>-1.7253278122843341E-4</v>
      </c>
      <c r="I503" s="2"/>
    </row>
    <row r="504" spans="1:9" s="50" customFormat="1" ht="30" x14ac:dyDescent="0.2">
      <c r="A504" s="52"/>
      <c r="B504" s="48" t="s">
        <v>298</v>
      </c>
      <c r="C504" s="7">
        <v>6</v>
      </c>
      <c r="D504" s="7">
        <v>5</v>
      </c>
      <c r="E504" s="51">
        <f t="shared" si="181"/>
        <v>1.0351966873706005E-3</v>
      </c>
      <c r="F504" s="51">
        <f t="shared" si="182"/>
        <v>6.2972292191435767E-4</v>
      </c>
      <c r="G504" s="12">
        <f t="shared" si="180"/>
        <v>-0.16666666666666666</v>
      </c>
      <c r="H504" s="49">
        <f t="shared" si="183"/>
        <v>-1.7253278122843341E-4</v>
      </c>
      <c r="I504" s="2"/>
    </row>
    <row r="505" spans="1:9" s="50" customFormat="1" ht="15" x14ac:dyDescent="0.2">
      <c r="A505" s="52"/>
      <c r="B505" s="48" t="s">
        <v>117</v>
      </c>
      <c r="C505" s="7">
        <v>41</v>
      </c>
      <c r="D505" s="7">
        <v>4</v>
      </c>
      <c r="E505" s="51">
        <f t="shared" si="181"/>
        <v>7.0738440303657691E-3</v>
      </c>
      <c r="F505" s="51">
        <f t="shared" si="182"/>
        <v>5.0377833753148613E-4</v>
      </c>
      <c r="G505" s="12">
        <f t="shared" si="180"/>
        <v>-0.90243902439024393</v>
      </c>
      <c r="H505" s="49">
        <f t="shared" si="183"/>
        <v>-6.383712905452036E-3</v>
      </c>
      <c r="I505" s="2"/>
    </row>
    <row r="506" spans="1:9" s="50" customFormat="1" ht="15" x14ac:dyDescent="0.2">
      <c r="A506" s="52"/>
      <c r="B506" s="48" t="s">
        <v>510</v>
      </c>
      <c r="C506" s="7">
        <v>22</v>
      </c>
      <c r="D506" s="7">
        <v>0</v>
      </c>
      <c r="E506" s="51">
        <f t="shared" si="181"/>
        <v>3.795721187025535E-3</v>
      </c>
      <c r="F506" s="51" t="str">
        <f t="shared" si="182"/>
        <v/>
      </c>
      <c r="G506" s="12">
        <f t="shared" si="180"/>
        <v>-1</v>
      </c>
      <c r="H506" s="49">
        <f t="shared" si="183"/>
        <v>-3.795721187025535E-3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6</v>
      </c>
      <c r="E521" s="51" t="str">
        <f t="shared" si="181"/>
        <v/>
      </c>
      <c r="F521" s="51">
        <f t="shared" si="182"/>
        <v>7.556675062972292E-4</v>
      </c>
      <c r="G521" s="12">
        <f t="shared" si="180"/>
        <v>1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24</v>
      </c>
      <c r="D524" s="7">
        <v>40</v>
      </c>
      <c r="E524" s="51">
        <f t="shared" ref="E524:E549" si="187">+IF(C524=0,"",C524/C$345)</f>
        <v>4.140786749482402E-3</v>
      </c>
      <c r="F524" s="51">
        <f t="shared" ref="F524:F549" si="188">+IF(D524=0,"",D524/D$345)</f>
        <v>5.0377833753148613E-3</v>
      </c>
      <c r="G524" s="12">
        <f t="shared" si="180"/>
        <v>0.66666666666666663</v>
      </c>
      <c r="H524" s="49">
        <f t="shared" si="183"/>
        <v>2.7605244996549345E-3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1</v>
      </c>
      <c r="E525" s="51" t="str">
        <f t="shared" si="187"/>
        <v/>
      </c>
      <c r="F525" s="51">
        <f t="shared" si="188"/>
        <v>1.2594458438287153E-4</v>
      </c>
      <c r="G525" s="12">
        <f t="shared" si="180"/>
        <v>1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44</v>
      </c>
      <c r="D527" s="7">
        <v>40</v>
      </c>
      <c r="E527" s="51">
        <f t="shared" si="187"/>
        <v>7.59144237405107E-3</v>
      </c>
      <c r="F527" s="51">
        <f t="shared" si="188"/>
        <v>5.0377833753148613E-3</v>
      </c>
      <c r="G527" s="12">
        <f t="shared" si="180"/>
        <v>-9.0909090909090912E-2</v>
      </c>
      <c r="H527" s="49">
        <f t="shared" si="183"/>
        <v>-6.9013112491373362E-4</v>
      </c>
      <c r="I527" s="2"/>
    </row>
    <row r="528" spans="1:9" s="50" customFormat="1" ht="15" x14ac:dyDescent="0.2">
      <c r="A528" s="52"/>
      <c r="B528" s="48" t="s">
        <v>340</v>
      </c>
      <c r="C528" s="7">
        <v>19</v>
      </c>
      <c r="D528" s="7">
        <v>24</v>
      </c>
      <c r="E528" s="51">
        <f t="shared" si="187"/>
        <v>3.2781228433402345E-3</v>
      </c>
      <c r="F528" s="51">
        <f t="shared" si="188"/>
        <v>3.0226700251889168E-3</v>
      </c>
      <c r="G528" s="12">
        <f t="shared" si="180"/>
        <v>0.26315789473684209</v>
      </c>
      <c r="H528" s="49">
        <f t="shared" si="183"/>
        <v>8.6266390614216689E-4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1</v>
      </c>
      <c r="E530" s="51" t="str">
        <f t="shared" si="187"/>
        <v/>
      </c>
      <c r="F530" s="51">
        <f t="shared" si="188"/>
        <v>1.2594458438287153E-4</v>
      </c>
      <c r="G530" s="12">
        <f t="shared" si="180"/>
        <v>1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1</v>
      </c>
      <c r="D532" s="7">
        <v>2</v>
      </c>
      <c r="E532" s="51">
        <f t="shared" si="187"/>
        <v>1.7253278122843341E-4</v>
      </c>
      <c r="F532" s="51">
        <f t="shared" si="188"/>
        <v>2.5188916876574307E-4</v>
      </c>
      <c r="G532" s="12">
        <f t="shared" si="180"/>
        <v>1</v>
      </c>
      <c r="H532" s="49">
        <f t="shared" si="183"/>
        <v>1.7253278122843341E-4</v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13</v>
      </c>
      <c r="D537" s="7">
        <v>16</v>
      </c>
      <c r="E537" s="51">
        <f t="shared" si="187"/>
        <v>2.242926155969634E-3</v>
      </c>
      <c r="F537" s="51">
        <f t="shared" si="188"/>
        <v>2.0151133501259445E-3</v>
      </c>
      <c r="G537" s="12">
        <f t="shared" si="180"/>
        <v>0.23076923076923078</v>
      </c>
      <c r="H537" s="49">
        <f t="shared" si="183"/>
        <v>5.1759834368530014E-4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5</v>
      </c>
      <c r="D539" s="7">
        <v>17</v>
      </c>
      <c r="E539" s="51">
        <f t="shared" si="187"/>
        <v>8.62663906142167E-4</v>
      </c>
      <c r="F539" s="51">
        <f t="shared" si="188"/>
        <v>2.1410579345088163E-3</v>
      </c>
      <c r="G539" s="12">
        <f t="shared" si="180"/>
        <v>2.4</v>
      </c>
      <c r="H539" s="49">
        <f t="shared" si="183"/>
        <v>2.0703933747412005E-3</v>
      </c>
      <c r="I539" s="2"/>
    </row>
    <row r="540" spans="1:9" s="50" customFormat="1" ht="30" x14ac:dyDescent="0.2">
      <c r="A540" s="52"/>
      <c r="B540" s="48" t="s">
        <v>515</v>
      </c>
      <c r="C540" s="7">
        <v>7</v>
      </c>
      <c r="D540" s="7">
        <v>3</v>
      </c>
      <c r="E540" s="51">
        <f t="shared" si="187"/>
        <v>1.2077294685990338E-3</v>
      </c>
      <c r="F540" s="51">
        <f t="shared" si="188"/>
        <v>3.778337531486146E-4</v>
      </c>
      <c r="G540" s="12">
        <f t="shared" si="180"/>
        <v>-0.5714285714285714</v>
      </c>
      <c r="H540" s="49">
        <f t="shared" si="183"/>
        <v>-6.9013112491373351E-4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102</v>
      </c>
      <c r="D542" s="7">
        <v>225</v>
      </c>
      <c r="E542" s="51">
        <f t="shared" si="187"/>
        <v>1.7598343685300208E-2</v>
      </c>
      <c r="F542" s="51">
        <f t="shared" si="188"/>
        <v>2.8337531486146095E-2</v>
      </c>
      <c r="G542" s="12">
        <f t="shared" ref="G542:G564" si="189">+IF(AND(C542=0,D542=0)," ",IF(C542=0,1,IF(D542=0,-1,(D542-C542)/C542)))</f>
        <v>1.2058823529411764</v>
      </c>
      <c r="H542" s="49">
        <f t="shared" si="183"/>
        <v>2.1221532091097308E-2</v>
      </c>
      <c r="I542" s="2"/>
    </row>
    <row r="543" spans="1:9" s="50" customFormat="1" ht="15" x14ac:dyDescent="0.2">
      <c r="A543" s="52"/>
      <c r="B543" s="48" t="s">
        <v>312</v>
      </c>
      <c r="C543" s="7">
        <v>1</v>
      </c>
      <c r="D543" s="7">
        <v>0</v>
      </c>
      <c r="E543" s="51">
        <f t="shared" si="187"/>
        <v>1.7253278122843341E-4</v>
      </c>
      <c r="F543" s="51" t="str">
        <f t="shared" si="188"/>
        <v/>
      </c>
      <c r="G543" s="12">
        <f t="shared" si="189"/>
        <v>-1</v>
      </c>
      <c r="H543" s="49">
        <f t="shared" si="183"/>
        <v>-1.7253278122843341E-4</v>
      </c>
      <c r="I543" s="2"/>
    </row>
    <row r="544" spans="1:9" s="50" customFormat="1" ht="15" x14ac:dyDescent="0.2">
      <c r="A544" s="52"/>
      <c r="B544" s="48" t="s">
        <v>313</v>
      </c>
      <c r="C544" s="7">
        <v>18</v>
      </c>
      <c r="D544" s="7">
        <v>23</v>
      </c>
      <c r="E544" s="51">
        <f t="shared" si="187"/>
        <v>3.105590062111801E-3</v>
      </c>
      <c r="F544" s="51">
        <f t="shared" si="188"/>
        <v>2.8967254408060455E-3</v>
      </c>
      <c r="G544" s="12">
        <f t="shared" si="189"/>
        <v>0.27777777777777779</v>
      </c>
      <c r="H544" s="49">
        <f t="shared" si="183"/>
        <v>8.62663906142167E-4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126</v>
      </c>
      <c r="D547" s="7">
        <v>284</v>
      </c>
      <c r="E547" s="51">
        <f t="shared" si="187"/>
        <v>2.1739130434782608E-2</v>
      </c>
      <c r="F547" s="51">
        <f t="shared" si="188"/>
        <v>3.5768261964735516E-2</v>
      </c>
      <c r="G547" s="12">
        <f t="shared" si="189"/>
        <v>1.253968253968254</v>
      </c>
      <c r="H547" s="49">
        <f t="shared" si="183"/>
        <v>2.7260179434092476E-2</v>
      </c>
      <c r="I547" s="2"/>
    </row>
    <row r="548" spans="1:9" s="50" customFormat="1" ht="15" x14ac:dyDescent="0.2">
      <c r="A548" s="52"/>
      <c r="B548" s="48" t="s">
        <v>142</v>
      </c>
      <c r="C548" s="7">
        <v>17</v>
      </c>
      <c r="D548" s="7">
        <v>84</v>
      </c>
      <c r="E548" s="51">
        <f t="shared" si="187"/>
        <v>2.933057280883368E-3</v>
      </c>
      <c r="F548" s="51">
        <f t="shared" si="188"/>
        <v>1.057934508816121E-2</v>
      </c>
      <c r="G548" s="12">
        <f t="shared" si="189"/>
        <v>3.9411764705882355</v>
      </c>
      <c r="H548" s="49">
        <f t="shared" si="183"/>
        <v>1.155969634230504E-2</v>
      </c>
      <c r="I548" s="2"/>
    </row>
    <row r="549" spans="1:9" s="50" customFormat="1" ht="15" x14ac:dyDescent="0.2">
      <c r="A549" s="52"/>
      <c r="B549" s="48" t="s">
        <v>315</v>
      </c>
      <c r="C549" s="7">
        <v>91</v>
      </c>
      <c r="D549" s="7">
        <v>276</v>
      </c>
      <c r="E549" s="51">
        <f t="shared" si="187"/>
        <v>1.570048309178744E-2</v>
      </c>
      <c r="F549" s="51">
        <f t="shared" si="188"/>
        <v>3.4760705289672546E-2</v>
      </c>
      <c r="G549" s="12">
        <f t="shared" si="189"/>
        <v>2.0329670329670328</v>
      </c>
      <c r="H549" s="49">
        <f t="shared" si="183"/>
        <v>3.1918564527260176E-2</v>
      </c>
      <c r="I549" s="2"/>
    </row>
    <row r="550" spans="1:9" s="50" customFormat="1" ht="15" x14ac:dyDescent="0.2">
      <c r="A550" s="47"/>
      <c r="B550" s="48" t="s">
        <v>552</v>
      </c>
      <c r="C550" s="7">
        <v>4</v>
      </c>
      <c r="D550" s="7">
        <v>15</v>
      </c>
      <c r="E550" s="51">
        <f t="shared" ref="E550" si="190">+IF(C550=0,"",C550/C$345)</f>
        <v>6.9013112491373362E-4</v>
      </c>
      <c r="F550" s="51">
        <f t="shared" ref="F550" si="191">+IF(D550=0,"",D550/D$345)</f>
        <v>1.889168765743073E-3</v>
      </c>
      <c r="G550" s="12">
        <f t="shared" si="189"/>
        <v>2.75</v>
      </c>
      <c r="H550" s="49">
        <f t="shared" ref="H550" si="192">+IF(OR(AND(E550=""),(G550="")),"",E550*G550)</f>
        <v>1.8978605935127675E-3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2</v>
      </c>
      <c r="D554" s="7">
        <v>4</v>
      </c>
      <c r="E554" s="51">
        <f t="shared" si="193"/>
        <v>3.4506556245686681E-4</v>
      </c>
      <c r="F554" s="51">
        <f t="shared" si="194"/>
        <v>5.0377833753148613E-4</v>
      </c>
      <c r="G554" s="12">
        <f t="shared" si="189"/>
        <v>1</v>
      </c>
      <c r="H554" s="49">
        <f t="shared" si="195"/>
        <v>3.4506556245686681E-4</v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4</v>
      </c>
      <c r="D556" s="7">
        <v>22</v>
      </c>
      <c r="E556" s="51">
        <f t="shared" si="193"/>
        <v>6.9013112491373362E-4</v>
      </c>
      <c r="F556" s="51">
        <f t="shared" si="194"/>
        <v>2.7707808564231737E-3</v>
      </c>
      <c r="G556" s="12">
        <f t="shared" si="189"/>
        <v>4.5</v>
      </c>
      <c r="H556" s="49">
        <f t="shared" si="195"/>
        <v>3.1055900621118015E-3</v>
      </c>
      <c r="I556" s="2"/>
    </row>
    <row r="557" spans="1:9" s="50" customFormat="1" ht="15" x14ac:dyDescent="0.2">
      <c r="A557" s="52"/>
      <c r="B557" s="48" t="s">
        <v>517</v>
      </c>
      <c r="C557" s="7">
        <v>7</v>
      </c>
      <c r="D557" s="7">
        <v>15</v>
      </c>
      <c r="E557" s="51">
        <f t="shared" si="193"/>
        <v>1.2077294685990338E-3</v>
      </c>
      <c r="F557" s="51">
        <f t="shared" si="194"/>
        <v>1.889168765743073E-3</v>
      </c>
      <c r="G557" s="12">
        <f t="shared" si="189"/>
        <v>1.1428571428571428</v>
      </c>
      <c r="H557" s="49">
        <f t="shared" si="195"/>
        <v>1.380262249827467E-3</v>
      </c>
      <c r="I557" s="2"/>
    </row>
    <row r="558" spans="1:9" s="50" customFormat="1" ht="15" x14ac:dyDescent="0.2">
      <c r="A558" s="52"/>
      <c r="B558" s="48" t="s">
        <v>318</v>
      </c>
      <c r="C558" s="7">
        <v>4</v>
      </c>
      <c r="D558" s="7">
        <v>16</v>
      </c>
      <c r="E558" s="51">
        <f t="shared" si="193"/>
        <v>6.9013112491373362E-4</v>
      </c>
      <c r="F558" s="51">
        <f t="shared" si="194"/>
        <v>2.0151133501259445E-3</v>
      </c>
      <c r="G558" s="12">
        <f t="shared" si="189"/>
        <v>3</v>
      </c>
      <c r="H558" s="49">
        <f t="shared" si="195"/>
        <v>2.070393374741201E-3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7</v>
      </c>
      <c r="E562" s="51" t="str">
        <f t="shared" si="193"/>
        <v/>
      </c>
      <c r="F562" s="51">
        <f t="shared" si="194"/>
        <v>8.8161209068010073E-4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1851</v>
      </c>
      <c r="D570" s="39">
        <f>SUM(D571:D596)</f>
        <v>3334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0.80118854673149653</v>
      </c>
      <c r="H570" s="40">
        <f>+IF(OR(AND(E570=""),(G570="")),"",E570*G570)</f>
        <v>0.80118854673149653</v>
      </c>
    </row>
    <row r="571" spans="1:9" s="50" customFormat="1" ht="15" x14ac:dyDescent="0.2">
      <c r="A571" s="52"/>
      <c r="B571" s="48" t="s">
        <v>323</v>
      </c>
      <c r="C571" s="7">
        <v>2</v>
      </c>
      <c r="D571" s="7">
        <v>21</v>
      </c>
      <c r="E571" s="51">
        <f t="shared" si="196"/>
        <v>1.0804970286331713E-3</v>
      </c>
      <c r="F571" s="51">
        <f t="shared" si="197"/>
        <v>6.2987402519496102E-3</v>
      </c>
      <c r="G571" s="12">
        <f t="shared" ref="G571:G596" si="198">+IF(AND(C571=0,D571=0)," ",IF(C571=0,1,IF(D571=0,-1,(D571-C571)/C571)))</f>
        <v>9.5</v>
      </c>
      <c r="H571" s="49">
        <f>+IF(OR(AND(E571=""),(G571="")),"",E571*G571)</f>
        <v>1.0264721772015126E-2</v>
      </c>
      <c r="I571" s="2"/>
    </row>
    <row r="572" spans="1:9" s="50" customFormat="1" ht="15" x14ac:dyDescent="0.2">
      <c r="A572" s="52"/>
      <c r="B572" s="48" t="s">
        <v>144</v>
      </c>
      <c r="C572" s="7">
        <v>55</v>
      </c>
      <c r="D572" s="7">
        <v>56</v>
      </c>
      <c r="E572" s="51">
        <f t="shared" si="196"/>
        <v>2.9713668287412211E-2</v>
      </c>
      <c r="F572" s="51">
        <f t="shared" si="197"/>
        <v>1.6796640671865627E-2</v>
      </c>
      <c r="G572" s="12">
        <f t="shared" si="198"/>
        <v>1.8181818181818181E-2</v>
      </c>
      <c r="H572" s="49">
        <f t="shared" ref="H572:H596" si="199">+IF(OR(AND(E572=""),(G572="")),"",E572*G572)</f>
        <v>5.4024851431658564E-4</v>
      </c>
      <c r="I572" s="2"/>
    </row>
    <row r="573" spans="1:9" s="50" customFormat="1" ht="15" x14ac:dyDescent="0.2">
      <c r="A573" s="52"/>
      <c r="B573" s="48" t="s">
        <v>583</v>
      </c>
      <c r="C573" s="7">
        <v>138</v>
      </c>
      <c r="D573" s="7">
        <v>127</v>
      </c>
      <c r="E573" s="51">
        <f t="shared" si="196"/>
        <v>7.4554294975688815E-2</v>
      </c>
      <c r="F573" s="51">
        <f t="shared" si="197"/>
        <v>3.8092381523695262E-2</v>
      </c>
      <c r="G573" s="12">
        <f t="shared" si="198"/>
        <v>-7.9710144927536225E-2</v>
      </c>
      <c r="H573" s="49">
        <f t="shared" si="199"/>
        <v>-5.9427336574824413E-3</v>
      </c>
      <c r="I573" s="2"/>
    </row>
    <row r="574" spans="1:9" s="50" customFormat="1" ht="15" x14ac:dyDescent="0.2">
      <c r="A574" s="52"/>
      <c r="B574" s="48" t="s">
        <v>324</v>
      </c>
      <c r="C574" s="7">
        <v>192</v>
      </c>
      <c r="D574" s="7">
        <v>555</v>
      </c>
      <c r="E574" s="51">
        <f t="shared" si="196"/>
        <v>0.10372771474878444</v>
      </c>
      <c r="F574" s="51">
        <f t="shared" si="197"/>
        <v>0.16646670665866828</v>
      </c>
      <c r="G574" s="12">
        <f t="shared" si="198"/>
        <v>1.890625</v>
      </c>
      <c r="H574" s="49">
        <f t="shared" si="199"/>
        <v>0.19611021069692058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12</v>
      </c>
      <c r="E575" s="51">
        <f t="shared" si="196"/>
        <v>1.0804970286331713E-3</v>
      </c>
      <c r="F575" s="51">
        <f t="shared" si="197"/>
        <v>3.5992801439712059E-3</v>
      </c>
      <c r="G575" s="12">
        <f t="shared" si="198"/>
        <v>5</v>
      </c>
      <c r="H575" s="49">
        <f t="shared" si="199"/>
        <v>5.4024851431658562E-3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2</v>
      </c>
      <c r="D577" s="7">
        <v>7</v>
      </c>
      <c r="E577" s="51">
        <f t="shared" si="196"/>
        <v>1.0804970286331713E-3</v>
      </c>
      <c r="F577" s="51">
        <f t="shared" si="197"/>
        <v>2.0995800839832034E-3</v>
      </c>
      <c r="G577" s="12">
        <f t="shared" si="198"/>
        <v>2.5</v>
      </c>
      <c r="H577" s="49">
        <f t="shared" si="199"/>
        <v>2.7012425715829281E-3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3</v>
      </c>
      <c r="D579" s="7">
        <v>1</v>
      </c>
      <c r="E579" s="51">
        <f t="shared" si="196"/>
        <v>1.6207455429497568E-3</v>
      </c>
      <c r="F579" s="51">
        <f t="shared" si="197"/>
        <v>2.9994001199760045E-4</v>
      </c>
      <c r="G579" s="12">
        <f t="shared" si="198"/>
        <v>-0.66666666666666663</v>
      </c>
      <c r="H579" s="49">
        <f t="shared" si="199"/>
        <v>-1.0804970286331711E-3</v>
      </c>
      <c r="I579" s="2"/>
    </row>
    <row r="580" spans="1:9" s="50" customFormat="1" ht="15" x14ac:dyDescent="0.2">
      <c r="A580" s="52"/>
      <c r="B580" s="48" t="s">
        <v>520</v>
      </c>
      <c r="C580" s="7">
        <v>28</v>
      </c>
      <c r="D580" s="7">
        <v>75</v>
      </c>
      <c r="E580" s="51">
        <f t="shared" si="196"/>
        <v>1.5126958400864398E-2</v>
      </c>
      <c r="F580" s="51">
        <f t="shared" si="197"/>
        <v>2.2495500899820036E-2</v>
      </c>
      <c r="G580" s="12">
        <f t="shared" si="198"/>
        <v>1.6785714285714286</v>
      </c>
      <c r="H580" s="49">
        <f t="shared" si="199"/>
        <v>2.5391680172879526E-2</v>
      </c>
      <c r="I580" s="2"/>
    </row>
    <row r="581" spans="1:9" s="50" customFormat="1" ht="15" x14ac:dyDescent="0.2">
      <c r="A581" s="47"/>
      <c r="B581" s="48" t="s">
        <v>544</v>
      </c>
      <c r="C581" s="7">
        <v>62</v>
      </c>
      <c r="D581" s="7">
        <v>24</v>
      </c>
      <c r="E581" s="51">
        <f t="shared" ref="E581" si="200">+IF(C581=0,"",C581/C$570)</f>
        <v>3.3495407887628309E-2</v>
      </c>
      <c r="F581" s="51">
        <f t="shared" ref="F581" si="201">+IF(D581=0,"",D581/D$570)</f>
        <v>7.1985602879424118E-3</v>
      </c>
      <c r="G581" s="12">
        <f t="shared" si="198"/>
        <v>-0.61290322580645162</v>
      </c>
      <c r="H581" s="49">
        <f t="shared" ref="H581" si="202">+IF(OR(AND(E581=""),(G581="")),"",E581*G581)</f>
        <v>-2.0529443544030253E-2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1</v>
      </c>
      <c r="E583" s="51" t="str">
        <f t="shared" ref="E583:E596" si="206">+IF(C583=0,"",C583/C$570)</f>
        <v/>
      </c>
      <c r="F583" s="51">
        <f t="shared" ref="F583:F596" si="207">+IF(D583=0,"",D583/D$570)</f>
        <v>2.9994001199760045E-4</v>
      </c>
      <c r="G583" s="12">
        <f t="shared" si="198"/>
        <v>1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92</v>
      </c>
      <c r="D584" s="7">
        <v>133</v>
      </c>
      <c r="E584" s="51">
        <f t="shared" si="206"/>
        <v>4.9702863317125881E-2</v>
      </c>
      <c r="F584" s="51">
        <f t="shared" si="207"/>
        <v>3.9892021595680865E-2</v>
      </c>
      <c r="G584" s="12">
        <f t="shared" si="198"/>
        <v>0.44565217391304346</v>
      </c>
      <c r="H584" s="49">
        <f t="shared" si="199"/>
        <v>2.2150189086980011E-2</v>
      </c>
      <c r="I584" s="2"/>
    </row>
    <row r="585" spans="1:9" s="50" customFormat="1" ht="15" x14ac:dyDescent="0.2">
      <c r="A585" s="52"/>
      <c r="B585" s="48" t="s">
        <v>147</v>
      </c>
      <c r="C585" s="7">
        <v>135</v>
      </c>
      <c r="D585" s="7">
        <v>276</v>
      </c>
      <c r="E585" s="51">
        <f t="shared" si="206"/>
        <v>7.2933549432739053E-2</v>
      </c>
      <c r="F585" s="51">
        <f t="shared" si="207"/>
        <v>8.2783443311337732E-2</v>
      </c>
      <c r="G585" s="12">
        <f t="shared" si="198"/>
        <v>1.0444444444444445</v>
      </c>
      <c r="H585" s="49">
        <f t="shared" si="199"/>
        <v>7.6175040518638576E-2</v>
      </c>
      <c r="I585" s="2"/>
    </row>
    <row r="586" spans="1:9" s="50" customFormat="1" ht="15" x14ac:dyDescent="0.2">
      <c r="A586" s="52"/>
      <c r="B586" s="48" t="s">
        <v>148</v>
      </c>
      <c r="C586" s="7">
        <v>14</v>
      </c>
      <c r="D586" s="7">
        <v>11</v>
      </c>
      <c r="E586" s="51">
        <f t="shared" si="206"/>
        <v>7.5634792004321992E-3</v>
      </c>
      <c r="F586" s="51">
        <f t="shared" si="207"/>
        <v>3.2993401319736052E-3</v>
      </c>
      <c r="G586" s="12">
        <f t="shared" si="198"/>
        <v>-0.21428571428571427</v>
      </c>
      <c r="H586" s="49">
        <f t="shared" si="199"/>
        <v>-1.6207455429497568E-3</v>
      </c>
      <c r="I586" s="2"/>
    </row>
    <row r="587" spans="1:9" s="50" customFormat="1" ht="15" x14ac:dyDescent="0.2">
      <c r="A587" s="52"/>
      <c r="B587" s="48" t="s">
        <v>329</v>
      </c>
      <c r="C587" s="7">
        <v>993</v>
      </c>
      <c r="D587" s="7">
        <v>1813</v>
      </c>
      <c r="E587" s="51">
        <f t="shared" si="206"/>
        <v>0.5364667747163695</v>
      </c>
      <c r="F587" s="51">
        <f t="shared" si="207"/>
        <v>0.54379124175164972</v>
      </c>
      <c r="G587" s="12">
        <f t="shared" si="198"/>
        <v>0.82578046324269894</v>
      </c>
      <c r="H587" s="49">
        <f t="shared" si="199"/>
        <v>0.4430037817396002</v>
      </c>
      <c r="I587" s="2"/>
    </row>
    <row r="588" spans="1:9" s="50" customFormat="1" ht="15" x14ac:dyDescent="0.2">
      <c r="A588" s="52"/>
      <c r="B588" s="48" t="s">
        <v>149</v>
      </c>
      <c r="C588" s="7">
        <v>83</v>
      </c>
      <c r="D588" s="7">
        <v>86</v>
      </c>
      <c r="E588" s="51">
        <f t="shared" si="206"/>
        <v>4.4840626688276604E-2</v>
      </c>
      <c r="F588" s="51">
        <f t="shared" si="207"/>
        <v>2.579484103179364E-2</v>
      </c>
      <c r="G588" s="12">
        <f t="shared" si="198"/>
        <v>3.614457831325301E-2</v>
      </c>
      <c r="H588" s="49">
        <f t="shared" si="199"/>
        <v>1.6207455429497566E-3</v>
      </c>
      <c r="I588" s="2"/>
    </row>
    <row r="589" spans="1:9" s="50" customFormat="1" ht="15" x14ac:dyDescent="0.2">
      <c r="A589" s="52"/>
      <c r="B589" s="48" t="s">
        <v>330</v>
      </c>
      <c r="C589" s="7">
        <v>16</v>
      </c>
      <c r="D589" s="7">
        <v>96</v>
      </c>
      <c r="E589" s="51">
        <f t="shared" si="206"/>
        <v>8.6439762290653702E-3</v>
      </c>
      <c r="F589" s="51">
        <f t="shared" si="207"/>
        <v>2.8794241151769647E-2</v>
      </c>
      <c r="G589" s="12">
        <f t="shared" si="198"/>
        <v>5</v>
      </c>
      <c r="H589" s="49">
        <f t="shared" si="199"/>
        <v>4.3219881145326849E-2</v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26</v>
      </c>
      <c r="E590" s="51">
        <f t="shared" si="206"/>
        <v>1.0804970286331713E-3</v>
      </c>
      <c r="F590" s="51">
        <f t="shared" si="207"/>
        <v>7.7984403119376123E-3</v>
      </c>
      <c r="G590" s="12">
        <f t="shared" si="198"/>
        <v>12</v>
      </c>
      <c r="H590" s="49">
        <f t="shared" si="199"/>
        <v>1.2965964343598056E-2</v>
      </c>
      <c r="I590" s="2"/>
    </row>
    <row r="591" spans="1:9" s="50" customFormat="1" ht="15" x14ac:dyDescent="0.2">
      <c r="A591" s="52"/>
      <c r="B591" s="48" t="s">
        <v>151</v>
      </c>
      <c r="C591" s="7">
        <v>1</v>
      </c>
      <c r="D591" s="7">
        <v>0</v>
      </c>
      <c r="E591" s="51">
        <f t="shared" si="206"/>
        <v>5.4024851431658564E-4</v>
      </c>
      <c r="F591" s="51" t="str">
        <f t="shared" si="207"/>
        <v/>
      </c>
      <c r="G591" s="12">
        <f t="shared" si="198"/>
        <v>-1</v>
      </c>
      <c r="H591" s="49">
        <f t="shared" si="199"/>
        <v>-5.4024851431658564E-4</v>
      </c>
      <c r="I591" s="2"/>
    </row>
    <row r="592" spans="1:9" s="50" customFormat="1" ht="15" x14ac:dyDescent="0.2">
      <c r="A592" s="52"/>
      <c r="B592" s="48" t="s">
        <v>331</v>
      </c>
      <c r="C592" s="7">
        <v>20</v>
      </c>
      <c r="D592" s="7">
        <v>10</v>
      </c>
      <c r="E592" s="51">
        <f t="shared" si="206"/>
        <v>1.0804970286331712E-2</v>
      </c>
      <c r="F592" s="51">
        <f t="shared" si="207"/>
        <v>2.999400119976005E-3</v>
      </c>
      <c r="G592" s="12">
        <f t="shared" si="198"/>
        <v>-0.5</v>
      </c>
      <c r="H592" s="49">
        <f t="shared" si="199"/>
        <v>-5.4024851431658562E-3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5</v>
      </c>
      <c r="D595" s="7">
        <v>1</v>
      </c>
      <c r="E595" s="51">
        <f t="shared" si="206"/>
        <v>2.7012425715829281E-3</v>
      </c>
      <c r="F595" s="51">
        <f t="shared" si="207"/>
        <v>2.9994001199760045E-4</v>
      </c>
      <c r="G595" s="12">
        <f t="shared" si="198"/>
        <v>-0.8</v>
      </c>
      <c r="H595" s="49">
        <f t="shared" si="199"/>
        <v>-2.1609940572663426E-3</v>
      </c>
      <c r="I595" s="2"/>
    </row>
    <row r="596" spans="1:9" s="50" customFormat="1" ht="15" x14ac:dyDescent="0.2">
      <c r="A596" s="52"/>
      <c r="B596" s="48" t="s">
        <v>521</v>
      </c>
      <c r="C596" s="7">
        <v>6</v>
      </c>
      <c r="D596" s="7">
        <v>3</v>
      </c>
      <c r="E596" s="51">
        <f t="shared" si="206"/>
        <v>3.2414910858995136E-3</v>
      </c>
      <c r="F596" s="51">
        <f t="shared" si="207"/>
        <v>8.9982003599280147E-4</v>
      </c>
      <c r="G596" s="12">
        <f t="shared" si="198"/>
        <v>-0.5</v>
      </c>
      <c r="H596" s="49">
        <f t="shared" si="199"/>
        <v>-1.6207455429497568E-3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396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366</v>
      </c>
      <c r="C8" s="38">
        <f>+C18+C74+C169+C345+C570</f>
        <v>6367</v>
      </c>
      <c r="D8" s="39">
        <f>+D18+D74+D169+D345+D570</f>
        <v>8341</v>
      </c>
      <c r="E8" s="40">
        <f>+C8/C$8</f>
        <v>1</v>
      </c>
      <c r="F8" s="40">
        <f>+D8/D$8</f>
        <v>1</v>
      </c>
      <c r="G8" s="40">
        <f>+(D8-C8)/C8</f>
        <v>0.31003612376315376</v>
      </c>
      <c r="H8" s="40">
        <f>+E8*G8</f>
        <v>0.31003612376315376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58</v>
      </c>
      <c r="D9" s="41">
        <f>+D18</f>
        <v>55</v>
      </c>
      <c r="E9" s="27">
        <f>C9/$C$8</f>
        <v>9.1094707083398778E-3</v>
      </c>
      <c r="F9" s="27">
        <f>D9/$D$8</f>
        <v>6.5939335811053832E-3</v>
      </c>
      <c r="G9" s="12">
        <f>+IF(OR(AND(D9=0),(C9=0)),"0",((D9-C9)/C9))</f>
        <v>-5.1724137931034482E-2</v>
      </c>
      <c r="H9" s="11">
        <f>+IF(OR(AND(E9=""),(G9="")),"",E9*G9)</f>
        <v>-4.711795193968902E-4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937</v>
      </c>
      <c r="D10" s="41">
        <f>+D74</f>
        <v>997</v>
      </c>
      <c r="E10" s="27">
        <f>C10/$C$8</f>
        <v>0.1471650698916287</v>
      </c>
      <c r="F10" s="27">
        <f>D10/$D$8</f>
        <v>0.11953003237021941</v>
      </c>
      <c r="G10" s="12">
        <f>+IF(OR(AND(D10=0),(C10=0)),"0",((D10-C10)/C10))</f>
        <v>6.4034151547491994E-2</v>
      </c>
      <c r="H10" s="11">
        <f>+IF(OR(AND(E10=""),(G10="")),"",E10*G10)</f>
        <v>9.4235903879378025E-3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761</v>
      </c>
      <c r="D11" s="41">
        <f>+D169</f>
        <v>1056</v>
      </c>
      <c r="E11" s="27">
        <f>C11/$C$8</f>
        <v>0.11952253808701115</v>
      </c>
      <c r="F11" s="27">
        <f>D11/$D$8</f>
        <v>0.12660352475722336</v>
      </c>
      <c r="G11" s="12">
        <f>+IF(OR(AND(D11=0),(C11=0)),"0",((D11-C11)/C11))</f>
        <v>0.3876478318002628</v>
      </c>
      <c r="H11" s="11">
        <f>+IF(OR(AND(E11=""),(G11="")),"",E11*G11)</f>
        <v>4.6332652740694202E-2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3211</v>
      </c>
      <c r="D12" s="41">
        <f>+D345</f>
        <v>4465</v>
      </c>
      <c r="E12" s="27">
        <f>C12/$C$8</f>
        <v>0.50431914559447144</v>
      </c>
      <c r="F12" s="27">
        <f>D12/$D$8</f>
        <v>0.53530751708428248</v>
      </c>
      <c r="G12" s="12">
        <f>+IF(OR(AND(D12=0),(C12=0)),"0",((D12-C12)/C12))</f>
        <v>0.39053254437869822</v>
      </c>
      <c r="H12" s="11">
        <f>+IF(OR(AND(E12=""),(G12="")),"",E12*G12)</f>
        <v>0.19695303910790007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1400</v>
      </c>
      <c r="D13" s="29">
        <f>+D570</f>
        <v>1768</v>
      </c>
      <c r="E13" s="27">
        <f>C13/$C$8</f>
        <v>0.21988377571854878</v>
      </c>
      <c r="F13" s="27">
        <f>D13/$D$8</f>
        <v>0.21196499220716941</v>
      </c>
      <c r="G13" s="12">
        <f>+IF(OR(AND(D13=0),(C13=0)),"0",((D13-C13)/C13))</f>
        <v>0.26285714285714284</v>
      </c>
      <c r="H13" s="11">
        <f>+IF(OR(AND(E13=""),(G13="")),"",E13*G13)</f>
        <v>5.7798021046018534E-2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58</v>
      </c>
      <c r="D18" s="39">
        <f>SUM(D19:D68)</f>
        <v>55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-5.1724137931034482E-2</v>
      </c>
      <c r="H18" s="40">
        <f>+IF(OR(AND(E18=""),(G18="")),"",E18*G18)</f>
        <v>-5.1724137931034482E-2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16</v>
      </c>
      <c r="D25" s="7">
        <v>0</v>
      </c>
      <c r="E25" s="27">
        <f t="shared" ref="E25" si="4">+IF(C25=0,"",C25/C$18)</f>
        <v>0.27586206896551724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-0.27586206896551724</v>
      </c>
      <c r="I25" s="2"/>
    </row>
    <row r="26" spans="1:9" ht="15" x14ac:dyDescent="0.2">
      <c r="B26" s="5" t="s">
        <v>2</v>
      </c>
      <c r="C26" s="7">
        <v>7</v>
      </c>
      <c r="D26" s="7">
        <v>4</v>
      </c>
      <c r="E26" s="11">
        <f t="shared" si="0"/>
        <v>0.1206896551724138</v>
      </c>
      <c r="F26" s="11">
        <f t="shared" si="1"/>
        <v>7.2727272727272724E-2</v>
      </c>
      <c r="G26" s="12">
        <f t="shared" si="2"/>
        <v>-0.42857142857142855</v>
      </c>
      <c r="H26" s="15">
        <f t="shared" si="3"/>
        <v>-5.1724137931034482E-2</v>
      </c>
    </row>
    <row r="27" spans="1:9" ht="15" x14ac:dyDescent="0.2">
      <c r="B27" s="5" t="s">
        <v>559</v>
      </c>
      <c r="C27" s="7">
        <v>0</v>
      </c>
      <c r="D27" s="7">
        <v>1</v>
      </c>
      <c r="E27" s="11" t="str">
        <f t="shared" si="0"/>
        <v/>
      </c>
      <c r="F27" s="11">
        <f t="shared" si="1"/>
        <v>1.8181818181818181E-2</v>
      </c>
      <c r="G27" s="12">
        <f t="shared" si="2"/>
        <v>1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3.6363636363636362E-2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15</v>
      </c>
      <c r="D29" s="7">
        <v>16</v>
      </c>
      <c r="E29" s="11">
        <f t="shared" si="0"/>
        <v>0.25862068965517243</v>
      </c>
      <c r="F29" s="11">
        <f t="shared" si="1"/>
        <v>0.29090909090909089</v>
      </c>
      <c r="G29" s="12">
        <f t="shared" si="2"/>
        <v>6.6666666666666666E-2</v>
      </c>
      <c r="H29" s="15">
        <f t="shared" si="3"/>
        <v>1.7241379310344827E-2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1.7241379310344827E-2</v>
      </c>
      <c r="F31" s="11" t="str">
        <f t="shared" si="1"/>
        <v/>
      </c>
      <c r="G31" s="12">
        <f t="shared" si="2"/>
        <v>-1</v>
      </c>
      <c r="H31" s="15">
        <f t="shared" si="3"/>
        <v>-1.7241379310344827E-2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1</v>
      </c>
      <c r="D36" s="7">
        <v>0</v>
      </c>
      <c r="E36" s="11">
        <f t="shared" si="0"/>
        <v>1.7241379310344827E-2</v>
      </c>
      <c r="F36" s="11" t="str">
        <f t="shared" si="1"/>
        <v/>
      </c>
      <c r="G36" s="12">
        <f t="shared" si="2"/>
        <v>-1</v>
      </c>
      <c r="H36" s="15">
        <f t="shared" si="3"/>
        <v>-1.7241379310344827E-2</v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1</v>
      </c>
      <c r="E43" s="11">
        <f t="shared" si="0"/>
        <v>1.7241379310344827E-2</v>
      </c>
      <c r="F43" s="11">
        <f t="shared" si="1"/>
        <v>1.8181818181818181E-2</v>
      </c>
      <c r="G43" s="12">
        <f t="shared" si="2"/>
        <v>0</v>
      </c>
      <c r="H43" s="15">
        <f t="shared" si="3"/>
        <v>0</v>
      </c>
    </row>
    <row r="44" spans="2:8" ht="15" x14ac:dyDescent="0.2">
      <c r="B44" s="5" t="s">
        <v>166</v>
      </c>
      <c r="C44" s="7">
        <v>1</v>
      </c>
      <c r="D44" s="7">
        <v>1</v>
      </c>
      <c r="E44" s="11">
        <f t="shared" si="0"/>
        <v>1.7241379310344827E-2</v>
      </c>
      <c r="F44" s="11">
        <f t="shared" si="1"/>
        <v>1.8181818181818181E-2</v>
      </c>
      <c r="G44" s="12">
        <f t="shared" si="2"/>
        <v>0</v>
      </c>
      <c r="H44" s="15">
        <f t="shared" si="3"/>
        <v>0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1</v>
      </c>
      <c r="D46" s="7">
        <v>0</v>
      </c>
      <c r="E46" s="11">
        <f t="shared" si="0"/>
        <v>1.7241379310344827E-2</v>
      </c>
      <c r="F46" s="11" t="str">
        <f t="shared" si="1"/>
        <v/>
      </c>
      <c r="G46" s="12">
        <f t="shared" si="2"/>
        <v>-1</v>
      </c>
      <c r="H46" s="15">
        <f t="shared" si="3"/>
        <v>-1.7241379310344827E-2</v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8</v>
      </c>
      <c r="D49" s="7">
        <v>15</v>
      </c>
      <c r="E49" s="11">
        <f t="shared" si="0"/>
        <v>0.13793103448275862</v>
      </c>
      <c r="F49" s="11">
        <f t="shared" si="1"/>
        <v>0.27272727272727271</v>
      </c>
      <c r="G49" s="12">
        <f t="shared" si="2"/>
        <v>0.875</v>
      </c>
      <c r="H49" s="15">
        <f t="shared" si="3"/>
        <v>0.12068965517241378</v>
      </c>
    </row>
    <row r="50" spans="1:9" ht="15" x14ac:dyDescent="0.2">
      <c r="B50" s="5" t="s">
        <v>561</v>
      </c>
      <c r="C50" s="7">
        <v>1</v>
      </c>
      <c r="D50" s="7">
        <v>0</v>
      </c>
      <c r="E50" s="11">
        <f t="shared" si="0"/>
        <v>1.7241379310344827E-2</v>
      </c>
      <c r="F50" s="11" t="str">
        <f t="shared" si="1"/>
        <v/>
      </c>
      <c r="G50" s="12">
        <f t="shared" si="2"/>
        <v>-1</v>
      </c>
      <c r="H50" s="15">
        <f t="shared" si="3"/>
        <v>-1.7241379310344827E-2</v>
      </c>
    </row>
    <row r="51" spans="1:9" ht="15" x14ac:dyDescent="0.2">
      <c r="B51" s="5" t="s">
        <v>12</v>
      </c>
      <c r="C51" s="7">
        <v>0</v>
      </c>
      <c r="D51" s="7">
        <v>1</v>
      </c>
      <c r="E51" s="11" t="str">
        <f t="shared" si="0"/>
        <v/>
      </c>
      <c r="F51" s="11">
        <f t="shared" si="1"/>
        <v>1.8181818181818181E-2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1</v>
      </c>
      <c r="E52" s="11" t="str">
        <f t="shared" si="0"/>
        <v/>
      </c>
      <c r="F52" s="11">
        <f t="shared" si="1"/>
        <v>1.8181818181818181E-2</v>
      </c>
      <c r="G52" s="12">
        <f t="shared" si="2"/>
        <v>1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2</v>
      </c>
      <c r="E53" s="11" t="str">
        <f t="shared" si="0"/>
        <v/>
      </c>
      <c r="F53" s="11">
        <f t="shared" si="1"/>
        <v>3.6363636363636362E-2</v>
      </c>
      <c r="G53" s="12">
        <f t="shared" si="2"/>
        <v>1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1</v>
      </c>
      <c r="E61" s="11" t="str">
        <f t="shared" si="0"/>
        <v/>
      </c>
      <c r="F61" s="11">
        <f t="shared" si="1"/>
        <v>1.8181818181818181E-2</v>
      </c>
      <c r="G61" s="12">
        <f t="shared" si="2"/>
        <v>1</v>
      </c>
      <c r="H61" s="15" t="str">
        <f t="shared" si="3"/>
        <v/>
      </c>
    </row>
    <row r="62" spans="1:9" ht="15" x14ac:dyDescent="0.2">
      <c r="B62" s="5" t="s">
        <v>171</v>
      </c>
      <c r="C62" s="7">
        <v>2</v>
      </c>
      <c r="D62" s="7">
        <v>0</v>
      </c>
      <c r="E62" s="11">
        <f t="shared" si="0"/>
        <v>3.4482758620689655E-2</v>
      </c>
      <c r="F62" s="11" t="str">
        <f t="shared" si="1"/>
        <v/>
      </c>
      <c r="G62" s="12">
        <f t="shared" si="2"/>
        <v>-1</v>
      </c>
      <c r="H62" s="15">
        <f t="shared" si="3"/>
        <v>-3.4482758620689655E-2</v>
      </c>
    </row>
    <row r="63" spans="1:9" s="50" customFormat="1" ht="15" x14ac:dyDescent="0.2">
      <c r="A63" s="47"/>
      <c r="B63" s="48" t="s">
        <v>584</v>
      </c>
      <c r="C63" s="42">
        <v>2</v>
      </c>
      <c r="D63" s="7">
        <v>6</v>
      </c>
      <c r="E63" s="27">
        <f t="shared" ref="E63:E64" si="10">+IF(C63=0,"",C63/C$18)</f>
        <v>3.4482758620689655E-2</v>
      </c>
      <c r="F63" s="27">
        <f t="shared" ref="F63:F64" si="11">+IF(D63=0,"",D63/D$18)</f>
        <v>0.10909090909090909</v>
      </c>
      <c r="G63" s="12">
        <f t="shared" si="2"/>
        <v>2</v>
      </c>
      <c r="H63" s="49">
        <f t="shared" ref="H63:H64" si="12">+IF(OR(AND(E63=""),(G63="")),"",E63*G63)</f>
        <v>6.8965517241379309E-2</v>
      </c>
      <c r="I63" s="2"/>
    </row>
    <row r="64" spans="1:9" s="50" customFormat="1" ht="15" x14ac:dyDescent="0.2">
      <c r="A64" s="47"/>
      <c r="B64" s="48" t="s">
        <v>585</v>
      </c>
      <c r="C64" s="42">
        <v>1</v>
      </c>
      <c r="D64" s="7">
        <v>0</v>
      </c>
      <c r="E64" s="27">
        <f t="shared" si="10"/>
        <v>1.7241379310344827E-2</v>
      </c>
      <c r="F64" s="27" t="str">
        <f t="shared" si="11"/>
        <v/>
      </c>
      <c r="G64" s="12">
        <f t="shared" si="2"/>
        <v>-1</v>
      </c>
      <c r="H64" s="49">
        <f t="shared" si="12"/>
        <v>-1.7241379310344827E-2</v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1.8181818181818181E-2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1</v>
      </c>
      <c r="D67" s="7">
        <v>3</v>
      </c>
      <c r="E67" s="11">
        <f t="shared" si="0"/>
        <v>1.7241379310344827E-2</v>
      </c>
      <c r="F67" s="11">
        <f t="shared" si="1"/>
        <v>5.4545454545454543E-2</v>
      </c>
      <c r="G67" s="12">
        <f t="shared" si="2"/>
        <v>2</v>
      </c>
      <c r="H67" s="15">
        <f t="shared" si="3"/>
        <v>3.4482758620689655E-2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937</v>
      </c>
      <c r="D74" s="39">
        <f>SUM(D75:D163)</f>
        <v>997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6.4034151547491994E-2</v>
      </c>
      <c r="H74" s="40">
        <f>+IF(OR(AND(E74=""),(G74="")),"",E74*G74)</f>
        <v>6.4034151547491994E-2</v>
      </c>
    </row>
    <row r="75" spans="1:9" ht="15" x14ac:dyDescent="0.2">
      <c r="B75" s="5" t="s">
        <v>430</v>
      </c>
      <c r="C75" s="7">
        <v>18</v>
      </c>
      <c r="D75" s="7">
        <v>54</v>
      </c>
      <c r="E75" s="13">
        <f>+IF(C75=0,"",C75/C$74)</f>
        <v>1.9210245464247599E-2</v>
      </c>
      <c r="F75" s="13">
        <f>+IF(D75=0,"",D75/D$74)</f>
        <v>5.4162487462387159E-2</v>
      </c>
      <c r="G75" s="12">
        <f t="shared" ref="G75:G138" si="13">+IF(AND(C75=0,D75=0)," ",IF(C75=0,1,IF(D75=0,-1,(D75-C75)/C75)))</f>
        <v>2</v>
      </c>
      <c r="H75" s="15">
        <f>+IF(OR(AND(E75=""),(G75="")),"",E75*G75)</f>
        <v>3.8420490928495199E-2</v>
      </c>
    </row>
    <row r="76" spans="1:9" ht="15" x14ac:dyDescent="0.2">
      <c r="B76" s="5" t="s">
        <v>562</v>
      </c>
      <c r="C76" s="7">
        <v>8</v>
      </c>
      <c r="D76" s="7">
        <v>4</v>
      </c>
      <c r="E76" s="13">
        <f t="shared" ref="E76:E148" si="14">+IF(C76=0,"",C76/C$74)</f>
        <v>8.5378868729989333E-3</v>
      </c>
      <c r="F76" s="13">
        <f t="shared" ref="F76:F148" si="15">+IF(D76=0,"",D76/D$74)</f>
        <v>4.0120361083249749E-3</v>
      </c>
      <c r="G76" s="12">
        <f t="shared" si="13"/>
        <v>-0.5</v>
      </c>
      <c r="H76" s="15">
        <f t="shared" ref="H76:H148" si="16">+IF(OR(AND(E76=""),(G76="")),"",E76*G76)</f>
        <v>-4.2689434364994666E-3</v>
      </c>
    </row>
    <row r="77" spans="1:9" s="50" customFormat="1" ht="15" x14ac:dyDescent="0.2">
      <c r="A77" s="47"/>
      <c r="B77" s="48" t="s">
        <v>421</v>
      </c>
      <c r="C77" s="7">
        <v>1</v>
      </c>
      <c r="D77" s="7">
        <v>3</v>
      </c>
      <c r="E77" s="51">
        <f t="shared" ref="E77" si="17">+IF(C77=0,"",C77/C$74)</f>
        <v>1.0672358591248667E-3</v>
      </c>
      <c r="F77" s="51">
        <f t="shared" ref="F77" si="18">+IF(D77=0,"",D77/D$74)</f>
        <v>3.009027081243731E-3</v>
      </c>
      <c r="G77" s="12">
        <f t="shared" si="13"/>
        <v>2</v>
      </c>
      <c r="H77" s="49">
        <f t="shared" ref="H77" si="19">+IF(OR(AND(E77=""),(G77="")),"",E77*G77)</f>
        <v>2.1344717182497333E-3</v>
      </c>
      <c r="I77" s="2"/>
    </row>
    <row r="78" spans="1:9" s="50" customFormat="1" ht="15" x14ac:dyDescent="0.2">
      <c r="A78" s="52"/>
      <c r="B78" s="48" t="s">
        <v>563</v>
      </c>
      <c r="C78" s="7">
        <v>25</v>
      </c>
      <c r="D78" s="7">
        <v>33</v>
      </c>
      <c r="E78" s="51">
        <f t="shared" si="14"/>
        <v>2.6680896478121666E-2</v>
      </c>
      <c r="F78" s="51">
        <f t="shared" si="15"/>
        <v>3.3099297893681046E-2</v>
      </c>
      <c r="G78" s="12">
        <f t="shared" si="13"/>
        <v>0.32</v>
      </c>
      <c r="H78" s="49">
        <f t="shared" si="16"/>
        <v>8.5378868729989333E-3</v>
      </c>
      <c r="I78" s="2"/>
    </row>
    <row r="79" spans="1:9" s="50" customFormat="1" ht="15" x14ac:dyDescent="0.2">
      <c r="A79" s="52"/>
      <c r="B79" s="48" t="s">
        <v>175</v>
      </c>
      <c r="C79" s="7">
        <v>36</v>
      </c>
      <c r="D79" s="7">
        <v>73</v>
      </c>
      <c r="E79" s="51">
        <f t="shared" si="14"/>
        <v>3.8420490928495199E-2</v>
      </c>
      <c r="F79" s="51">
        <f t="shared" si="15"/>
        <v>7.3219658976930793E-2</v>
      </c>
      <c r="G79" s="12">
        <f t="shared" si="13"/>
        <v>1.0277777777777777</v>
      </c>
      <c r="H79" s="49">
        <f t="shared" si="16"/>
        <v>3.948772678762006E-2</v>
      </c>
      <c r="I79" s="2"/>
    </row>
    <row r="80" spans="1:9" s="50" customFormat="1" ht="15" x14ac:dyDescent="0.2">
      <c r="A80" s="52"/>
      <c r="B80" s="48" t="s">
        <v>16</v>
      </c>
      <c r="C80" s="7">
        <v>4</v>
      </c>
      <c r="D80" s="7">
        <v>9</v>
      </c>
      <c r="E80" s="51">
        <f t="shared" si="14"/>
        <v>4.2689434364994666E-3</v>
      </c>
      <c r="F80" s="51">
        <f t="shared" si="15"/>
        <v>9.0270812437311942E-3</v>
      </c>
      <c r="G80" s="12">
        <f t="shared" si="13"/>
        <v>1.25</v>
      </c>
      <c r="H80" s="49">
        <f t="shared" si="16"/>
        <v>5.3361792956243331E-3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4</v>
      </c>
      <c r="E81" s="51" t="str">
        <f t="shared" ref="E81" si="20">+IF(C81=0,"",C81/C$74)</f>
        <v/>
      </c>
      <c r="F81" s="51">
        <f t="shared" ref="F81" si="21">+IF(D81=0,"",D81/D$74)</f>
        <v>4.0120361083249749E-3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3</v>
      </c>
      <c r="D83" s="7">
        <v>3</v>
      </c>
      <c r="E83" s="51">
        <f t="shared" si="14"/>
        <v>3.2017075773745998E-3</v>
      </c>
      <c r="F83" s="51">
        <f t="shared" si="15"/>
        <v>3.009027081243731E-3</v>
      </c>
      <c r="G83" s="12">
        <f t="shared" si="13"/>
        <v>0</v>
      </c>
      <c r="H83" s="49">
        <f t="shared" si="16"/>
        <v>0</v>
      </c>
      <c r="I83" s="2"/>
    </row>
    <row r="84" spans="1:9" s="50" customFormat="1" ht="15" x14ac:dyDescent="0.2">
      <c r="A84" s="52"/>
      <c r="B84" s="48" t="s">
        <v>431</v>
      </c>
      <c r="C84" s="7">
        <v>1</v>
      </c>
      <c r="D84" s="7">
        <v>3</v>
      </c>
      <c r="E84" s="51">
        <f t="shared" si="14"/>
        <v>1.0672358591248667E-3</v>
      </c>
      <c r="F84" s="51">
        <f t="shared" si="15"/>
        <v>3.009027081243731E-3</v>
      </c>
      <c r="G84" s="12">
        <f t="shared" si="13"/>
        <v>2</v>
      </c>
      <c r="H84" s="49">
        <f t="shared" si="16"/>
        <v>2.1344717182497333E-3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5</v>
      </c>
      <c r="D86" s="7">
        <v>4</v>
      </c>
      <c r="E86" s="51">
        <f t="shared" si="14"/>
        <v>5.3361792956243331E-3</v>
      </c>
      <c r="F86" s="51">
        <f t="shared" si="15"/>
        <v>4.0120361083249749E-3</v>
      </c>
      <c r="G86" s="12">
        <f t="shared" si="13"/>
        <v>-0.2</v>
      </c>
      <c r="H86" s="49">
        <f t="shared" si="16"/>
        <v>-1.0672358591248667E-3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3</v>
      </c>
      <c r="D88" s="7">
        <v>38</v>
      </c>
      <c r="E88" s="51">
        <f t="shared" si="14"/>
        <v>3.2017075773745998E-3</v>
      </c>
      <c r="F88" s="51">
        <f t="shared" si="15"/>
        <v>3.8114343029087262E-2</v>
      </c>
      <c r="G88" s="12">
        <f t="shared" si="13"/>
        <v>11.666666666666666</v>
      </c>
      <c r="H88" s="49">
        <f t="shared" si="16"/>
        <v>3.7353255069370331E-2</v>
      </c>
      <c r="I88" s="2"/>
    </row>
    <row r="89" spans="1:9" s="50" customFormat="1" ht="15" x14ac:dyDescent="0.2">
      <c r="A89" s="47"/>
      <c r="B89" s="48" t="s">
        <v>564</v>
      </c>
      <c r="C89" s="7">
        <v>6</v>
      </c>
      <c r="D89" s="7">
        <v>2</v>
      </c>
      <c r="E89" s="51">
        <f t="shared" ref="E89" si="23">+IF(C89=0,"",C89/C$74)</f>
        <v>6.4034151547491995E-3</v>
      </c>
      <c r="F89" s="51">
        <f t="shared" ref="F89" si="24">+IF(D89=0,"",D89/D$74)</f>
        <v>2.0060180541624875E-3</v>
      </c>
      <c r="G89" s="12">
        <f t="shared" si="13"/>
        <v>-0.66666666666666663</v>
      </c>
      <c r="H89" s="49">
        <f t="shared" ref="H89" si="25">+IF(OR(AND(E89=""),(G89="")),"",E89*G89)</f>
        <v>-4.2689434364994658E-3</v>
      </c>
      <c r="I89" s="2"/>
    </row>
    <row r="90" spans="1:9" ht="15" x14ac:dyDescent="0.2">
      <c r="B90" s="5" t="s">
        <v>181</v>
      </c>
      <c r="C90" s="7">
        <v>92</v>
      </c>
      <c r="D90" s="7">
        <v>68</v>
      </c>
      <c r="E90" s="13">
        <f t="shared" si="14"/>
        <v>9.818569903948772E-2</v>
      </c>
      <c r="F90" s="13">
        <f t="shared" si="15"/>
        <v>6.820461384152457E-2</v>
      </c>
      <c r="G90" s="12">
        <f t="shared" si="13"/>
        <v>-0.2608695652173913</v>
      </c>
      <c r="H90" s="15">
        <f t="shared" si="16"/>
        <v>-2.5613660618996795E-2</v>
      </c>
    </row>
    <row r="91" spans="1:9" ht="15" x14ac:dyDescent="0.2">
      <c r="B91" s="5" t="s">
        <v>182</v>
      </c>
      <c r="C91" s="7">
        <v>3</v>
      </c>
      <c r="D91" s="7">
        <v>3</v>
      </c>
      <c r="E91" s="13">
        <f t="shared" si="14"/>
        <v>3.2017075773745998E-3</v>
      </c>
      <c r="F91" s="13">
        <f t="shared" si="15"/>
        <v>3.009027081243731E-3</v>
      </c>
      <c r="G91" s="12">
        <f t="shared" si="13"/>
        <v>0</v>
      </c>
      <c r="H91" s="15">
        <f t="shared" si="16"/>
        <v>0</v>
      </c>
    </row>
    <row r="92" spans="1:9" ht="15" x14ac:dyDescent="0.2">
      <c r="B92" s="5" t="s">
        <v>21</v>
      </c>
      <c r="C92" s="7">
        <v>1</v>
      </c>
      <c r="D92" s="7">
        <v>2</v>
      </c>
      <c r="E92" s="13">
        <f t="shared" si="14"/>
        <v>1.0672358591248667E-3</v>
      </c>
      <c r="F92" s="13">
        <f t="shared" si="15"/>
        <v>2.0060180541624875E-3</v>
      </c>
      <c r="G92" s="12">
        <f t="shared" si="13"/>
        <v>1</v>
      </c>
      <c r="H92" s="15">
        <f t="shared" si="16"/>
        <v>1.0672358591248667E-3</v>
      </c>
    </row>
    <row r="93" spans="1:9" ht="15" x14ac:dyDescent="0.2">
      <c r="B93" s="5" t="s">
        <v>432</v>
      </c>
      <c r="C93" s="7">
        <v>0</v>
      </c>
      <c r="D93" s="7">
        <v>1</v>
      </c>
      <c r="E93" s="13" t="str">
        <f t="shared" si="14"/>
        <v/>
      </c>
      <c r="F93" s="13">
        <f t="shared" si="15"/>
        <v>1.0030090270812437E-3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6</v>
      </c>
      <c r="E95" s="51" t="str">
        <f t="shared" ref="E95:E96" si="26">+IF(C95=0,"",C95/C$74)</f>
        <v/>
      </c>
      <c r="F95" s="51">
        <f t="shared" ref="F95:F96" si="27">+IF(D95=0,"",D95/D$74)</f>
        <v>6.018054162487462E-3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1</v>
      </c>
      <c r="D96" s="7">
        <v>0</v>
      </c>
      <c r="E96" s="51">
        <f t="shared" si="26"/>
        <v>1.0672358591248667E-3</v>
      </c>
      <c r="F96" s="51" t="str">
        <f t="shared" si="27"/>
        <v/>
      </c>
      <c r="G96" s="12">
        <f t="shared" si="13"/>
        <v>-1</v>
      </c>
      <c r="H96" s="49">
        <f t="shared" si="28"/>
        <v>-1.0672358591248667E-3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7</v>
      </c>
      <c r="D98" s="7">
        <v>3</v>
      </c>
      <c r="E98" s="51">
        <f t="shared" si="14"/>
        <v>7.470651013874066E-3</v>
      </c>
      <c r="F98" s="51">
        <f t="shared" si="15"/>
        <v>3.009027081243731E-3</v>
      </c>
      <c r="G98" s="12">
        <f t="shared" si="13"/>
        <v>-0.5714285714285714</v>
      </c>
      <c r="H98" s="49">
        <f t="shared" si="16"/>
        <v>-4.2689434364994658E-3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1</v>
      </c>
      <c r="E101" s="51" t="str">
        <f t="shared" si="14"/>
        <v/>
      </c>
      <c r="F101" s="51">
        <f t="shared" si="15"/>
        <v>1.0030090270812437E-3</v>
      </c>
      <c r="G101" s="12">
        <f t="shared" si="13"/>
        <v>1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8</v>
      </c>
      <c r="D102" s="7">
        <v>7</v>
      </c>
      <c r="E102" s="51">
        <f t="shared" si="14"/>
        <v>8.5378868729989333E-3</v>
      </c>
      <c r="F102" s="51">
        <f t="shared" si="15"/>
        <v>7.0210631895687063E-3</v>
      </c>
      <c r="G102" s="12">
        <f t="shared" si="13"/>
        <v>-0.125</v>
      </c>
      <c r="H102" s="49">
        <f t="shared" si="16"/>
        <v>-1.0672358591248667E-3</v>
      </c>
      <c r="I102" s="2"/>
    </row>
    <row r="103" spans="1:9" s="50" customFormat="1" ht="15" x14ac:dyDescent="0.2">
      <c r="A103" s="52"/>
      <c r="B103" s="48" t="s">
        <v>433</v>
      </c>
      <c r="C103" s="7">
        <v>7</v>
      </c>
      <c r="D103" s="7">
        <v>60</v>
      </c>
      <c r="E103" s="51">
        <f t="shared" si="14"/>
        <v>7.470651013874066E-3</v>
      </c>
      <c r="F103" s="51">
        <f t="shared" si="15"/>
        <v>6.0180541624874621E-2</v>
      </c>
      <c r="G103" s="12">
        <f t="shared" si="13"/>
        <v>7.5714285714285712</v>
      </c>
      <c r="H103" s="49">
        <f t="shared" si="16"/>
        <v>5.6563500533617923E-2</v>
      </c>
      <c r="I103" s="2"/>
    </row>
    <row r="104" spans="1:9" s="50" customFormat="1" ht="15" x14ac:dyDescent="0.2">
      <c r="A104" s="52"/>
      <c r="B104" s="48" t="s">
        <v>18</v>
      </c>
      <c r="C104" s="7">
        <v>4</v>
      </c>
      <c r="D104" s="7">
        <v>1</v>
      </c>
      <c r="E104" s="51">
        <f t="shared" si="14"/>
        <v>4.2689434364994666E-3</v>
      </c>
      <c r="F104" s="51">
        <f t="shared" si="15"/>
        <v>1.0030090270812437E-3</v>
      </c>
      <c r="G104" s="12">
        <f t="shared" si="13"/>
        <v>-0.75</v>
      </c>
      <c r="H104" s="49">
        <f t="shared" si="16"/>
        <v>-3.2017075773746002E-3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4</v>
      </c>
      <c r="D106" s="7">
        <v>1</v>
      </c>
      <c r="E106" s="51">
        <f t="shared" si="14"/>
        <v>4.2689434364994666E-3</v>
      </c>
      <c r="F106" s="51">
        <f t="shared" si="15"/>
        <v>1.0030090270812437E-3</v>
      </c>
      <c r="G106" s="12">
        <f t="shared" si="13"/>
        <v>-0.75</v>
      </c>
      <c r="H106" s="49">
        <f t="shared" si="16"/>
        <v>-3.2017075773746002E-3</v>
      </c>
      <c r="I106" s="2"/>
    </row>
    <row r="107" spans="1:9" s="50" customFormat="1" ht="15" x14ac:dyDescent="0.2">
      <c r="A107" s="47"/>
      <c r="B107" s="48" t="s">
        <v>218</v>
      </c>
      <c r="C107" s="7">
        <v>1</v>
      </c>
      <c r="D107" s="7">
        <v>0</v>
      </c>
      <c r="E107" s="51">
        <f t="shared" ref="E107" si="32">+IF(C107=0,"",C107/C$74)</f>
        <v>1.0672358591248667E-3</v>
      </c>
      <c r="F107" s="51" t="str">
        <f t="shared" ref="F107" si="33">+IF(D107=0,"",D107/D$74)</f>
        <v/>
      </c>
      <c r="G107" s="12">
        <f t="shared" si="13"/>
        <v>-1</v>
      </c>
      <c r="H107" s="49">
        <f t="shared" ref="H107" si="34">+IF(OR(AND(E107=""),(G107="")),"",E107*G107)</f>
        <v>-1.0672358591248667E-3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10</v>
      </c>
      <c r="D109" s="7">
        <v>30</v>
      </c>
      <c r="E109" s="13">
        <f t="shared" si="14"/>
        <v>1.0672358591248666E-2</v>
      </c>
      <c r="F109" s="13">
        <f t="shared" si="15"/>
        <v>3.0090270812437311E-2</v>
      </c>
      <c r="G109" s="12">
        <f t="shared" si="13"/>
        <v>2</v>
      </c>
      <c r="H109" s="15">
        <f t="shared" si="16"/>
        <v>2.1344717182497332E-2</v>
      </c>
    </row>
    <row r="110" spans="1:9" ht="15" x14ac:dyDescent="0.2">
      <c r="B110" s="5" t="s">
        <v>602</v>
      </c>
      <c r="C110" s="7">
        <v>2</v>
      </c>
      <c r="D110" s="7">
        <v>0</v>
      </c>
      <c r="E110" s="13">
        <f t="shared" si="14"/>
        <v>2.1344717182497333E-3</v>
      </c>
      <c r="F110" s="13" t="str">
        <f t="shared" si="15"/>
        <v/>
      </c>
      <c r="G110" s="12">
        <f t="shared" si="13"/>
        <v>-1</v>
      </c>
      <c r="H110" s="15">
        <f t="shared" si="16"/>
        <v>-2.1344717182497333E-3</v>
      </c>
    </row>
    <row r="111" spans="1:9" ht="15" x14ac:dyDescent="0.2">
      <c r="B111" s="5" t="s">
        <v>603</v>
      </c>
      <c r="C111" s="7">
        <v>6</v>
      </c>
      <c r="D111" s="7">
        <v>3</v>
      </c>
      <c r="E111" s="13">
        <f t="shared" si="14"/>
        <v>6.4034151547491995E-3</v>
      </c>
      <c r="F111" s="13">
        <f t="shared" si="15"/>
        <v>3.009027081243731E-3</v>
      </c>
      <c r="G111" s="12">
        <f t="shared" si="13"/>
        <v>-0.5</v>
      </c>
      <c r="H111" s="15">
        <f t="shared" si="16"/>
        <v>-3.2017075773745998E-3</v>
      </c>
    </row>
    <row r="112" spans="1:9" ht="15" x14ac:dyDescent="0.2">
      <c r="B112" s="5" t="s">
        <v>189</v>
      </c>
      <c r="C112" s="7">
        <v>11</v>
      </c>
      <c r="D112" s="7">
        <v>2</v>
      </c>
      <c r="E112" s="13">
        <f t="shared" si="14"/>
        <v>1.1739594450373533E-2</v>
      </c>
      <c r="F112" s="13">
        <f t="shared" si="15"/>
        <v>2.0060180541624875E-3</v>
      </c>
      <c r="G112" s="12">
        <f t="shared" si="13"/>
        <v>-0.81818181818181823</v>
      </c>
      <c r="H112" s="15">
        <f t="shared" si="16"/>
        <v>-9.6051227321237997E-3</v>
      </c>
    </row>
    <row r="113" spans="2:8" ht="15" x14ac:dyDescent="0.2">
      <c r="B113" s="5" t="s">
        <v>190</v>
      </c>
      <c r="C113" s="7">
        <v>9</v>
      </c>
      <c r="D113" s="7">
        <v>9</v>
      </c>
      <c r="E113" s="13">
        <f t="shared" si="14"/>
        <v>9.6051227321237997E-3</v>
      </c>
      <c r="F113" s="13">
        <f t="shared" si="15"/>
        <v>9.0270812437311942E-3</v>
      </c>
      <c r="G113" s="12">
        <f t="shared" si="13"/>
        <v>0</v>
      </c>
      <c r="H113" s="15">
        <f t="shared" si="16"/>
        <v>0</v>
      </c>
    </row>
    <row r="114" spans="2:8" ht="15" x14ac:dyDescent="0.2">
      <c r="B114" s="5" t="s">
        <v>191</v>
      </c>
      <c r="C114" s="7">
        <v>2</v>
      </c>
      <c r="D114" s="7">
        <v>2</v>
      </c>
      <c r="E114" s="13">
        <f t="shared" si="14"/>
        <v>2.1344717182497333E-3</v>
      </c>
      <c r="F114" s="13">
        <f t="shared" si="15"/>
        <v>2.0060180541624875E-3</v>
      </c>
      <c r="G114" s="12">
        <f t="shared" si="13"/>
        <v>0</v>
      </c>
      <c r="H114" s="15">
        <f t="shared" si="16"/>
        <v>0</v>
      </c>
    </row>
    <row r="115" spans="2:8" ht="15" x14ac:dyDescent="0.2">
      <c r="B115" s="5" t="s">
        <v>27</v>
      </c>
      <c r="C115" s="7">
        <v>0</v>
      </c>
      <c r="D115" s="7">
        <v>1</v>
      </c>
      <c r="E115" s="13" t="str">
        <f t="shared" si="14"/>
        <v/>
      </c>
      <c r="F115" s="13">
        <f t="shared" si="15"/>
        <v>1.0030090270812437E-3</v>
      </c>
      <c r="G115" s="12">
        <f t="shared" si="13"/>
        <v>1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4</v>
      </c>
      <c r="D118" s="7">
        <v>14</v>
      </c>
      <c r="E118" s="13">
        <f t="shared" si="14"/>
        <v>4.2689434364994666E-3</v>
      </c>
      <c r="F118" s="13">
        <f t="shared" si="15"/>
        <v>1.4042126379137413E-2</v>
      </c>
      <c r="G118" s="12">
        <f t="shared" si="13"/>
        <v>2.5</v>
      </c>
      <c r="H118" s="15">
        <f t="shared" si="16"/>
        <v>1.0672358591248666E-2</v>
      </c>
    </row>
    <row r="119" spans="2:8" ht="15" x14ac:dyDescent="0.2">
      <c r="B119" s="5" t="s">
        <v>24</v>
      </c>
      <c r="C119" s="7">
        <v>2</v>
      </c>
      <c r="D119" s="7">
        <v>4</v>
      </c>
      <c r="E119" s="13">
        <f t="shared" si="14"/>
        <v>2.1344717182497333E-3</v>
      </c>
      <c r="F119" s="13">
        <f t="shared" si="15"/>
        <v>4.0120361083249749E-3</v>
      </c>
      <c r="G119" s="12">
        <f t="shared" si="13"/>
        <v>1</v>
      </c>
      <c r="H119" s="15">
        <f t="shared" si="16"/>
        <v>2.1344717182497333E-3</v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1.0672358591248667E-3</v>
      </c>
      <c r="F120" s="13" t="str">
        <f t="shared" si="15"/>
        <v/>
      </c>
      <c r="G120" s="12">
        <f t="shared" si="13"/>
        <v>-1</v>
      </c>
      <c r="H120" s="15">
        <f t="shared" si="16"/>
        <v>-1.0672358591248667E-3</v>
      </c>
    </row>
    <row r="121" spans="2:8" ht="15" x14ac:dyDescent="0.2">
      <c r="B121" s="5" t="s">
        <v>25</v>
      </c>
      <c r="C121" s="7">
        <v>2</v>
      </c>
      <c r="D121" s="7">
        <v>0</v>
      </c>
      <c r="E121" s="13">
        <f t="shared" si="14"/>
        <v>2.1344717182497333E-3</v>
      </c>
      <c r="F121" s="13" t="str">
        <f t="shared" si="15"/>
        <v/>
      </c>
      <c r="G121" s="12">
        <f t="shared" si="13"/>
        <v>-1</v>
      </c>
      <c r="H121" s="15">
        <f t="shared" si="16"/>
        <v>-2.1344717182497333E-3</v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28</v>
      </c>
      <c r="D123" s="7">
        <v>8</v>
      </c>
      <c r="E123" s="13">
        <f t="shared" si="14"/>
        <v>2.9882604055496264E-2</v>
      </c>
      <c r="F123" s="13">
        <f t="shared" si="15"/>
        <v>8.0240722166499499E-3</v>
      </c>
      <c r="G123" s="12">
        <f t="shared" si="13"/>
        <v>-0.7142857142857143</v>
      </c>
      <c r="H123" s="15">
        <f t="shared" si="16"/>
        <v>-2.1344717182497332E-2</v>
      </c>
    </row>
    <row r="124" spans="2:8" ht="15" x14ac:dyDescent="0.2">
      <c r="B124" s="5" t="s">
        <v>195</v>
      </c>
      <c r="C124" s="7">
        <v>5</v>
      </c>
      <c r="D124" s="7">
        <v>3</v>
      </c>
      <c r="E124" s="13">
        <f t="shared" si="14"/>
        <v>5.3361792956243331E-3</v>
      </c>
      <c r="F124" s="13">
        <f t="shared" si="15"/>
        <v>3.009027081243731E-3</v>
      </c>
      <c r="G124" s="12">
        <f t="shared" si="13"/>
        <v>-0.4</v>
      </c>
      <c r="H124" s="15">
        <f t="shared" si="16"/>
        <v>-2.1344717182497333E-3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64</v>
      </c>
      <c r="D126" s="7">
        <v>41</v>
      </c>
      <c r="E126" s="13">
        <f t="shared" si="14"/>
        <v>6.8303094983991466E-2</v>
      </c>
      <c r="F126" s="13">
        <f t="shared" si="15"/>
        <v>4.1123370110330994E-2</v>
      </c>
      <c r="G126" s="12">
        <f t="shared" si="13"/>
        <v>-0.359375</v>
      </c>
      <c r="H126" s="15">
        <f t="shared" si="16"/>
        <v>-2.4546424759871933E-2</v>
      </c>
    </row>
    <row r="127" spans="2:8" ht="15" x14ac:dyDescent="0.2">
      <c r="B127" s="5" t="s">
        <v>196</v>
      </c>
      <c r="C127" s="7">
        <v>4</v>
      </c>
      <c r="D127" s="7">
        <v>2</v>
      </c>
      <c r="E127" s="13">
        <f t="shared" si="14"/>
        <v>4.2689434364994666E-3</v>
      </c>
      <c r="F127" s="13">
        <f t="shared" si="15"/>
        <v>2.0060180541624875E-3</v>
      </c>
      <c r="G127" s="12">
        <f t="shared" si="13"/>
        <v>-0.5</v>
      </c>
      <c r="H127" s="15">
        <f t="shared" si="16"/>
        <v>-2.1344717182497333E-3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427</v>
      </c>
      <c r="D129" s="7">
        <v>450</v>
      </c>
      <c r="E129" s="13">
        <f t="shared" si="14"/>
        <v>0.45570971184631803</v>
      </c>
      <c r="F129" s="13">
        <f t="shared" si="15"/>
        <v>0.45135406218655966</v>
      </c>
      <c r="G129" s="12">
        <f t="shared" si="13"/>
        <v>5.3864168618266976E-2</v>
      </c>
      <c r="H129" s="15">
        <f t="shared" si="16"/>
        <v>2.454642475987193E-2</v>
      </c>
    </row>
    <row r="130" spans="1:9" ht="15" x14ac:dyDescent="0.2">
      <c r="B130" s="5" t="s">
        <v>197</v>
      </c>
      <c r="C130" s="7">
        <v>6</v>
      </c>
      <c r="D130" s="7">
        <v>5</v>
      </c>
      <c r="E130" s="13">
        <f t="shared" si="14"/>
        <v>6.4034151547491995E-3</v>
      </c>
      <c r="F130" s="13">
        <f t="shared" si="15"/>
        <v>5.0150451354062184E-3</v>
      </c>
      <c r="G130" s="12">
        <f t="shared" si="13"/>
        <v>-0.16666666666666666</v>
      </c>
      <c r="H130" s="15">
        <f t="shared" si="16"/>
        <v>-1.0672358591248664E-3</v>
      </c>
    </row>
    <row r="131" spans="1:9" ht="15" x14ac:dyDescent="0.2">
      <c r="B131" s="5" t="s">
        <v>198</v>
      </c>
      <c r="C131" s="7">
        <v>20</v>
      </c>
      <c r="D131" s="7">
        <v>8</v>
      </c>
      <c r="E131" s="13">
        <f t="shared" si="14"/>
        <v>2.1344717182497332E-2</v>
      </c>
      <c r="F131" s="13">
        <f t="shared" si="15"/>
        <v>8.0240722166499499E-3</v>
      </c>
      <c r="G131" s="12">
        <f t="shared" si="13"/>
        <v>-0.6</v>
      </c>
      <c r="H131" s="15">
        <f t="shared" si="16"/>
        <v>-1.2806830309498399E-2</v>
      </c>
    </row>
    <row r="132" spans="1:9" ht="15" x14ac:dyDescent="0.2">
      <c r="B132" s="5" t="s">
        <v>28</v>
      </c>
      <c r="C132" s="7">
        <v>35</v>
      </c>
      <c r="D132" s="7">
        <v>5</v>
      </c>
      <c r="E132" s="13">
        <f t="shared" si="14"/>
        <v>3.7353255069370331E-2</v>
      </c>
      <c r="F132" s="13">
        <f t="shared" si="15"/>
        <v>5.0150451354062184E-3</v>
      </c>
      <c r="G132" s="12">
        <f t="shared" si="13"/>
        <v>-0.8571428571428571</v>
      </c>
      <c r="H132" s="15">
        <f t="shared" si="16"/>
        <v>-3.2017075773745997E-2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0</v>
      </c>
      <c r="E134" s="51">
        <f t="shared" ref="E134" si="35">+IF(C134=0,"",C134/C$74)</f>
        <v>1.0672358591248667E-3</v>
      </c>
      <c r="F134" s="51" t="str">
        <f t="shared" ref="F134" si="36">+IF(D134=0,"",D134/D$74)</f>
        <v/>
      </c>
      <c r="G134" s="12">
        <f t="shared" si="13"/>
        <v>-1</v>
      </c>
      <c r="H134" s="49">
        <f t="shared" ref="H134" si="37">+IF(OR(AND(E134=""),(G134="")),"",E134*G134)</f>
        <v>-1.0672358591248667E-3</v>
      </c>
      <c r="I134" s="2"/>
    </row>
    <row r="135" spans="1:9" ht="15" x14ac:dyDescent="0.2">
      <c r="B135" s="5" t="s">
        <v>30</v>
      </c>
      <c r="C135" s="7">
        <v>2</v>
      </c>
      <c r="D135" s="7">
        <v>5</v>
      </c>
      <c r="E135" s="13">
        <f t="shared" si="14"/>
        <v>2.1344717182497333E-3</v>
      </c>
      <c r="F135" s="13">
        <f t="shared" si="15"/>
        <v>5.0150451354062184E-3</v>
      </c>
      <c r="G135" s="12">
        <f t="shared" si="13"/>
        <v>1.5</v>
      </c>
      <c r="H135" s="15">
        <f t="shared" si="16"/>
        <v>3.2017075773746002E-3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12</v>
      </c>
      <c r="D137" s="7">
        <v>1</v>
      </c>
      <c r="E137" s="13">
        <f t="shared" si="14"/>
        <v>1.2806830309498399E-2</v>
      </c>
      <c r="F137" s="13">
        <f t="shared" si="15"/>
        <v>1.0030090270812437E-3</v>
      </c>
      <c r="G137" s="12">
        <f t="shared" si="13"/>
        <v>-0.91666666666666663</v>
      </c>
      <c r="H137" s="15">
        <f t="shared" si="16"/>
        <v>-1.1739594450373533E-2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1</v>
      </c>
      <c r="D139" s="7">
        <v>0</v>
      </c>
      <c r="E139" s="13">
        <f t="shared" si="14"/>
        <v>1.0672358591248667E-3</v>
      </c>
      <c r="F139" s="13" t="str">
        <f t="shared" si="15"/>
        <v/>
      </c>
      <c r="G139" s="12">
        <f t="shared" ref="G139:G163" si="38">+IF(AND(C139=0,D139=0)," ",IF(C139=0,1,IF(D139=0,-1,(D139-C139)/C139)))</f>
        <v>-1</v>
      </c>
      <c r="H139" s="15">
        <f t="shared" si="16"/>
        <v>-1.0672358591248667E-3</v>
      </c>
    </row>
    <row r="140" spans="1:9" ht="15" x14ac:dyDescent="0.2">
      <c r="B140" s="5" t="s">
        <v>202</v>
      </c>
      <c r="C140" s="7">
        <v>2</v>
      </c>
      <c r="D140" s="7">
        <v>0</v>
      </c>
      <c r="E140" s="13">
        <f t="shared" si="14"/>
        <v>2.1344717182497333E-3</v>
      </c>
      <c r="F140" s="13" t="str">
        <f t="shared" si="15"/>
        <v/>
      </c>
      <c r="G140" s="12">
        <f t="shared" si="38"/>
        <v>-1</v>
      </c>
      <c r="H140" s="15">
        <f t="shared" si="16"/>
        <v>-2.1344717182497333E-3</v>
      </c>
    </row>
    <row r="141" spans="1:9" ht="15" x14ac:dyDescent="0.2">
      <c r="B141" s="5" t="s">
        <v>437</v>
      </c>
      <c r="C141" s="7">
        <v>14</v>
      </c>
      <c r="D141" s="7">
        <v>7</v>
      </c>
      <c r="E141" s="13">
        <f t="shared" si="14"/>
        <v>1.4941302027748132E-2</v>
      </c>
      <c r="F141" s="13">
        <f t="shared" si="15"/>
        <v>7.0210631895687063E-3</v>
      </c>
      <c r="G141" s="12">
        <f t="shared" si="38"/>
        <v>-0.5</v>
      </c>
      <c r="H141" s="15">
        <f t="shared" si="16"/>
        <v>-7.470651013874066E-3</v>
      </c>
    </row>
    <row r="142" spans="1:9" ht="15" x14ac:dyDescent="0.2">
      <c r="B142" s="5" t="s">
        <v>203</v>
      </c>
      <c r="C142" s="7">
        <v>3</v>
      </c>
      <c r="D142" s="7">
        <v>0</v>
      </c>
      <c r="E142" s="13">
        <f t="shared" si="14"/>
        <v>3.2017075773745998E-3</v>
      </c>
      <c r="F142" s="13" t="str">
        <f t="shared" si="15"/>
        <v/>
      </c>
      <c r="G142" s="12">
        <f t="shared" si="38"/>
        <v>-1</v>
      </c>
      <c r="H142" s="15">
        <f t="shared" si="16"/>
        <v>-3.2017075773745998E-3</v>
      </c>
    </row>
    <row r="143" spans="1:9" ht="15" x14ac:dyDescent="0.2">
      <c r="B143" s="5" t="s">
        <v>204</v>
      </c>
      <c r="C143" s="7">
        <v>1</v>
      </c>
      <c r="D143" s="7">
        <v>1</v>
      </c>
      <c r="E143" s="13">
        <f t="shared" si="14"/>
        <v>1.0672358591248667E-3</v>
      </c>
      <c r="F143" s="13">
        <f t="shared" si="15"/>
        <v>1.0030090270812437E-3</v>
      </c>
      <c r="G143" s="12">
        <f t="shared" si="38"/>
        <v>0</v>
      </c>
      <c r="H143" s="15">
        <f t="shared" si="16"/>
        <v>0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1</v>
      </c>
      <c r="D149" s="7">
        <v>0</v>
      </c>
      <c r="E149" s="13">
        <f t="shared" ref="E149:E158" si="45">+IF(C149=0,"",C149/C$74)</f>
        <v>1.0672358591248667E-3</v>
      </c>
      <c r="F149" s="13" t="str">
        <f t="shared" ref="F149:F158" si="46">+IF(D149=0,"",D149/D$74)</f>
        <v/>
      </c>
      <c r="G149" s="12">
        <f t="shared" si="38"/>
        <v>-1</v>
      </c>
      <c r="H149" s="15">
        <f t="shared" ref="H149:H158" si="47">+IF(OR(AND(E149=""),(G149="")),"",E149*G149)</f>
        <v>-1.0672358591248667E-3</v>
      </c>
    </row>
    <row r="150" spans="1:9" ht="15" x14ac:dyDescent="0.2">
      <c r="B150" s="5" t="s">
        <v>34</v>
      </c>
      <c r="C150" s="7">
        <v>3</v>
      </c>
      <c r="D150" s="7">
        <v>5</v>
      </c>
      <c r="E150" s="13">
        <f t="shared" si="45"/>
        <v>3.2017075773745998E-3</v>
      </c>
      <c r="F150" s="13">
        <f t="shared" si="46"/>
        <v>5.0150451354062184E-3</v>
      </c>
      <c r="G150" s="12">
        <f t="shared" si="38"/>
        <v>0.66666666666666663</v>
      </c>
      <c r="H150" s="15">
        <f t="shared" si="47"/>
        <v>2.1344717182497329E-3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14</v>
      </c>
      <c r="D152" s="7">
        <v>0</v>
      </c>
      <c r="E152" s="13">
        <f t="shared" si="45"/>
        <v>1.4941302027748132E-2</v>
      </c>
      <c r="F152" s="13" t="str">
        <f t="shared" si="46"/>
        <v/>
      </c>
      <c r="G152" s="12">
        <f t="shared" si="38"/>
        <v>-1</v>
      </c>
      <c r="H152" s="15">
        <f t="shared" si="47"/>
        <v>-1.4941302027748132E-2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1</v>
      </c>
      <c r="D155" s="7">
        <v>1</v>
      </c>
      <c r="E155" s="13">
        <f t="shared" si="45"/>
        <v>1.0672358591248667E-3</v>
      </c>
      <c r="F155" s="13">
        <f t="shared" si="46"/>
        <v>1.0030090270812437E-3</v>
      </c>
      <c r="G155" s="12">
        <f t="shared" si="38"/>
        <v>0</v>
      </c>
      <c r="H155" s="15">
        <f t="shared" si="47"/>
        <v>0</v>
      </c>
    </row>
    <row r="156" spans="1:9" ht="15" x14ac:dyDescent="0.2">
      <c r="B156" s="5" t="s">
        <v>39</v>
      </c>
      <c r="C156" s="7">
        <v>2</v>
      </c>
      <c r="D156" s="7">
        <v>0</v>
      </c>
      <c r="E156" s="13">
        <f t="shared" si="45"/>
        <v>2.1344717182497333E-3</v>
      </c>
      <c r="F156" s="13" t="str">
        <f t="shared" si="46"/>
        <v/>
      </c>
      <c r="G156" s="12">
        <f t="shared" si="38"/>
        <v>-1</v>
      </c>
      <c r="H156" s="15">
        <f t="shared" si="47"/>
        <v>-2.1344717182497333E-3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4</v>
      </c>
      <c r="D160" s="7">
        <v>6</v>
      </c>
      <c r="E160" s="51">
        <f t="shared" ref="E160:E163" si="56">+IF(C160=0,"",C160/C$74)</f>
        <v>4.2689434364994666E-3</v>
      </c>
      <c r="F160" s="51">
        <f t="shared" ref="F160:F163" si="57">+IF(D160=0,"",D160/D$74)</f>
        <v>6.018054162487462E-3</v>
      </c>
      <c r="G160" s="12">
        <f t="shared" si="38"/>
        <v>0.5</v>
      </c>
      <c r="H160" s="49">
        <f t="shared" ref="H160:H163" si="58">+IF(OR(AND(E160=""),(G160="")),"",E160*G160)</f>
        <v>2.1344717182497333E-3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1</v>
      </c>
      <c r="E162" s="51" t="str">
        <f t="shared" si="56"/>
        <v/>
      </c>
      <c r="F162" s="51">
        <f t="shared" si="57"/>
        <v>1.0030090270812437E-3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761</v>
      </c>
      <c r="D169" s="39">
        <f>SUM(D170:D339)</f>
        <v>1056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0.3876478318002628</v>
      </c>
      <c r="H169" s="40">
        <f>+IF(OR(AND(E169=""),(G169="")),"",E169*G169)</f>
        <v>0.3876478318002628</v>
      </c>
    </row>
    <row r="170" spans="1:9" s="50" customFormat="1" ht="15" x14ac:dyDescent="0.2">
      <c r="A170" s="52"/>
      <c r="B170" s="53" t="s">
        <v>439</v>
      </c>
      <c r="C170" s="7">
        <v>10</v>
      </c>
      <c r="D170" s="7">
        <v>23</v>
      </c>
      <c r="E170" s="51">
        <f>+IF(C170=0,"",C170/C$169)</f>
        <v>1.3140604467805518E-2</v>
      </c>
      <c r="F170" s="51">
        <f>+IF(D170=0,"",D170/D$169)</f>
        <v>2.1780303030303032E-2</v>
      </c>
      <c r="G170" s="12">
        <f t="shared" ref="G170:G236" si="59">+IF(AND(C170=0,D170=0)," ",IF(C170=0,1,IF(D170=0,-1,(D170-C170)/C170)))</f>
        <v>1.3</v>
      </c>
      <c r="H170" s="49">
        <f>+IF(OR(AND(E170=""),(G170="")),"",E170*G170)</f>
        <v>1.7082785808147174E-2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12</v>
      </c>
      <c r="E171" s="51" t="str">
        <f t="shared" ref="E171:E244" si="60">+IF(C171=0,"",C171/C$169)</f>
        <v/>
      </c>
      <c r="F171" s="51">
        <f t="shared" ref="F171:F244" si="61">+IF(D171=0,"",D171/D$169)</f>
        <v>1.1363636363636364E-2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40</v>
      </c>
      <c r="D172" s="7">
        <v>0</v>
      </c>
      <c r="E172" s="51">
        <f t="shared" si="60"/>
        <v>5.2562417871222074E-2</v>
      </c>
      <c r="F172" s="51" t="str">
        <f t="shared" si="61"/>
        <v/>
      </c>
      <c r="G172" s="12">
        <f t="shared" si="59"/>
        <v>-1</v>
      </c>
      <c r="H172" s="49">
        <f t="shared" si="62"/>
        <v>-5.2562417871222074E-2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5</v>
      </c>
      <c r="D174" s="7">
        <v>12</v>
      </c>
      <c r="E174" s="51">
        <f t="shared" si="60"/>
        <v>6.5703022339027592E-3</v>
      </c>
      <c r="F174" s="51">
        <f t="shared" si="61"/>
        <v>1.1363636363636364E-2</v>
      </c>
      <c r="G174" s="12">
        <f t="shared" si="59"/>
        <v>1.4</v>
      </c>
      <c r="H174" s="49">
        <f t="shared" si="62"/>
        <v>9.1984231274638631E-3</v>
      </c>
      <c r="I174" s="2"/>
    </row>
    <row r="175" spans="1:9" s="50" customFormat="1" ht="15" x14ac:dyDescent="0.2">
      <c r="A175" s="52"/>
      <c r="B175" s="53" t="s">
        <v>42</v>
      </c>
      <c r="C175" s="7">
        <v>57</v>
      </c>
      <c r="D175" s="7">
        <v>168</v>
      </c>
      <c r="E175" s="51">
        <f t="shared" si="60"/>
        <v>7.4901445466491454E-2</v>
      </c>
      <c r="F175" s="51">
        <f t="shared" si="61"/>
        <v>0.15909090909090909</v>
      </c>
      <c r="G175" s="12">
        <f t="shared" si="59"/>
        <v>1.9473684210526316</v>
      </c>
      <c r="H175" s="49">
        <f t="shared" si="62"/>
        <v>0.14586070959264125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19</v>
      </c>
      <c r="D177" s="7">
        <v>8</v>
      </c>
      <c r="E177" s="51">
        <f t="shared" si="60"/>
        <v>2.4967148488830485E-2</v>
      </c>
      <c r="F177" s="51">
        <f t="shared" si="61"/>
        <v>7.575757575757576E-3</v>
      </c>
      <c r="G177" s="12">
        <f t="shared" si="59"/>
        <v>-0.57894736842105265</v>
      </c>
      <c r="H177" s="49">
        <f t="shared" si="62"/>
        <v>-1.4454664914586071E-2</v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0</v>
      </c>
      <c r="E178" s="51">
        <f t="shared" si="60"/>
        <v>1.3140604467805519E-3</v>
      </c>
      <c r="F178" s="51" t="str">
        <f t="shared" si="61"/>
        <v/>
      </c>
      <c r="G178" s="12">
        <f t="shared" si="59"/>
        <v>-1</v>
      </c>
      <c r="H178" s="49">
        <f t="shared" si="62"/>
        <v>-1.3140604467805519E-3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3</v>
      </c>
      <c r="D181" s="7">
        <v>9</v>
      </c>
      <c r="E181" s="51">
        <f t="shared" si="60"/>
        <v>3.9421813403416554E-3</v>
      </c>
      <c r="F181" s="51">
        <f t="shared" si="61"/>
        <v>8.5227272727272721E-3</v>
      </c>
      <c r="G181" s="12">
        <f t="shared" si="59"/>
        <v>2</v>
      </c>
      <c r="H181" s="49">
        <f t="shared" si="62"/>
        <v>7.8843626806833107E-3</v>
      </c>
      <c r="I181" s="2"/>
    </row>
    <row r="182" spans="1:9" s="50" customFormat="1" ht="15" x14ac:dyDescent="0.2">
      <c r="A182" s="52"/>
      <c r="B182" s="53" t="s">
        <v>43</v>
      </c>
      <c r="C182" s="7">
        <v>5</v>
      </c>
      <c r="D182" s="7">
        <v>0</v>
      </c>
      <c r="E182" s="51">
        <f t="shared" si="60"/>
        <v>6.5703022339027592E-3</v>
      </c>
      <c r="F182" s="51" t="str">
        <f t="shared" si="61"/>
        <v/>
      </c>
      <c r="G182" s="12">
        <f t="shared" si="59"/>
        <v>-1</v>
      </c>
      <c r="H182" s="49">
        <f t="shared" si="62"/>
        <v>-6.5703022339027592E-3</v>
      </c>
      <c r="I182" s="2"/>
    </row>
    <row r="183" spans="1:9" s="50" customFormat="1" ht="15" x14ac:dyDescent="0.2">
      <c r="A183" s="47"/>
      <c r="B183" s="53" t="s">
        <v>422</v>
      </c>
      <c r="C183" s="7">
        <v>4</v>
      </c>
      <c r="D183" s="7">
        <v>13</v>
      </c>
      <c r="E183" s="51">
        <f t="shared" ref="E183" si="63">+IF(C183=0,"",C183/C$169)</f>
        <v>5.2562417871222077E-3</v>
      </c>
      <c r="F183" s="51">
        <f t="shared" ref="F183" si="64">+IF(D183=0,"",D183/D$169)</f>
        <v>1.231060606060606E-2</v>
      </c>
      <c r="G183" s="12">
        <f t="shared" si="59"/>
        <v>2.25</v>
      </c>
      <c r="H183" s="49">
        <f t="shared" ref="H183" si="65">+IF(OR(AND(E183=""),(G183="")),"",E183*G183)</f>
        <v>1.1826544021024968E-2</v>
      </c>
      <c r="I183" s="2"/>
    </row>
    <row r="184" spans="1:9" s="50" customFormat="1" ht="15" x14ac:dyDescent="0.2">
      <c r="A184" s="52"/>
      <c r="B184" s="53" t="s">
        <v>442</v>
      </c>
      <c r="C184" s="7">
        <v>12</v>
      </c>
      <c r="D184" s="7">
        <v>31</v>
      </c>
      <c r="E184" s="51">
        <f t="shared" si="60"/>
        <v>1.5768725361366621E-2</v>
      </c>
      <c r="F184" s="51">
        <f t="shared" si="61"/>
        <v>2.9356060606060608E-2</v>
      </c>
      <c r="G184" s="12">
        <f t="shared" si="59"/>
        <v>1.5833333333333333</v>
      </c>
      <c r="H184" s="49">
        <f t="shared" si="62"/>
        <v>2.4967148488830481E-2</v>
      </c>
      <c r="I184" s="2"/>
    </row>
    <row r="185" spans="1:9" s="50" customFormat="1" ht="15" x14ac:dyDescent="0.2">
      <c r="A185" s="52"/>
      <c r="B185" s="53" t="s">
        <v>573</v>
      </c>
      <c r="C185" s="7">
        <v>5</v>
      </c>
      <c r="D185" s="7">
        <v>8</v>
      </c>
      <c r="E185" s="51">
        <f t="shared" si="60"/>
        <v>6.5703022339027592E-3</v>
      </c>
      <c r="F185" s="51">
        <f t="shared" si="61"/>
        <v>7.575757575757576E-3</v>
      </c>
      <c r="G185" s="12">
        <f t="shared" si="59"/>
        <v>0.6</v>
      </c>
      <c r="H185" s="49">
        <f t="shared" si="62"/>
        <v>3.9421813403416554E-3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2</v>
      </c>
      <c r="E187" s="51" t="str">
        <f t="shared" si="60"/>
        <v/>
      </c>
      <c r="F187" s="51">
        <f t="shared" si="61"/>
        <v>1.893939393939394E-3</v>
      </c>
      <c r="G187" s="12">
        <f t="shared" si="59"/>
        <v>1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1</v>
      </c>
      <c r="D189" s="7">
        <v>2</v>
      </c>
      <c r="E189" s="51">
        <f t="shared" si="66"/>
        <v>1.3140604467805519E-3</v>
      </c>
      <c r="F189" s="51">
        <f t="shared" si="67"/>
        <v>1.893939393939394E-3</v>
      </c>
      <c r="G189" s="12">
        <f t="shared" si="59"/>
        <v>1</v>
      </c>
      <c r="H189" s="49">
        <f t="shared" si="68"/>
        <v>1.3140604467805519E-3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1</v>
      </c>
      <c r="E191" s="51" t="str">
        <f t="shared" si="60"/>
        <v/>
      </c>
      <c r="F191" s="51">
        <f t="shared" si="61"/>
        <v>9.46969696969697E-4</v>
      </c>
      <c r="G191" s="12">
        <f t="shared" si="59"/>
        <v>1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0</v>
      </c>
      <c r="E194" s="51">
        <f t="shared" ref="E194" si="73">+IF(C194=0,"",C194/C$169)</f>
        <v>1.3140604467805519E-3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-1.3140604467805519E-3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5</v>
      </c>
      <c r="E195" s="51" t="str">
        <f t="shared" si="60"/>
        <v/>
      </c>
      <c r="F195" s="51">
        <f t="shared" si="61"/>
        <v>4.734848484848485E-3</v>
      </c>
      <c r="G195" s="12">
        <f t="shared" si="59"/>
        <v>1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6</v>
      </c>
      <c r="D196" s="7">
        <v>0</v>
      </c>
      <c r="E196" s="51">
        <f t="shared" si="60"/>
        <v>7.8843626806833107E-3</v>
      </c>
      <c r="F196" s="51" t="str">
        <f t="shared" si="61"/>
        <v/>
      </c>
      <c r="G196" s="12">
        <f t="shared" si="59"/>
        <v>-1</v>
      </c>
      <c r="H196" s="49">
        <f t="shared" si="62"/>
        <v>-7.8843626806833107E-3</v>
      </c>
      <c r="I196" s="2"/>
    </row>
    <row r="197" spans="1:9" s="50" customFormat="1" ht="15" x14ac:dyDescent="0.2">
      <c r="A197" s="47"/>
      <c r="B197" s="53" t="s">
        <v>522</v>
      </c>
      <c r="C197" s="7">
        <v>21</v>
      </c>
      <c r="D197" s="7">
        <v>5</v>
      </c>
      <c r="E197" s="51">
        <f t="shared" ref="E197" si="76">+IF(C197=0,"",C197/C$169)</f>
        <v>2.7595269382391589E-2</v>
      </c>
      <c r="F197" s="51">
        <f t="shared" ref="F197" si="77">+IF(D197=0,"",D197/D$169)</f>
        <v>4.734848484848485E-3</v>
      </c>
      <c r="G197" s="12">
        <f t="shared" si="59"/>
        <v>-0.76190476190476186</v>
      </c>
      <c r="H197" s="49">
        <f t="shared" ref="H197" si="78">+IF(OR(AND(E197=""),(G197="")),"",E197*G197)</f>
        <v>-2.1024967148488827E-2</v>
      </c>
      <c r="I197" s="2"/>
    </row>
    <row r="198" spans="1:9" s="50" customFormat="1" ht="15" x14ac:dyDescent="0.2">
      <c r="A198" s="52"/>
      <c r="B198" s="53" t="s">
        <v>213</v>
      </c>
      <c r="C198" s="7">
        <v>4</v>
      </c>
      <c r="D198" s="7">
        <v>6</v>
      </c>
      <c r="E198" s="51">
        <f t="shared" si="60"/>
        <v>5.2562417871222077E-3</v>
      </c>
      <c r="F198" s="51">
        <f t="shared" si="61"/>
        <v>5.681818181818182E-3</v>
      </c>
      <c r="G198" s="12">
        <f t="shared" si="59"/>
        <v>0.5</v>
      </c>
      <c r="H198" s="49">
        <f t="shared" si="62"/>
        <v>2.6281208935611039E-3</v>
      </c>
      <c r="I198" s="2"/>
    </row>
    <row r="199" spans="1:9" s="50" customFormat="1" ht="15" x14ac:dyDescent="0.2">
      <c r="A199" s="52"/>
      <c r="B199" s="53" t="s">
        <v>214</v>
      </c>
      <c r="C199" s="7">
        <v>4</v>
      </c>
      <c r="D199" s="7">
        <v>13</v>
      </c>
      <c r="E199" s="51">
        <f t="shared" si="60"/>
        <v>5.2562417871222077E-3</v>
      </c>
      <c r="F199" s="51">
        <f t="shared" si="61"/>
        <v>1.231060606060606E-2</v>
      </c>
      <c r="G199" s="12">
        <f t="shared" si="59"/>
        <v>2.25</v>
      </c>
      <c r="H199" s="49">
        <f t="shared" si="62"/>
        <v>1.1826544021024968E-2</v>
      </c>
      <c r="I199" s="2"/>
    </row>
    <row r="200" spans="1:9" s="50" customFormat="1" ht="15" x14ac:dyDescent="0.2">
      <c r="A200" s="52"/>
      <c r="B200" s="53" t="s">
        <v>215</v>
      </c>
      <c r="C200" s="7">
        <v>5</v>
      </c>
      <c r="D200" s="7">
        <v>1</v>
      </c>
      <c r="E200" s="51">
        <f t="shared" si="60"/>
        <v>6.5703022339027592E-3</v>
      </c>
      <c r="F200" s="51">
        <f t="shared" si="61"/>
        <v>9.46969696969697E-4</v>
      </c>
      <c r="G200" s="12">
        <f t="shared" si="59"/>
        <v>-0.8</v>
      </c>
      <c r="H200" s="49">
        <f t="shared" si="62"/>
        <v>-5.2562417871222077E-3</v>
      </c>
      <c r="I200" s="2"/>
    </row>
    <row r="201" spans="1:9" s="50" customFormat="1" ht="15" x14ac:dyDescent="0.2">
      <c r="A201" s="52"/>
      <c r="B201" s="53" t="s">
        <v>216</v>
      </c>
      <c r="C201" s="7">
        <v>4</v>
      </c>
      <c r="D201" s="7">
        <v>11</v>
      </c>
      <c r="E201" s="51">
        <f t="shared" si="60"/>
        <v>5.2562417871222077E-3</v>
      </c>
      <c r="F201" s="51">
        <f t="shared" si="61"/>
        <v>1.0416666666666666E-2</v>
      </c>
      <c r="G201" s="12">
        <f t="shared" si="59"/>
        <v>1.75</v>
      </c>
      <c r="H201" s="49">
        <f t="shared" si="62"/>
        <v>9.1984231274638631E-3</v>
      </c>
      <c r="I201" s="2"/>
    </row>
    <row r="202" spans="1:9" s="50" customFormat="1" ht="15" x14ac:dyDescent="0.2">
      <c r="A202" s="52"/>
      <c r="B202" s="53" t="s">
        <v>444</v>
      </c>
      <c r="C202" s="7">
        <v>4</v>
      </c>
      <c r="D202" s="7">
        <v>3</v>
      </c>
      <c r="E202" s="51">
        <f t="shared" si="60"/>
        <v>5.2562417871222077E-3</v>
      </c>
      <c r="F202" s="51">
        <f t="shared" si="61"/>
        <v>2.840909090909091E-3</v>
      </c>
      <c r="G202" s="12">
        <f t="shared" si="59"/>
        <v>-0.25</v>
      </c>
      <c r="H202" s="49">
        <f t="shared" si="62"/>
        <v>-1.3140604467805519E-3</v>
      </c>
      <c r="I202" s="2"/>
    </row>
    <row r="203" spans="1:9" s="50" customFormat="1" ht="15" x14ac:dyDescent="0.2">
      <c r="A203" s="52"/>
      <c r="B203" s="53" t="s">
        <v>445</v>
      </c>
      <c r="C203" s="7">
        <v>1</v>
      </c>
      <c r="D203" s="7">
        <v>5</v>
      </c>
      <c r="E203" s="51">
        <f t="shared" si="60"/>
        <v>1.3140604467805519E-3</v>
      </c>
      <c r="F203" s="51">
        <f t="shared" si="61"/>
        <v>4.734848484848485E-3</v>
      </c>
      <c r="G203" s="12">
        <f t="shared" si="59"/>
        <v>4</v>
      </c>
      <c r="H203" s="49">
        <f t="shared" si="62"/>
        <v>5.2562417871222077E-3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13</v>
      </c>
      <c r="D205" s="7">
        <v>1</v>
      </c>
      <c r="E205" s="51">
        <f t="shared" ref="E205" si="79">+IF(C205=0,"",C205/C$169)</f>
        <v>1.7082785808147174E-2</v>
      </c>
      <c r="F205" s="51">
        <f t="shared" ref="F205" si="80">+IF(D205=0,"",D205/D$169)</f>
        <v>9.46969696969697E-4</v>
      </c>
      <c r="G205" s="12">
        <f t="shared" si="59"/>
        <v>-0.92307692307692313</v>
      </c>
      <c r="H205" s="49">
        <f t="shared" ref="H205" si="81">+IF(OR(AND(E205=""),(G205="")),"",E205*G205)</f>
        <v>-1.5768725361366621E-2</v>
      </c>
      <c r="I205" s="2"/>
    </row>
    <row r="206" spans="1:9" s="50" customFormat="1" ht="15" x14ac:dyDescent="0.2">
      <c r="A206" s="52"/>
      <c r="B206" s="53" t="s">
        <v>219</v>
      </c>
      <c r="C206" s="7">
        <v>4</v>
      </c>
      <c r="D206" s="7">
        <v>5</v>
      </c>
      <c r="E206" s="51">
        <f t="shared" si="60"/>
        <v>5.2562417871222077E-3</v>
      </c>
      <c r="F206" s="51">
        <f t="shared" si="61"/>
        <v>4.734848484848485E-3</v>
      </c>
      <c r="G206" s="12">
        <f t="shared" si="59"/>
        <v>0.25</v>
      </c>
      <c r="H206" s="49">
        <f t="shared" si="62"/>
        <v>1.3140604467805519E-3</v>
      </c>
      <c r="I206" s="2"/>
    </row>
    <row r="207" spans="1:9" s="50" customFormat="1" ht="15" x14ac:dyDescent="0.2">
      <c r="A207" s="52"/>
      <c r="B207" s="53" t="s">
        <v>220</v>
      </c>
      <c r="C207" s="7">
        <v>15</v>
      </c>
      <c r="D207" s="7">
        <v>14</v>
      </c>
      <c r="E207" s="51">
        <f t="shared" si="60"/>
        <v>1.9710906701708279E-2</v>
      </c>
      <c r="F207" s="51">
        <f t="shared" si="61"/>
        <v>1.3257575757575758E-2</v>
      </c>
      <c r="G207" s="12">
        <f t="shared" si="59"/>
        <v>-6.6666666666666666E-2</v>
      </c>
      <c r="H207" s="49">
        <f t="shared" si="62"/>
        <v>-1.3140604467805519E-3</v>
      </c>
      <c r="I207" s="2"/>
    </row>
    <row r="208" spans="1:9" s="50" customFormat="1" ht="15" x14ac:dyDescent="0.2">
      <c r="A208" s="52"/>
      <c r="B208" s="53" t="s">
        <v>221</v>
      </c>
      <c r="C208" s="7">
        <v>3</v>
      </c>
      <c r="D208" s="7">
        <v>0</v>
      </c>
      <c r="E208" s="51">
        <f t="shared" si="60"/>
        <v>3.9421813403416554E-3</v>
      </c>
      <c r="F208" s="51" t="str">
        <f t="shared" si="61"/>
        <v/>
      </c>
      <c r="G208" s="12">
        <f t="shared" si="59"/>
        <v>-1</v>
      </c>
      <c r="H208" s="49">
        <f t="shared" si="62"/>
        <v>-3.9421813403416554E-3</v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53</v>
      </c>
      <c r="D210" s="7">
        <v>31</v>
      </c>
      <c r="E210" s="51">
        <f t="shared" si="60"/>
        <v>6.9645203679369244E-2</v>
      </c>
      <c r="F210" s="51">
        <f t="shared" si="61"/>
        <v>2.9356060606060608E-2</v>
      </c>
      <c r="G210" s="12">
        <f t="shared" si="59"/>
        <v>-0.41509433962264153</v>
      </c>
      <c r="H210" s="49">
        <f t="shared" si="62"/>
        <v>-2.8909329829172142E-2</v>
      </c>
      <c r="I210" s="2"/>
    </row>
    <row r="211" spans="1:9" s="50" customFormat="1" ht="15" x14ac:dyDescent="0.2">
      <c r="A211" s="52"/>
      <c r="B211" s="53" t="s">
        <v>222</v>
      </c>
      <c r="C211" s="7">
        <v>61</v>
      </c>
      <c r="D211" s="7">
        <v>1</v>
      </c>
      <c r="E211" s="51">
        <f t="shared" si="60"/>
        <v>8.0157687253613663E-2</v>
      </c>
      <c r="F211" s="51">
        <f t="shared" si="61"/>
        <v>9.46969696969697E-4</v>
      </c>
      <c r="G211" s="12">
        <f t="shared" si="59"/>
        <v>-0.98360655737704916</v>
      </c>
      <c r="H211" s="49">
        <f t="shared" si="62"/>
        <v>-7.8843626806833114E-2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2</v>
      </c>
      <c r="D218" s="7">
        <v>0</v>
      </c>
      <c r="E218" s="51">
        <f t="shared" si="60"/>
        <v>2.6281208935611039E-3</v>
      </c>
      <c r="F218" s="51" t="str">
        <f t="shared" si="61"/>
        <v/>
      </c>
      <c r="G218" s="12">
        <f t="shared" si="59"/>
        <v>-1</v>
      </c>
      <c r="H218" s="49">
        <f t="shared" si="62"/>
        <v>-2.6281208935611039E-3</v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2</v>
      </c>
      <c r="D221" s="7">
        <v>0</v>
      </c>
      <c r="E221" s="51">
        <f t="shared" si="60"/>
        <v>2.6281208935611039E-3</v>
      </c>
      <c r="F221" s="51" t="str">
        <f t="shared" si="61"/>
        <v/>
      </c>
      <c r="G221" s="12">
        <f t="shared" si="59"/>
        <v>-1</v>
      </c>
      <c r="H221" s="49">
        <f t="shared" si="62"/>
        <v>-2.6281208935611039E-3</v>
      </c>
      <c r="I221" s="2"/>
    </row>
    <row r="222" spans="1:9" s="50" customFormat="1" ht="15" x14ac:dyDescent="0.2">
      <c r="A222" s="52"/>
      <c r="B222" s="53" t="s">
        <v>605</v>
      </c>
      <c r="C222" s="7">
        <v>26</v>
      </c>
      <c r="D222" s="7">
        <v>13</v>
      </c>
      <c r="E222" s="51">
        <f t="shared" si="60"/>
        <v>3.4165571616294348E-2</v>
      </c>
      <c r="F222" s="51">
        <f t="shared" si="61"/>
        <v>1.231060606060606E-2</v>
      </c>
      <c r="G222" s="12">
        <f t="shared" si="59"/>
        <v>-0.5</v>
      </c>
      <c r="H222" s="49">
        <f t="shared" si="62"/>
        <v>-1.7082785808147174E-2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1</v>
      </c>
      <c r="E224" s="51" t="str">
        <f t="shared" si="60"/>
        <v/>
      </c>
      <c r="F224" s="51">
        <f t="shared" si="61"/>
        <v>9.46969696969697E-4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1</v>
      </c>
      <c r="D225" s="7">
        <v>0</v>
      </c>
      <c r="E225" s="51">
        <f t="shared" si="60"/>
        <v>1.3140604467805519E-3</v>
      </c>
      <c r="F225" s="51" t="str">
        <f t="shared" si="61"/>
        <v/>
      </c>
      <c r="G225" s="12">
        <f t="shared" si="59"/>
        <v>-1</v>
      </c>
      <c r="H225" s="49">
        <f t="shared" si="62"/>
        <v>-1.3140604467805519E-3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1</v>
      </c>
      <c r="D227" s="7">
        <v>0</v>
      </c>
      <c r="E227" s="51">
        <f t="shared" si="60"/>
        <v>1.3140604467805519E-3</v>
      </c>
      <c r="F227" s="51" t="str">
        <f t="shared" si="61"/>
        <v/>
      </c>
      <c r="G227" s="12">
        <f t="shared" si="59"/>
        <v>-1</v>
      </c>
      <c r="H227" s="49">
        <f t="shared" si="62"/>
        <v>-1.3140604467805519E-3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1</v>
      </c>
      <c r="E231" s="51" t="str">
        <f t="shared" si="60"/>
        <v/>
      </c>
      <c r="F231" s="51">
        <f t="shared" si="61"/>
        <v>9.46969696969697E-4</v>
      </c>
      <c r="G231" s="12">
        <f t="shared" si="59"/>
        <v>1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8</v>
      </c>
      <c r="D234" s="7">
        <v>4</v>
      </c>
      <c r="E234" s="51">
        <f t="shared" si="60"/>
        <v>1.0512483574244415E-2</v>
      </c>
      <c r="F234" s="51">
        <f t="shared" si="61"/>
        <v>3.787878787878788E-3</v>
      </c>
      <c r="G234" s="12">
        <f t="shared" si="59"/>
        <v>-0.5</v>
      </c>
      <c r="H234" s="49">
        <f t="shared" si="62"/>
        <v>-5.2562417871222077E-3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110</v>
      </c>
      <c r="D236" s="7">
        <v>20</v>
      </c>
      <c r="E236" s="51">
        <f t="shared" si="60"/>
        <v>0.14454664914586071</v>
      </c>
      <c r="F236" s="51">
        <f t="shared" si="61"/>
        <v>1.893939393939394E-2</v>
      </c>
      <c r="G236" s="12">
        <f t="shared" si="59"/>
        <v>-0.81818181818181823</v>
      </c>
      <c r="H236" s="49">
        <f t="shared" si="62"/>
        <v>-0.11826544021024968</v>
      </c>
      <c r="I236" s="2"/>
    </row>
    <row r="237" spans="1:9" s="50" customFormat="1" ht="15" x14ac:dyDescent="0.2">
      <c r="A237" s="52"/>
      <c r="B237" s="53" t="s">
        <v>55</v>
      </c>
      <c r="C237" s="7">
        <v>17</v>
      </c>
      <c r="D237" s="7">
        <v>12</v>
      </c>
      <c r="E237" s="51">
        <f t="shared" si="60"/>
        <v>2.2339027595269383E-2</v>
      </c>
      <c r="F237" s="51">
        <f t="shared" si="61"/>
        <v>1.1363636363636364E-2</v>
      </c>
      <c r="G237" s="12">
        <f t="shared" ref="G237:G300" si="96">+IF(AND(C237=0,D237=0)," ",IF(C237=0,1,IF(D237=0,-1,(D237-C237)/C237)))</f>
        <v>-0.29411764705882354</v>
      </c>
      <c r="H237" s="49">
        <f t="shared" si="62"/>
        <v>-6.5703022339027601E-3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4</v>
      </c>
      <c r="D239" s="7">
        <v>22</v>
      </c>
      <c r="E239" s="51">
        <f t="shared" si="60"/>
        <v>5.2562417871222077E-3</v>
      </c>
      <c r="F239" s="51">
        <f t="shared" si="61"/>
        <v>2.0833333333333332E-2</v>
      </c>
      <c r="G239" s="12">
        <f t="shared" si="96"/>
        <v>4.5</v>
      </c>
      <c r="H239" s="49">
        <f t="shared" si="62"/>
        <v>2.3653088042049936E-2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3</v>
      </c>
      <c r="E244" s="51">
        <f t="shared" si="60"/>
        <v>1.3140604467805519E-3</v>
      </c>
      <c r="F244" s="51">
        <f t="shared" si="61"/>
        <v>2.840909090909091E-3</v>
      </c>
      <c r="G244" s="12">
        <f t="shared" si="96"/>
        <v>2</v>
      </c>
      <c r="H244" s="49">
        <f t="shared" si="62"/>
        <v>2.6281208935611039E-3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2</v>
      </c>
      <c r="D254" s="7">
        <v>0</v>
      </c>
      <c r="E254" s="51">
        <f t="shared" si="97"/>
        <v>2.6281208935611039E-3</v>
      </c>
      <c r="F254" s="51" t="str">
        <f t="shared" si="98"/>
        <v/>
      </c>
      <c r="G254" s="12">
        <f t="shared" si="96"/>
        <v>-1</v>
      </c>
      <c r="H254" s="49">
        <f t="shared" si="99"/>
        <v>-2.6281208935611039E-3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0</v>
      </c>
      <c r="E258" s="51">
        <f t="shared" si="97"/>
        <v>1.3140604467805519E-3</v>
      </c>
      <c r="F258" s="51" t="str">
        <f t="shared" si="98"/>
        <v/>
      </c>
      <c r="G258" s="12">
        <f t="shared" si="96"/>
        <v>-1</v>
      </c>
      <c r="H258" s="49">
        <f t="shared" si="99"/>
        <v>-1.3140604467805519E-3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1</v>
      </c>
      <c r="E261" s="51" t="str">
        <f t="shared" si="100"/>
        <v/>
      </c>
      <c r="F261" s="51">
        <f t="shared" si="101"/>
        <v>9.46969696969697E-4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9</v>
      </c>
      <c r="D263" s="7">
        <v>6</v>
      </c>
      <c r="E263" s="51">
        <f t="shared" si="103"/>
        <v>1.1826544021024968E-2</v>
      </c>
      <c r="F263" s="51">
        <f t="shared" si="103"/>
        <v>5.681818181818182E-3</v>
      </c>
      <c r="G263" s="12">
        <f t="shared" si="96"/>
        <v>-0.33333333333333331</v>
      </c>
      <c r="H263" s="49">
        <f t="shared" si="99"/>
        <v>-3.9421813403416554E-3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1</v>
      </c>
      <c r="E269" s="51" t="str">
        <f t="shared" si="104"/>
        <v/>
      </c>
      <c r="F269" s="51">
        <f t="shared" si="105"/>
        <v>9.46969696969697E-4</v>
      </c>
      <c r="G269" s="12">
        <f t="shared" si="96"/>
        <v>1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8</v>
      </c>
      <c r="D270" s="7">
        <v>265</v>
      </c>
      <c r="E270" s="51">
        <f t="shared" si="104"/>
        <v>1.0512483574244415E-2</v>
      </c>
      <c r="F270" s="51">
        <f t="shared" si="105"/>
        <v>0.25094696969696972</v>
      </c>
      <c r="G270" s="12">
        <f t="shared" si="96"/>
        <v>32.125</v>
      </c>
      <c r="H270" s="49">
        <f t="shared" si="106"/>
        <v>0.33771353482260186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9</v>
      </c>
      <c r="D274" s="7">
        <v>5</v>
      </c>
      <c r="E274" s="51">
        <f t="shared" si="107"/>
        <v>1.1826544021024968E-2</v>
      </c>
      <c r="F274" s="51">
        <f t="shared" si="108"/>
        <v>4.734848484848485E-3</v>
      </c>
      <c r="G274" s="12">
        <f t="shared" si="96"/>
        <v>-0.44444444444444442</v>
      </c>
      <c r="H274" s="49">
        <f t="shared" si="109"/>
        <v>-5.2562417871222077E-3</v>
      </c>
      <c r="I274" s="2"/>
    </row>
    <row r="275" spans="1:9" s="50" customFormat="1" ht="15" x14ac:dyDescent="0.2">
      <c r="A275" s="52"/>
      <c r="B275" s="53" t="s">
        <v>64</v>
      </c>
      <c r="C275" s="7">
        <v>15</v>
      </c>
      <c r="D275" s="7">
        <v>21</v>
      </c>
      <c r="E275" s="51">
        <f t="shared" ref="E275:F278" si="110">+IF(C275=0,"",C275/C$169)</f>
        <v>1.9710906701708279E-2</v>
      </c>
      <c r="F275" s="51">
        <f t="shared" si="110"/>
        <v>1.9886363636363636E-2</v>
      </c>
      <c r="G275" s="12">
        <f t="shared" si="96"/>
        <v>0.4</v>
      </c>
      <c r="H275" s="49">
        <f t="shared" si="99"/>
        <v>7.8843626806833125E-3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4</v>
      </c>
      <c r="E276" s="51" t="str">
        <f t="shared" si="110"/>
        <v/>
      </c>
      <c r="F276" s="51">
        <f t="shared" si="110"/>
        <v>3.787878787878788E-3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0</v>
      </c>
      <c r="E277" s="51">
        <f t="shared" si="110"/>
        <v>1.3140604467805519E-3</v>
      </c>
      <c r="F277" s="51" t="str">
        <f t="shared" si="110"/>
        <v/>
      </c>
      <c r="G277" s="12">
        <f t="shared" si="96"/>
        <v>-1</v>
      </c>
      <c r="H277" s="49">
        <f t="shared" si="99"/>
        <v>-1.3140604467805519E-3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</v>
      </c>
      <c r="D281" s="7">
        <v>1</v>
      </c>
      <c r="E281" s="51">
        <f t="shared" si="114"/>
        <v>1.3140604467805519E-3</v>
      </c>
      <c r="F281" s="51">
        <f t="shared" si="114"/>
        <v>9.46969696969697E-4</v>
      </c>
      <c r="G281" s="12">
        <f t="shared" si="96"/>
        <v>0</v>
      </c>
      <c r="H281" s="49">
        <f t="shared" si="99"/>
        <v>0</v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0</v>
      </c>
      <c r="E282" s="51">
        <f t="shared" si="114"/>
        <v>1.3140604467805519E-3</v>
      </c>
      <c r="F282" s="51" t="str">
        <f t="shared" si="114"/>
        <v/>
      </c>
      <c r="G282" s="12">
        <f t="shared" si="96"/>
        <v>-1</v>
      </c>
      <c r="H282" s="49">
        <f t="shared" si="99"/>
        <v>-1.3140604467805519E-3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0</v>
      </c>
      <c r="E285" s="51">
        <f t="shared" si="114"/>
        <v>1.3140604467805519E-3</v>
      </c>
      <c r="F285" s="51" t="str">
        <f t="shared" si="114"/>
        <v/>
      </c>
      <c r="G285" s="12">
        <f t="shared" si="96"/>
        <v>-1</v>
      </c>
      <c r="H285" s="49">
        <f t="shared" si="99"/>
        <v>-1.3140604467805519E-3</v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0</v>
      </c>
      <c r="E286" s="51">
        <f t="shared" si="114"/>
        <v>1.3140604467805519E-3</v>
      </c>
      <c r="F286" s="51" t="str">
        <f t="shared" si="114"/>
        <v/>
      </c>
      <c r="G286" s="12">
        <f t="shared" si="96"/>
        <v>-1</v>
      </c>
      <c r="H286" s="49">
        <f t="shared" si="99"/>
        <v>-1.3140604467805519E-3</v>
      </c>
      <c r="I286" s="2"/>
    </row>
    <row r="287" spans="1:9" s="50" customFormat="1" ht="15" x14ac:dyDescent="0.2">
      <c r="A287" s="52"/>
      <c r="B287" s="53" t="s">
        <v>461</v>
      </c>
      <c r="C287" s="7">
        <v>17</v>
      </c>
      <c r="D287" s="7">
        <v>9</v>
      </c>
      <c r="E287" s="51">
        <f t="shared" si="114"/>
        <v>2.2339027595269383E-2</v>
      </c>
      <c r="F287" s="51">
        <f t="shared" si="114"/>
        <v>8.5227272727272721E-3</v>
      </c>
      <c r="G287" s="12">
        <f t="shared" si="96"/>
        <v>-0.47058823529411764</v>
      </c>
      <c r="H287" s="49">
        <f t="shared" si="99"/>
        <v>-1.0512483574244415E-2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2</v>
      </c>
      <c r="E288" s="51" t="str">
        <f t="shared" si="114"/>
        <v/>
      </c>
      <c r="F288" s="51">
        <f t="shared" si="114"/>
        <v>1.893939393939394E-3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2</v>
      </c>
      <c r="D289" s="7">
        <v>3</v>
      </c>
      <c r="E289" s="51">
        <f t="shared" ref="E289:E290" si="118">+IF(C289=0,"",C289/C$169)</f>
        <v>2.6281208935611039E-3</v>
      </c>
      <c r="F289" s="51">
        <f t="shared" ref="F289:F290" si="119">+IF(D289=0,"",D289/D$169)</f>
        <v>2.840909090909091E-3</v>
      </c>
      <c r="G289" s="12">
        <f t="shared" si="96"/>
        <v>0.5</v>
      </c>
      <c r="H289" s="49">
        <f t="shared" ref="H289:H290" si="120">+IF(OR(AND(E289=""),(G289="")),"",E289*G289)</f>
        <v>1.3140604467805519E-3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6</v>
      </c>
      <c r="D291" s="7">
        <v>7</v>
      </c>
      <c r="E291" s="51">
        <f>+IF(C291=0,"",C291/C$169)</f>
        <v>7.8843626806833107E-3</v>
      </c>
      <c r="F291" s="51">
        <f>+IF(D291=0,"",D291/D$169)</f>
        <v>6.628787878787879E-3</v>
      </c>
      <c r="G291" s="12">
        <f t="shared" si="96"/>
        <v>0.16666666666666666</v>
      </c>
      <c r="H291" s="49">
        <f t="shared" si="99"/>
        <v>1.3140604467805517E-3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1</v>
      </c>
      <c r="D295" s="7">
        <v>1</v>
      </c>
      <c r="E295" s="51">
        <f t="shared" si="121"/>
        <v>1.3140604467805519E-3</v>
      </c>
      <c r="F295" s="51">
        <f t="shared" si="122"/>
        <v>9.46969696969697E-4</v>
      </c>
      <c r="G295" s="12">
        <f t="shared" si="96"/>
        <v>0</v>
      </c>
      <c r="H295" s="49">
        <f t="shared" si="123"/>
        <v>0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4</v>
      </c>
      <c r="D297" s="7">
        <v>0</v>
      </c>
      <c r="E297" s="51">
        <f t="shared" si="124"/>
        <v>5.2562417871222077E-3</v>
      </c>
      <c r="F297" s="51" t="str">
        <f t="shared" si="125"/>
        <v/>
      </c>
      <c r="G297" s="12">
        <f t="shared" si="96"/>
        <v>-1</v>
      </c>
      <c r="H297" s="49">
        <f t="shared" si="126"/>
        <v>-5.2562417871222077E-3</v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22</v>
      </c>
      <c r="D299" s="7">
        <v>15</v>
      </c>
      <c r="E299" s="51">
        <f>+IF(C299=0,"",C299/C$169)</f>
        <v>2.8909329829172142E-2</v>
      </c>
      <c r="F299" s="51">
        <f>+IF(D299=0,"",D299/D$169)</f>
        <v>1.4204545454545454E-2</v>
      </c>
      <c r="G299" s="12">
        <f t="shared" si="96"/>
        <v>-0.31818181818181818</v>
      </c>
      <c r="H299" s="49">
        <f t="shared" si="99"/>
        <v>-9.1984231274638631E-3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8</v>
      </c>
      <c r="D301" s="7">
        <v>7</v>
      </c>
      <c r="E301" s="51">
        <f t="shared" ref="E301:E323" si="130">+IF(C301=0,"",C301/C$169)</f>
        <v>1.0512483574244415E-2</v>
      </c>
      <c r="F301" s="51">
        <f t="shared" ref="F301:F323" si="131">+IF(D301=0,"",D301/D$169)</f>
        <v>6.628787878787879E-3</v>
      </c>
      <c r="G301" s="12">
        <f t="shared" ref="G301:G339" si="132">+IF(AND(C301=0,D301=0)," ",IF(C301=0,1,IF(D301=0,-1,(D301-C301)/C301)))</f>
        <v>-0.125</v>
      </c>
      <c r="H301" s="49">
        <f t="shared" si="99"/>
        <v>-1.3140604467805519E-3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1</v>
      </c>
      <c r="E304" s="51">
        <f t="shared" si="130"/>
        <v>1.3140604467805519E-3</v>
      </c>
      <c r="F304" s="51">
        <f t="shared" si="131"/>
        <v>9.46969696969697E-4</v>
      </c>
      <c r="G304" s="12">
        <f t="shared" si="132"/>
        <v>0</v>
      </c>
      <c r="H304" s="49">
        <f t="shared" si="99"/>
        <v>0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1</v>
      </c>
      <c r="D309" s="7">
        <v>2</v>
      </c>
      <c r="E309" s="51">
        <f t="shared" si="130"/>
        <v>1.3140604467805519E-3</v>
      </c>
      <c r="F309" s="51">
        <f t="shared" si="131"/>
        <v>1.893939393939394E-3</v>
      </c>
      <c r="G309" s="12">
        <f t="shared" si="132"/>
        <v>1</v>
      </c>
      <c r="H309" s="49">
        <f t="shared" si="99"/>
        <v>1.3140604467805519E-3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1</v>
      </c>
      <c r="E310" s="51" t="str">
        <f t="shared" si="130"/>
        <v/>
      </c>
      <c r="F310" s="51">
        <f t="shared" si="131"/>
        <v>9.46969696969697E-4</v>
      </c>
      <c r="G310" s="12">
        <f t="shared" si="132"/>
        <v>1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</v>
      </c>
      <c r="D313" s="7">
        <v>11</v>
      </c>
      <c r="E313" s="51">
        <f t="shared" si="130"/>
        <v>1.3140604467805519E-3</v>
      </c>
      <c r="F313" s="51">
        <f t="shared" si="131"/>
        <v>1.0416666666666666E-2</v>
      </c>
      <c r="G313" s="12">
        <f t="shared" si="132"/>
        <v>10</v>
      </c>
      <c r="H313" s="49">
        <f t="shared" si="99"/>
        <v>1.314060446780552E-2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108</v>
      </c>
      <c r="D315" s="7">
        <v>76</v>
      </c>
      <c r="E315" s="51">
        <f t="shared" si="130"/>
        <v>0.14191852825229961</v>
      </c>
      <c r="F315" s="51">
        <f t="shared" si="131"/>
        <v>7.1969696969696975E-2</v>
      </c>
      <c r="G315" s="12">
        <f t="shared" si="132"/>
        <v>-0.29629629629629628</v>
      </c>
      <c r="H315" s="49">
        <f t="shared" si="99"/>
        <v>-4.2049934296977662E-2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2</v>
      </c>
      <c r="D317" s="7">
        <v>2</v>
      </c>
      <c r="E317" s="51">
        <f t="shared" si="130"/>
        <v>2.6281208935611039E-3</v>
      </c>
      <c r="F317" s="51">
        <f t="shared" si="131"/>
        <v>1.893939393939394E-3</v>
      </c>
      <c r="G317" s="12">
        <f t="shared" si="132"/>
        <v>0</v>
      </c>
      <c r="H317" s="49">
        <f t="shared" si="99"/>
        <v>0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2</v>
      </c>
      <c r="D320" s="7">
        <v>1</v>
      </c>
      <c r="E320" s="51">
        <f t="shared" si="130"/>
        <v>2.6281208935611039E-3</v>
      </c>
      <c r="F320" s="51">
        <f t="shared" si="131"/>
        <v>9.46969696969697E-4</v>
      </c>
      <c r="G320" s="12">
        <f t="shared" si="132"/>
        <v>-0.5</v>
      </c>
      <c r="H320" s="49">
        <f t="shared" si="99"/>
        <v>-1.3140604467805519E-3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3</v>
      </c>
      <c r="D324" s="7">
        <v>6</v>
      </c>
      <c r="E324" s="51">
        <f t="shared" ref="E324" si="133">+IF(C324=0,"",C324/C$169)</f>
        <v>3.9421813403416554E-3</v>
      </c>
      <c r="F324" s="51">
        <f t="shared" ref="F324" si="134">+IF(D324=0,"",D324/D$169)</f>
        <v>5.681818181818182E-3</v>
      </c>
      <c r="G324" s="12">
        <f t="shared" si="132"/>
        <v>1</v>
      </c>
      <c r="H324" s="49">
        <f t="shared" ref="H324" si="135">+IF(OR(AND(E324=""),(G324="")),"",E324*G324)</f>
        <v>3.9421813403416554E-3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142</v>
      </c>
      <c r="E334" s="51" t="str">
        <f t="shared" si="137"/>
        <v/>
      </c>
      <c r="F334" s="51">
        <f t="shared" si="138"/>
        <v>0.13446969696969696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1</v>
      </c>
      <c r="D337" s="7">
        <v>0</v>
      </c>
      <c r="E337" s="51">
        <f t="shared" ref="E337:E339" si="140">+IF(C337=0,"",C337/C$169)</f>
        <v>1.3140604467805519E-3</v>
      </c>
      <c r="F337" s="51" t="str">
        <f t="shared" ref="F337:F339" si="141">+IF(D337=0,"",D337/D$169)</f>
        <v/>
      </c>
      <c r="G337" s="12">
        <f t="shared" si="132"/>
        <v>-1</v>
      </c>
      <c r="H337" s="49">
        <f t="shared" ref="H337:H339" si="142">+IF(OR(AND(E337=""),(G337="")),"",E337*G337)</f>
        <v>-1.3140604467805519E-3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3211</v>
      </c>
      <c r="D345" s="39">
        <f>SUM(D346:D564)</f>
        <v>4465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0.39053254437869822</v>
      </c>
      <c r="H345" s="40">
        <f>+IF(OR(AND(E345=""),(G345="")),"",E345*G345)</f>
        <v>0.39053254437869822</v>
      </c>
    </row>
    <row r="346" spans="1:9" s="50" customFormat="1" ht="15" x14ac:dyDescent="0.2">
      <c r="A346" s="52"/>
      <c r="B346" s="48" t="s">
        <v>74</v>
      </c>
      <c r="C346" s="7">
        <v>33</v>
      </c>
      <c r="D346" s="7">
        <v>43</v>
      </c>
      <c r="E346" s="51">
        <f t="shared" si="143"/>
        <v>1.0277172220492058E-2</v>
      </c>
      <c r="F346" s="51">
        <f t="shared" si="144"/>
        <v>9.6304591265397536E-3</v>
      </c>
      <c r="G346" s="12">
        <f t="shared" ref="G346:G410" si="145">+IF(AND(C346=0,D346=0)," ",IF(C346=0,1,IF(D346=0,-1,(D346-C346)/C346)))</f>
        <v>0.30303030303030304</v>
      </c>
      <c r="H346" s="49">
        <f>+IF(OR(AND(E346=""),(G346="")),"",E346*G346)</f>
        <v>3.1142946122703209E-3</v>
      </c>
      <c r="I346" s="2"/>
    </row>
    <row r="347" spans="1:9" s="50" customFormat="1" ht="15" x14ac:dyDescent="0.2">
      <c r="A347" s="52"/>
      <c r="B347" s="48" t="s">
        <v>77</v>
      </c>
      <c r="C347" s="7">
        <v>19</v>
      </c>
      <c r="D347" s="7">
        <v>9</v>
      </c>
      <c r="E347" s="51">
        <f t="shared" si="143"/>
        <v>5.9171597633136093E-3</v>
      </c>
      <c r="F347" s="51">
        <f t="shared" si="144"/>
        <v>2.0156774916013438E-3</v>
      </c>
      <c r="G347" s="12">
        <f t="shared" si="145"/>
        <v>-0.52631578947368418</v>
      </c>
      <c r="H347" s="49">
        <f t="shared" ref="H347:H414" si="146">+IF(OR(AND(E347=""),(G347="")),"",E347*G347)</f>
        <v>-3.1142946122703205E-3</v>
      </c>
      <c r="I347" s="2"/>
    </row>
    <row r="348" spans="1:9" s="50" customFormat="1" ht="15" x14ac:dyDescent="0.2">
      <c r="A348" s="52"/>
      <c r="B348" s="48" t="s">
        <v>70</v>
      </c>
      <c r="C348" s="7">
        <v>5</v>
      </c>
      <c r="D348" s="7">
        <v>3</v>
      </c>
      <c r="E348" s="51">
        <f t="shared" si="143"/>
        <v>1.5571473061351605E-3</v>
      </c>
      <c r="F348" s="51">
        <f t="shared" si="144"/>
        <v>6.7189249720044791E-4</v>
      </c>
      <c r="G348" s="12">
        <f t="shared" si="145"/>
        <v>-0.4</v>
      </c>
      <c r="H348" s="49">
        <f t="shared" si="146"/>
        <v>-6.228589224540642E-4</v>
      </c>
      <c r="I348" s="2"/>
    </row>
    <row r="349" spans="1:9" s="50" customFormat="1" ht="15" x14ac:dyDescent="0.2">
      <c r="A349" s="52"/>
      <c r="B349" s="48" t="s">
        <v>83</v>
      </c>
      <c r="C349" s="7">
        <v>2</v>
      </c>
      <c r="D349" s="7">
        <v>0</v>
      </c>
      <c r="E349" s="51">
        <f t="shared" si="143"/>
        <v>6.228589224540642E-4</v>
      </c>
      <c r="F349" s="51" t="str">
        <f t="shared" si="144"/>
        <v/>
      </c>
      <c r="G349" s="12">
        <f t="shared" si="145"/>
        <v>-1</v>
      </c>
      <c r="H349" s="49">
        <f t="shared" si="146"/>
        <v>-6.228589224540642E-4</v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124</v>
      </c>
      <c r="D351" s="7">
        <v>106</v>
      </c>
      <c r="E351" s="51">
        <f t="shared" si="143"/>
        <v>3.8617253192151979E-2</v>
      </c>
      <c r="F351" s="51">
        <f t="shared" si="144"/>
        <v>2.3740201567749159E-2</v>
      </c>
      <c r="G351" s="12">
        <f t="shared" si="145"/>
        <v>-0.14516129032258066</v>
      </c>
      <c r="H351" s="49">
        <f t="shared" si="146"/>
        <v>-5.6057303020865777E-3</v>
      </c>
      <c r="I351" s="2"/>
    </row>
    <row r="352" spans="1:9" s="50" customFormat="1" ht="15" x14ac:dyDescent="0.2">
      <c r="A352" s="52"/>
      <c r="B352" s="48" t="s">
        <v>80</v>
      </c>
      <c r="C352" s="7">
        <v>8</v>
      </c>
      <c r="D352" s="7">
        <v>13</v>
      </c>
      <c r="E352" s="51">
        <f t="shared" si="143"/>
        <v>2.4914356898162568E-3</v>
      </c>
      <c r="F352" s="51">
        <f t="shared" si="144"/>
        <v>2.9115341545352742E-3</v>
      </c>
      <c r="G352" s="12">
        <f t="shared" si="145"/>
        <v>0.625</v>
      </c>
      <c r="H352" s="49">
        <f t="shared" si="146"/>
        <v>1.5571473061351605E-3</v>
      </c>
      <c r="I352" s="2"/>
    </row>
    <row r="353" spans="1:9" s="50" customFormat="1" ht="15" x14ac:dyDescent="0.2">
      <c r="A353" s="52"/>
      <c r="B353" s="48" t="s">
        <v>575</v>
      </c>
      <c r="C353" s="7">
        <v>2</v>
      </c>
      <c r="D353" s="7">
        <v>9</v>
      </c>
      <c r="E353" s="51">
        <f t="shared" si="143"/>
        <v>6.228589224540642E-4</v>
      </c>
      <c r="F353" s="51">
        <f t="shared" si="144"/>
        <v>2.0156774916013438E-3</v>
      </c>
      <c r="G353" s="12">
        <f t="shared" si="145"/>
        <v>3.5</v>
      </c>
      <c r="H353" s="49">
        <f t="shared" si="146"/>
        <v>2.1800062285892248E-3</v>
      </c>
      <c r="I353" s="2"/>
    </row>
    <row r="354" spans="1:9" s="50" customFormat="1" ht="15" x14ac:dyDescent="0.2">
      <c r="A354" s="52"/>
      <c r="B354" s="48" t="s">
        <v>79</v>
      </c>
      <c r="C354" s="7">
        <v>9</v>
      </c>
      <c r="D354" s="7">
        <v>5</v>
      </c>
      <c r="E354" s="51">
        <f t="shared" si="143"/>
        <v>2.8028651510432889E-3</v>
      </c>
      <c r="F354" s="51">
        <f t="shared" si="144"/>
        <v>1.1198208286674132E-3</v>
      </c>
      <c r="G354" s="12">
        <f t="shared" si="145"/>
        <v>-0.44444444444444442</v>
      </c>
      <c r="H354" s="49">
        <f t="shared" si="146"/>
        <v>-1.2457178449081284E-3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2</v>
      </c>
      <c r="E355" s="51" t="str">
        <f t="shared" si="143"/>
        <v/>
      </c>
      <c r="F355" s="51">
        <f t="shared" si="144"/>
        <v>4.4792833146696531E-4</v>
      </c>
      <c r="G355" s="12">
        <f t="shared" si="145"/>
        <v>1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126</v>
      </c>
      <c r="D357" s="7">
        <v>134</v>
      </c>
      <c r="E357" s="51">
        <f t="shared" si="143"/>
        <v>3.9240112114606041E-2</v>
      </c>
      <c r="F357" s="51">
        <f t="shared" si="144"/>
        <v>3.0011198208286675E-2</v>
      </c>
      <c r="G357" s="12">
        <f t="shared" si="145"/>
        <v>6.3492063492063489E-2</v>
      </c>
      <c r="H357" s="49">
        <f t="shared" si="146"/>
        <v>2.4914356898162564E-3</v>
      </c>
      <c r="I357" s="2"/>
    </row>
    <row r="358" spans="1:9" s="50" customFormat="1" ht="15" x14ac:dyDescent="0.2">
      <c r="A358" s="52"/>
      <c r="B358" s="48" t="s">
        <v>576</v>
      </c>
      <c r="C358" s="7">
        <v>10</v>
      </c>
      <c r="D358" s="7">
        <v>14</v>
      </c>
      <c r="E358" s="51">
        <f t="shared" si="143"/>
        <v>3.1142946122703209E-3</v>
      </c>
      <c r="F358" s="51">
        <f t="shared" si="144"/>
        <v>3.1354983202687568E-3</v>
      </c>
      <c r="G358" s="12">
        <f t="shared" si="145"/>
        <v>0.4</v>
      </c>
      <c r="H358" s="49">
        <f t="shared" si="146"/>
        <v>1.2457178449081284E-3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16</v>
      </c>
      <c r="D360" s="7">
        <v>24</v>
      </c>
      <c r="E360" s="51">
        <f t="shared" si="143"/>
        <v>4.9828713796325136E-3</v>
      </c>
      <c r="F360" s="51">
        <f t="shared" si="144"/>
        <v>5.3751399776035833E-3</v>
      </c>
      <c r="G360" s="12">
        <f t="shared" si="145"/>
        <v>0.5</v>
      </c>
      <c r="H360" s="49">
        <f t="shared" si="146"/>
        <v>2.4914356898162568E-3</v>
      </c>
      <c r="I360" s="2"/>
    </row>
    <row r="361" spans="1:9" s="50" customFormat="1" ht="15" x14ac:dyDescent="0.2">
      <c r="A361" s="52"/>
      <c r="B361" s="48" t="s">
        <v>614</v>
      </c>
      <c r="C361" s="7">
        <v>6</v>
      </c>
      <c r="D361" s="7">
        <v>5</v>
      </c>
      <c r="E361" s="51">
        <f t="shared" si="143"/>
        <v>1.8685767673621925E-3</v>
      </c>
      <c r="F361" s="51">
        <f t="shared" si="144"/>
        <v>1.1198208286674132E-3</v>
      </c>
      <c r="G361" s="12">
        <f t="shared" si="145"/>
        <v>-0.16666666666666666</v>
      </c>
      <c r="H361" s="49">
        <f t="shared" si="146"/>
        <v>-3.1142946122703205E-4</v>
      </c>
      <c r="I361" s="2"/>
    </row>
    <row r="362" spans="1:9" s="50" customFormat="1" ht="15" x14ac:dyDescent="0.2">
      <c r="A362" s="47"/>
      <c r="B362" s="48" t="s">
        <v>586</v>
      </c>
      <c r="C362" s="42">
        <v>4</v>
      </c>
      <c r="D362" s="7">
        <v>16</v>
      </c>
      <c r="E362" s="51">
        <f t="shared" si="143"/>
        <v>1.2457178449081284E-3</v>
      </c>
      <c r="F362" s="51">
        <f t="shared" si="144"/>
        <v>3.5834266517357225E-3</v>
      </c>
      <c r="G362" s="12">
        <f t="shared" si="145"/>
        <v>3</v>
      </c>
      <c r="H362" s="49">
        <f t="shared" ref="H362" si="147">+IF(OR(AND(E362=""),(G362="")),"",E362*G362)</f>
        <v>3.7371535347243854E-3</v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2</v>
      </c>
      <c r="E363" s="51" t="str">
        <f t="shared" si="143"/>
        <v/>
      </c>
      <c r="F363" s="51">
        <f t="shared" si="144"/>
        <v>4.4792833146696531E-4</v>
      </c>
      <c r="G363" s="12">
        <f t="shared" si="145"/>
        <v>1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81</v>
      </c>
      <c r="D365" s="7">
        <v>756</v>
      </c>
      <c r="E365" s="51">
        <f t="shared" si="143"/>
        <v>2.5225786359389598E-2</v>
      </c>
      <c r="F365" s="51">
        <f t="shared" si="144"/>
        <v>0.16931690929451287</v>
      </c>
      <c r="G365" s="12">
        <f t="shared" si="145"/>
        <v>8.3333333333333339</v>
      </c>
      <c r="H365" s="49">
        <f t="shared" si="146"/>
        <v>0.21021488632824667</v>
      </c>
      <c r="I365" s="2"/>
    </row>
    <row r="366" spans="1:9" s="50" customFormat="1" ht="15" x14ac:dyDescent="0.2">
      <c r="A366" s="52"/>
      <c r="B366" s="48" t="s">
        <v>251</v>
      </c>
      <c r="C366" s="7">
        <v>162</v>
      </c>
      <c r="D366" s="7">
        <v>27</v>
      </c>
      <c r="E366" s="51">
        <f t="shared" si="143"/>
        <v>5.0451572718779196E-2</v>
      </c>
      <c r="F366" s="51">
        <f t="shared" si="144"/>
        <v>6.0470324748040311E-3</v>
      </c>
      <c r="G366" s="12">
        <f t="shared" si="145"/>
        <v>-0.83333333333333337</v>
      </c>
      <c r="H366" s="49">
        <f t="shared" si="146"/>
        <v>-4.2042977265649331E-2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8</v>
      </c>
      <c r="D368" s="7">
        <v>7</v>
      </c>
      <c r="E368" s="51">
        <f t="shared" si="143"/>
        <v>2.4914356898162568E-3</v>
      </c>
      <c r="F368" s="51">
        <f t="shared" si="144"/>
        <v>1.5677491601343784E-3</v>
      </c>
      <c r="G368" s="12">
        <f t="shared" si="145"/>
        <v>-0.125</v>
      </c>
      <c r="H368" s="49">
        <f t="shared" si="146"/>
        <v>-3.114294612270321E-4</v>
      </c>
      <c r="I368" s="2"/>
    </row>
    <row r="369" spans="1:9" s="50" customFormat="1" ht="15" x14ac:dyDescent="0.2">
      <c r="A369" s="52"/>
      <c r="B369" s="48" t="s">
        <v>577</v>
      </c>
      <c r="C369" s="7">
        <v>145</v>
      </c>
      <c r="D369" s="7">
        <v>100</v>
      </c>
      <c r="E369" s="51">
        <f t="shared" si="143"/>
        <v>4.5157271877919652E-2</v>
      </c>
      <c r="F369" s="51">
        <f t="shared" si="144"/>
        <v>2.2396416573348264E-2</v>
      </c>
      <c r="G369" s="12">
        <f t="shared" si="145"/>
        <v>-0.31034482758620691</v>
      </c>
      <c r="H369" s="49">
        <f t="shared" si="146"/>
        <v>-1.4014325755216444E-2</v>
      </c>
      <c r="I369" s="2"/>
    </row>
    <row r="370" spans="1:9" s="50" customFormat="1" ht="15" x14ac:dyDescent="0.2">
      <c r="A370" s="52"/>
      <c r="B370" s="48" t="s">
        <v>85</v>
      </c>
      <c r="C370" s="7">
        <v>153</v>
      </c>
      <c r="D370" s="7">
        <v>21</v>
      </c>
      <c r="E370" s="51">
        <f t="shared" si="143"/>
        <v>4.7648707567735905E-2</v>
      </c>
      <c r="F370" s="51">
        <f t="shared" si="144"/>
        <v>4.7032474804031355E-3</v>
      </c>
      <c r="G370" s="12">
        <f t="shared" si="145"/>
        <v>-0.86274509803921573</v>
      </c>
      <c r="H370" s="49">
        <f t="shared" si="146"/>
        <v>-4.1108688881968232E-2</v>
      </c>
      <c r="I370" s="2"/>
    </row>
    <row r="371" spans="1:9" s="50" customFormat="1" ht="15" x14ac:dyDescent="0.2">
      <c r="A371" s="52"/>
      <c r="B371" s="48" t="s">
        <v>84</v>
      </c>
      <c r="C371" s="7">
        <v>2</v>
      </c>
      <c r="D371" s="7">
        <v>0</v>
      </c>
      <c r="E371" s="51">
        <f t="shared" si="143"/>
        <v>6.228589224540642E-4</v>
      </c>
      <c r="F371" s="51" t="str">
        <f t="shared" si="144"/>
        <v/>
      </c>
      <c r="G371" s="12">
        <f t="shared" si="145"/>
        <v>-1</v>
      </c>
      <c r="H371" s="49">
        <f t="shared" si="146"/>
        <v>-6.228589224540642E-4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1</v>
      </c>
      <c r="D373" s="7">
        <v>0</v>
      </c>
      <c r="E373" s="51">
        <f t="shared" si="143"/>
        <v>3.114294612270321E-4</v>
      </c>
      <c r="F373" s="51" t="str">
        <f t="shared" si="144"/>
        <v/>
      </c>
      <c r="G373" s="12">
        <f t="shared" si="145"/>
        <v>-1</v>
      </c>
      <c r="H373" s="49">
        <f t="shared" si="146"/>
        <v>-3.114294612270321E-4</v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0</v>
      </c>
      <c r="E374" s="51">
        <f t="shared" si="143"/>
        <v>3.114294612270321E-4</v>
      </c>
      <c r="F374" s="51" t="str">
        <f t="shared" si="144"/>
        <v/>
      </c>
      <c r="G374" s="12">
        <f t="shared" si="145"/>
        <v>-1</v>
      </c>
      <c r="H374" s="49">
        <f t="shared" si="146"/>
        <v>-3.114294612270321E-4</v>
      </c>
      <c r="I374" s="2"/>
    </row>
    <row r="375" spans="1:9" s="50" customFormat="1" ht="15" x14ac:dyDescent="0.2">
      <c r="A375" s="52"/>
      <c r="B375" s="48" t="s">
        <v>337</v>
      </c>
      <c r="C375" s="7">
        <v>4</v>
      </c>
      <c r="D375" s="7">
        <v>2</v>
      </c>
      <c r="E375" s="51">
        <f t="shared" si="143"/>
        <v>1.2457178449081284E-3</v>
      </c>
      <c r="F375" s="51">
        <f t="shared" si="144"/>
        <v>4.4792833146696531E-4</v>
      </c>
      <c r="G375" s="12">
        <f t="shared" si="145"/>
        <v>-0.5</v>
      </c>
      <c r="H375" s="49">
        <f t="shared" si="146"/>
        <v>-6.228589224540642E-4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4</v>
      </c>
      <c r="D377" s="42">
        <v>2</v>
      </c>
      <c r="E377" s="51">
        <f t="shared" si="143"/>
        <v>1.2457178449081284E-3</v>
      </c>
      <c r="F377" s="51">
        <f t="shared" si="144"/>
        <v>4.4792833146696531E-4</v>
      </c>
      <c r="G377" s="86">
        <f t="shared" si="145"/>
        <v>-0.5</v>
      </c>
      <c r="H377" s="49">
        <f t="shared" si="146"/>
        <v>-6.228589224540642E-4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16</v>
      </c>
      <c r="E378" s="51" t="str">
        <f t="shared" ref="E378" si="152">+IF(C378=0,"",C378/C$345)</f>
        <v/>
      </c>
      <c r="F378" s="51">
        <f t="shared" ref="F378" si="153">+IF(D378=0,"",D378/D$345)</f>
        <v>3.5834266517357225E-3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136</v>
      </c>
      <c r="D379" s="7">
        <v>15</v>
      </c>
      <c r="E379" s="51">
        <f t="shared" ref="E379:E401" si="155">+IF(C379=0,"",C379/C$345)</f>
        <v>4.2354406726876362E-2</v>
      </c>
      <c r="F379" s="51">
        <f t="shared" ref="F379:F401" si="156">+IF(D379=0,"",D379/D$345)</f>
        <v>3.3594624860022394E-3</v>
      </c>
      <c r="G379" s="12">
        <f t="shared" si="145"/>
        <v>-0.88970588235294112</v>
      </c>
      <c r="H379" s="49">
        <f t="shared" si="146"/>
        <v>-3.768296480847088E-2</v>
      </c>
      <c r="I379" s="2"/>
    </row>
    <row r="380" spans="1:9" s="50" customFormat="1" ht="15" x14ac:dyDescent="0.2">
      <c r="A380" s="52"/>
      <c r="B380" s="48" t="s">
        <v>491</v>
      </c>
      <c r="C380" s="7">
        <v>4</v>
      </c>
      <c r="D380" s="7">
        <v>1</v>
      </c>
      <c r="E380" s="51">
        <f t="shared" si="155"/>
        <v>1.2457178449081284E-3</v>
      </c>
      <c r="F380" s="51">
        <f t="shared" si="156"/>
        <v>2.2396416573348266E-4</v>
      </c>
      <c r="G380" s="12">
        <f t="shared" si="145"/>
        <v>-0.75</v>
      </c>
      <c r="H380" s="49">
        <f t="shared" si="146"/>
        <v>-9.3428838368109636E-4</v>
      </c>
      <c r="I380" s="2"/>
    </row>
    <row r="381" spans="1:9" s="50" customFormat="1" ht="15" x14ac:dyDescent="0.2">
      <c r="A381" s="52"/>
      <c r="B381" s="48" t="s">
        <v>492</v>
      </c>
      <c r="C381" s="7">
        <v>2</v>
      </c>
      <c r="D381" s="7">
        <v>1</v>
      </c>
      <c r="E381" s="51">
        <f t="shared" si="155"/>
        <v>6.228589224540642E-4</v>
      </c>
      <c r="F381" s="51">
        <f t="shared" si="156"/>
        <v>2.2396416573348266E-4</v>
      </c>
      <c r="G381" s="12">
        <f t="shared" si="145"/>
        <v>-0.5</v>
      </c>
      <c r="H381" s="49">
        <f t="shared" si="146"/>
        <v>-3.114294612270321E-4</v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0</v>
      </c>
      <c r="E382" s="51">
        <f t="shared" si="155"/>
        <v>3.114294612270321E-4</v>
      </c>
      <c r="F382" s="51" t="str">
        <f t="shared" si="156"/>
        <v/>
      </c>
      <c r="G382" s="12">
        <f t="shared" si="145"/>
        <v>-1</v>
      </c>
      <c r="H382" s="49">
        <f t="shared" si="146"/>
        <v>-3.114294612270321E-4</v>
      </c>
      <c r="I382" s="2"/>
    </row>
    <row r="383" spans="1:9" s="50" customFormat="1" ht="15" x14ac:dyDescent="0.2">
      <c r="A383" s="52"/>
      <c r="B383" s="48" t="s">
        <v>254</v>
      </c>
      <c r="C383" s="7">
        <v>7</v>
      </c>
      <c r="D383" s="7">
        <v>9</v>
      </c>
      <c r="E383" s="51">
        <f t="shared" si="155"/>
        <v>2.1800062285892243E-3</v>
      </c>
      <c r="F383" s="51">
        <f t="shared" si="156"/>
        <v>2.0156774916013438E-3</v>
      </c>
      <c r="G383" s="12">
        <f t="shared" si="145"/>
        <v>0.2857142857142857</v>
      </c>
      <c r="H383" s="49">
        <f t="shared" si="146"/>
        <v>6.2285892245406409E-4</v>
      </c>
      <c r="I383" s="2"/>
    </row>
    <row r="384" spans="1:9" s="50" customFormat="1" ht="15" x14ac:dyDescent="0.2">
      <c r="A384" s="52"/>
      <c r="B384" s="48" t="s">
        <v>493</v>
      </c>
      <c r="C384" s="7">
        <v>1</v>
      </c>
      <c r="D384" s="7">
        <v>0</v>
      </c>
      <c r="E384" s="51">
        <f t="shared" si="155"/>
        <v>3.114294612270321E-4</v>
      </c>
      <c r="F384" s="51" t="str">
        <f t="shared" si="156"/>
        <v/>
      </c>
      <c r="G384" s="12">
        <f t="shared" si="145"/>
        <v>-1</v>
      </c>
      <c r="H384" s="49">
        <f t="shared" si="146"/>
        <v>-3.114294612270321E-4</v>
      </c>
      <c r="I384" s="2"/>
    </row>
    <row r="385" spans="1:9" s="50" customFormat="1" ht="15" x14ac:dyDescent="0.2">
      <c r="A385" s="47"/>
      <c r="B385" s="48" t="s">
        <v>590</v>
      </c>
      <c r="C385" s="42">
        <v>41</v>
      </c>
      <c r="D385" s="7">
        <v>6</v>
      </c>
      <c r="E385" s="51">
        <f t="shared" si="155"/>
        <v>1.2768607910308314E-2</v>
      </c>
      <c r="F385" s="51">
        <f t="shared" si="156"/>
        <v>1.3437849944008958E-3</v>
      </c>
      <c r="G385" s="12">
        <f t="shared" si="145"/>
        <v>-0.85365853658536583</v>
      </c>
      <c r="H385" s="49">
        <f t="shared" ref="H385" si="157">+IF(OR(AND(E385=""),(G385="")),"",E385*G385)</f>
        <v>-1.0900031142946121E-2</v>
      </c>
      <c r="I385" s="2"/>
    </row>
    <row r="386" spans="1:9" s="50" customFormat="1" ht="15" x14ac:dyDescent="0.2">
      <c r="A386" s="52"/>
      <c r="B386" s="48" t="s">
        <v>494</v>
      </c>
      <c r="C386" s="7">
        <v>381</v>
      </c>
      <c r="D386" s="7">
        <v>534</v>
      </c>
      <c r="E386" s="51">
        <f t="shared" si="155"/>
        <v>0.11865462472749923</v>
      </c>
      <c r="F386" s="51">
        <f t="shared" si="156"/>
        <v>0.11959686450167974</v>
      </c>
      <c r="G386" s="12">
        <f t="shared" si="145"/>
        <v>0.40157480314960631</v>
      </c>
      <c r="H386" s="49">
        <f t="shared" si="146"/>
        <v>4.7648707567735912E-2</v>
      </c>
      <c r="I386" s="2"/>
    </row>
    <row r="387" spans="1:9" s="50" customFormat="1" ht="15" x14ac:dyDescent="0.2">
      <c r="A387" s="52"/>
      <c r="B387" s="48" t="s">
        <v>93</v>
      </c>
      <c r="C387" s="7">
        <v>109</v>
      </c>
      <c r="D387" s="7">
        <v>93</v>
      </c>
      <c r="E387" s="51">
        <f t="shared" si="155"/>
        <v>3.3945811273746497E-2</v>
      </c>
      <c r="F387" s="51">
        <f t="shared" si="156"/>
        <v>2.0828667413213885E-2</v>
      </c>
      <c r="G387" s="12">
        <f t="shared" si="145"/>
        <v>-0.14678899082568808</v>
      </c>
      <c r="H387" s="49">
        <f t="shared" si="146"/>
        <v>-4.9828713796325136E-3</v>
      </c>
      <c r="I387" s="2"/>
    </row>
    <row r="388" spans="1:9" s="50" customFormat="1" ht="15" x14ac:dyDescent="0.2">
      <c r="A388" s="52"/>
      <c r="B388" s="48" t="s">
        <v>86</v>
      </c>
      <c r="C388" s="7">
        <v>157</v>
      </c>
      <c r="D388" s="7">
        <v>147</v>
      </c>
      <c r="E388" s="51">
        <f t="shared" si="155"/>
        <v>4.8894425412644035E-2</v>
      </c>
      <c r="F388" s="51">
        <f t="shared" si="156"/>
        <v>3.2922732362821949E-2</v>
      </c>
      <c r="G388" s="12">
        <f t="shared" si="145"/>
        <v>-6.3694267515923567E-2</v>
      </c>
      <c r="H388" s="49">
        <f t="shared" si="146"/>
        <v>-3.1142946122703209E-3</v>
      </c>
      <c r="I388" s="2"/>
    </row>
    <row r="389" spans="1:9" s="50" customFormat="1" ht="15" x14ac:dyDescent="0.2">
      <c r="A389" s="52"/>
      <c r="B389" s="48" t="s">
        <v>92</v>
      </c>
      <c r="C389" s="7">
        <v>64</v>
      </c>
      <c r="D389" s="7">
        <v>259</v>
      </c>
      <c r="E389" s="51">
        <f t="shared" si="155"/>
        <v>1.9931485518530054E-2</v>
      </c>
      <c r="F389" s="51">
        <f t="shared" si="156"/>
        <v>5.8006718924972007E-2</v>
      </c>
      <c r="G389" s="12">
        <f t="shared" si="145"/>
        <v>3.046875</v>
      </c>
      <c r="H389" s="49">
        <f t="shared" si="146"/>
        <v>6.0728744939271259E-2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1</v>
      </c>
      <c r="D392" s="7">
        <v>0</v>
      </c>
      <c r="E392" s="51">
        <f t="shared" si="155"/>
        <v>3.114294612270321E-4</v>
      </c>
      <c r="F392" s="51" t="str">
        <f t="shared" si="156"/>
        <v/>
      </c>
      <c r="G392" s="12">
        <f t="shared" si="145"/>
        <v>-1</v>
      </c>
      <c r="H392" s="49">
        <f t="shared" si="146"/>
        <v>-3.114294612270321E-4</v>
      </c>
      <c r="I392" s="2"/>
    </row>
    <row r="393" spans="1:9" s="50" customFormat="1" ht="15" x14ac:dyDescent="0.2">
      <c r="A393" s="52"/>
      <c r="B393" s="48" t="s">
        <v>256</v>
      </c>
      <c r="C393" s="7">
        <v>8</v>
      </c>
      <c r="D393" s="7">
        <v>14</v>
      </c>
      <c r="E393" s="51">
        <f t="shared" si="155"/>
        <v>2.4914356898162568E-3</v>
      </c>
      <c r="F393" s="51">
        <f t="shared" si="156"/>
        <v>3.1354983202687568E-3</v>
      </c>
      <c r="G393" s="12">
        <f t="shared" si="145"/>
        <v>0.75</v>
      </c>
      <c r="H393" s="49">
        <f t="shared" si="146"/>
        <v>1.8685767673621927E-3</v>
      </c>
      <c r="I393" s="2"/>
    </row>
    <row r="394" spans="1:9" s="50" customFormat="1" ht="15" x14ac:dyDescent="0.2">
      <c r="A394" s="52"/>
      <c r="B394" s="48" t="s">
        <v>578</v>
      </c>
      <c r="C394" s="7">
        <v>4</v>
      </c>
      <c r="D394" s="7">
        <v>0</v>
      </c>
      <c r="E394" s="51">
        <f t="shared" si="155"/>
        <v>1.2457178449081284E-3</v>
      </c>
      <c r="F394" s="51" t="str">
        <f t="shared" si="156"/>
        <v/>
      </c>
      <c r="G394" s="12">
        <f t="shared" si="145"/>
        <v>-1</v>
      </c>
      <c r="H394" s="49">
        <f t="shared" si="146"/>
        <v>-1.2457178449081284E-3</v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1</v>
      </c>
      <c r="E395" s="51" t="str">
        <f t="shared" si="155"/>
        <v/>
      </c>
      <c r="F395" s="51">
        <f t="shared" si="156"/>
        <v>2.2396416573348266E-4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1</v>
      </c>
      <c r="E396" s="51" t="str">
        <f t="shared" si="155"/>
        <v/>
      </c>
      <c r="F396" s="51">
        <f t="shared" si="156"/>
        <v>2.2396416573348266E-4</v>
      </c>
      <c r="G396" s="12">
        <f t="shared" si="145"/>
        <v>1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</v>
      </c>
      <c r="D397" s="7">
        <v>0</v>
      </c>
      <c r="E397" s="51">
        <f t="shared" si="155"/>
        <v>6.228589224540642E-4</v>
      </c>
      <c r="F397" s="51" t="str">
        <f t="shared" si="156"/>
        <v/>
      </c>
      <c r="G397" s="12">
        <f t="shared" si="145"/>
        <v>-1</v>
      </c>
      <c r="H397" s="49">
        <f t="shared" si="146"/>
        <v>-6.228589224540642E-4</v>
      </c>
      <c r="I397" s="2"/>
    </row>
    <row r="398" spans="1:9" s="50" customFormat="1" ht="15" x14ac:dyDescent="0.2">
      <c r="A398" s="52"/>
      <c r="B398" s="48" t="s">
        <v>94</v>
      </c>
      <c r="C398" s="7">
        <v>9</v>
      </c>
      <c r="D398" s="7">
        <v>21</v>
      </c>
      <c r="E398" s="51">
        <f t="shared" si="155"/>
        <v>2.8028651510432889E-3</v>
      </c>
      <c r="F398" s="51">
        <f t="shared" si="156"/>
        <v>4.7032474804031355E-3</v>
      </c>
      <c r="G398" s="12">
        <f t="shared" si="145"/>
        <v>1.3333333333333333</v>
      </c>
      <c r="H398" s="49">
        <f t="shared" si="146"/>
        <v>3.737153534724385E-3</v>
      </c>
      <c r="I398" s="2"/>
    </row>
    <row r="399" spans="1:9" s="50" customFormat="1" ht="15" x14ac:dyDescent="0.2">
      <c r="A399" s="52"/>
      <c r="B399" s="48" t="s">
        <v>258</v>
      </c>
      <c r="C399" s="7">
        <v>46</v>
      </c>
      <c r="D399" s="7">
        <v>58</v>
      </c>
      <c r="E399" s="51">
        <f t="shared" si="155"/>
        <v>1.4325755216443475E-2</v>
      </c>
      <c r="F399" s="51">
        <f t="shared" si="156"/>
        <v>1.2989921612541993E-2</v>
      </c>
      <c r="G399" s="12">
        <f t="shared" si="145"/>
        <v>0.2608695652173913</v>
      </c>
      <c r="H399" s="49">
        <f t="shared" si="146"/>
        <v>3.7371535347243846E-3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2</v>
      </c>
      <c r="E400" s="51" t="str">
        <f t="shared" si="155"/>
        <v/>
      </c>
      <c r="F400" s="51">
        <f t="shared" si="156"/>
        <v>4.4792833146696531E-4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12</v>
      </c>
      <c r="D401" s="7">
        <v>2</v>
      </c>
      <c r="E401" s="51">
        <f t="shared" si="155"/>
        <v>3.737153534724385E-3</v>
      </c>
      <c r="F401" s="51">
        <f t="shared" si="156"/>
        <v>4.4792833146696531E-4</v>
      </c>
      <c r="G401" s="12">
        <f t="shared" si="145"/>
        <v>-0.83333333333333337</v>
      </c>
      <c r="H401" s="49">
        <f t="shared" si="146"/>
        <v>-3.1142946122703209E-3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1</v>
      </c>
      <c r="E402" s="51">
        <f t="shared" ref="E402" si="158">+IF(C402=0,"",C402/C$345)</f>
        <v>6.228589224540642E-4</v>
      </c>
      <c r="F402" s="51">
        <f t="shared" ref="F402" si="159">+IF(D402=0,"",D402/D$345)</f>
        <v>2.2396416573348266E-4</v>
      </c>
      <c r="G402" s="12">
        <f t="shared" si="145"/>
        <v>-0.5</v>
      </c>
      <c r="H402" s="49">
        <f t="shared" ref="H402" si="160">+IF(OR(AND(E402=""),(G402="")),"",E402*G402)</f>
        <v>-3.114294612270321E-4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8</v>
      </c>
      <c r="D406" s="7">
        <v>19</v>
      </c>
      <c r="E406" s="51">
        <f t="shared" si="161"/>
        <v>2.4914356898162568E-3</v>
      </c>
      <c r="F406" s="51">
        <f t="shared" si="162"/>
        <v>4.2553191489361703E-3</v>
      </c>
      <c r="G406" s="12">
        <f t="shared" si="145"/>
        <v>1.375</v>
      </c>
      <c r="H406" s="49">
        <f t="shared" si="146"/>
        <v>3.425724073497353E-3</v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2</v>
      </c>
      <c r="E407" s="51" t="str">
        <f t="shared" si="161"/>
        <v/>
      </c>
      <c r="F407" s="51">
        <f t="shared" si="162"/>
        <v>4.4792833146696531E-4</v>
      </c>
      <c r="G407" s="12">
        <f t="shared" si="145"/>
        <v>1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33</v>
      </c>
      <c r="D409" s="7">
        <v>540</v>
      </c>
      <c r="E409" s="51">
        <f t="shared" si="161"/>
        <v>1.0277172220492058E-2</v>
      </c>
      <c r="F409" s="51">
        <f t="shared" si="162"/>
        <v>0.12094064949608063</v>
      </c>
      <c r="G409" s="12">
        <f t="shared" si="145"/>
        <v>15.363636363636363</v>
      </c>
      <c r="H409" s="49">
        <f t="shared" si="146"/>
        <v>0.15789473684210525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2</v>
      </c>
      <c r="D412" s="7">
        <v>5</v>
      </c>
      <c r="E412" s="51">
        <f t="shared" si="161"/>
        <v>6.228589224540642E-4</v>
      </c>
      <c r="F412" s="51">
        <f t="shared" si="162"/>
        <v>1.1198208286674132E-3</v>
      </c>
      <c r="G412" s="12">
        <f t="shared" si="163"/>
        <v>1.5</v>
      </c>
      <c r="H412" s="49">
        <f t="shared" si="146"/>
        <v>9.3428838368109636E-4</v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1</v>
      </c>
      <c r="E413" s="51">
        <f t="shared" si="161"/>
        <v>3.114294612270321E-4</v>
      </c>
      <c r="F413" s="51">
        <f t="shared" si="162"/>
        <v>2.2396416573348266E-4</v>
      </c>
      <c r="G413" s="12">
        <f t="shared" si="163"/>
        <v>0</v>
      </c>
      <c r="H413" s="49">
        <f t="shared" si="146"/>
        <v>0</v>
      </c>
      <c r="I413" s="2"/>
    </row>
    <row r="414" spans="1:9" s="50" customFormat="1" ht="15" x14ac:dyDescent="0.2">
      <c r="A414" s="52"/>
      <c r="B414" s="48" t="s">
        <v>89</v>
      </c>
      <c r="C414" s="7">
        <v>1</v>
      </c>
      <c r="D414" s="7">
        <v>0</v>
      </c>
      <c r="E414" s="51">
        <f t="shared" si="161"/>
        <v>3.114294612270321E-4</v>
      </c>
      <c r="F414" s="51" t="str">
        <f t="shared" si="162"/>
        <v/>
      </c>
      <c r="G414" s="12">
        <f t="shared" si="163"/>
        <v>-1</v>
      </c>
      <c r="H414" s="49">
        <f t="shared" si="146"/>
        <v>-3.114294612270321E-4</v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1</v>
      </c>
      <c r="E417" s="51">
        <f t="shared" ref="E417:E419" si="167">+IF(C417=0,"",C417/C$345)</f>
        <v>3.114294612270321E-4</v>
      </c>
      <c r="F417" s="51">
        <f t="shared" ref="F417:F419" si="168">+IF(D417=0,"",D417/D$345)</f>
        <v>2.2396416573348266E-4</v>
      </c>
      <c r="G417" s="12">
        <f t="shared" si="163"/>
        <v>0</v>
      </c>
      <c r="H417" s="49">
        <f t="shared" ref="H417:H419" si="169">+IF(OR(AND(E417=""),(G417="")),"",E417*G417)</f>
        <v>0</v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0</v>
      </c>
      <c r="E418" s="51">
        <f t="shared" si="167"/>
        <v>3.114294612270321E-4</v>
      </c>
      <c r="F418" s="51" t="str">
        <f t="shared" si="168"/>
        <v/>
      </c>
      <c r="G418" s="12">
        <f t="shared" si="163"/>
        <v>-1</v>
      </c>
      <c r="H418" s="49">
        <f t="shared" si="169"/>
        <v>-3.114294612270321E-4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16</v>
      </c>
      <c r="D420" s="7">
        <v>0</v>
      </c>
      <c r="E420" s="51">
        <f t="shared" si="164"/>
        <v>4.9828713796325136E-3</v>
      </c>
      <c r="F420" s="51" t="str">
        <f t="shared" si="165"/>
        <v/>
      </c>
      <c r="G420" s="12">
        <f t="shared" si="163"/>
        <v>-1</v>
      </c>
      <c r="H420" s="49">
        <f t="shared" si="166"/>
        <v>-4.9828713796325136E-3</v>
      </c>
      <c r="I420" s="2"/>
    </row>
    <row r="421" spans="1:9" s="50" customFormat="1" ht="15" x14ac:dyDescent="0.2">
      <c r="A421" s="52"/>
      <c r="B421" s="48" t="s">
        <v>266</v>
      </c>
      <c r="C421" s="7">
        <v>8</v>
      </c>
      <c r="D421" s="7">
        <v>0</v>
      </c>
      <c r="E421" s="51">
        <f t="shared" si="164"/>
        <v>2.4914356898162568E-3</v>
      </c>
      <c r="F421" s="51" t="str">
        <f t="shared" si="165"/>
        <v/>
      </c>
      <c r="G421" s="12">
        <f t="shared" si="163"/>
        <v>-1</v>
      </c>
      <c r="H421" s="49">
        <f t="shared" si="166"/>
        <v>-2.4914356898162568E-3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3</v>
      </c>
      <c r="D424" s="7">
        <v>0</v>
      </c>
      <c r="E424" s="51">
        <f t="shared" si="164"/>
        <v>9.3428838368109625E-4</v>
      </c>
      <c r="F424" s="51" t="str">
        <f t="shared" si="165"/>
        <v/>
      </c>
      <c r="G424" s="12">
        <f t="shared" si="163"/>
        <v>-1</v>
      </c>
      <c r="H424" s="49">
        <f t="shared" si="166"/>
        <v>-9.3428838368109625E-4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71</v>
      </c>
      <c r="D431" s="7">
        <v>30</v>
      </c>
      <c r="E431" s="51">
        <f t="shared" si="164"/>
        <v>2.2111491747119277E-2</v>
      </c>
      <c r="F431" s="51">
        <f t="shared" si="165"/>
        <v>6.7189249720044789E-3</v>
      </c>
      <c r="G431" s="12">
        <f t="shared" si="163"/>
        <v>-0.57746478873239437</v>
      </c>
      <c r="H431" s="49">
        <f t="shared" si="166"/>
        <v>-1.2768607910308314E-2</v>
      </c>
      <c r="I431" s="2"/>
    </row>
    <row r="432" spans="1:9" s="50" customFormat="1" ht="15" x14ac:dyDescent="0.2">
      <c r="A432" s="52"/>
      <c r="B432" s="48" t="s">
        <v>98</v>
      </c>
      <c r="C432" s="7">
        <v>5</v>
      </c>
      <c r="D432" s="7">
        <v>21</v>
      </c>
      <c r="E432" s="51">
        <f t="shared" si="164"/>
        <v>1.5571473061351605E-3</v>
      </c>
      <c r="F432" s="51">
        <f t="shared" si="165"/>
        <v>4.7032474804031355E-3</v>
      </c>
      <c r="G432" s="12">
        <f t="shared" si="163"/>
        <v>3.2</v>
      </c>
      <c r="H432" s="49">
        <f t="shared" si="166"/>
        <v>4.9828713796325136E-3</v>
      </c>
      <c r="I432" s="2"/>
    </row>
    <row r="433" spans="1:9" s="50" customFormat="1" ht="15" x14ac:dyDescent="0.2">
      <c r="A433" s="52"/>
      <c r="B433" s="48" t="s">
        <v>99</v>
      </c>
      <c r="C433" s="7">
        <v>3</v>
      </c>
      <c r="D433" s="7">
        <v>0</v>
      </c>
      <c r="E433" s="51">
        <f t="shared" si="164"/>
        <v>9.3428838368109625E-4</v>
      </c>
      <c r="F433" s="51" t="str">
        <f t="shared" si="165"/>
        <v/>
      </c>
      <c r="G433" s="12">
        <f t="shared" si="163"/>
        <v>-1</v>
      </c>
      <c r="H433" s="49">
        <f t="shared" si="166"/>
        <v>-9.3428838368109625E-4</v>
      </c>
      <c r="I433" s="2"/>
    </row>
    <row r="434" spans="1:9" s="50" customFormat="1" ht="15" x14ac:dyDescent="0.2">
      <c r="A434" s="52"/>
      <c r="B434" s="48" t="s">
        <v>100</v>
      </c>
      <c r="C434" s="7">
        <v>81</v>
      </c>
      <c r="D434" s="7">
        <v>20</v>
      </c>
      <c r="E434" s="51">
        <f t="shared" si="164"/>
        <v>2.5225786359389598E-2</v>
      </c>
      <c r="F434" s="51">
        <f t="shared" si="165"/>
        <v>4.4792833146696529E-3</v>
      </c>
      <c r="G434" s="12">
        <f t="shared" si="163"/>
        <v>-0.75308641975308643</v>
      </c>
      <c r="H434" s="49">
        <f t="shared" si="166"/>
        <v>-1.8997197134848955E-2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1</v>
      </c>
      <c r="D437" s="7">
        <v>0</v>
      </c>
      <c r="E437" s="51">
        <f t="shared" si="174"/>
        <v>3.114294612270321E-4</v>
      </c>
      <c r="F437" s="51" t="str">
        <f t="shared" si="175"/>
        <v/>
      </c>
      <c r="G437" s="12">
        <f t="shared" si="163"/>
        <v>-1</v>
      </c>
      <c r="H437" s="49">
        <f t="shared" si="176"/>
        <v>-3.114294612270321E-4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6</v>
      </c>
      <c r="D442" s="7">
        <v>0</v>
      </c>
      <c r="E442" s="51">
        <f t="shared" si="164"/>
        <v>1.8685767673621925E-3</v>
      </c>
      <c r="F442" s="51" t="str">
        <f t="shared" si="165"/>
        <v/>
      </c>
      <c r="G442" s="12">
        <f t="shared" si="163"/>
        <v>-1</v>
      </c>
      <c r="H442" s="49">
        <f t="shared" si="166"/>
        <v>-1.8685767673621925E-3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3</v>
      </c>
      <c r="E444" s="51" t="str">
        <f t="shared" si="164"/>
        <v/>
      </c>
      <c r="F444" s="51">
        <f t="shared" si="165"/>
        <v>6.7189249720044791E-4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5</v>
      </c>
      <c r="D445" s="7">
        <v>18</v>
      </c>
      <c r="E445" s="51">
        <f t="shared" si="164"/>
        <v>1.5571473061351605E-3</v>
      </c>
      <c r="F445" s="51">
        <f t="shared" si="165"/>
        <v>4.0313549832026877E-3</v>
      </c>
      <c r="G445" s="12">
        <f t="shared" si="163"/>
        <v>2.6</v>
      </c>
      <c r="H445" s="49">
        <f t="shared" si="166"/>
        <v>4.048582995951417E-3</v>
      </c>
      <c r="I445" s="2"/>
    </row>
    <row r="446" spans="1:9" s="50" customFormat="1" ht="15" x14ac:dyDescent="0.2">
      <c r="A446" s="52"/>
      <c r="B446" s="48" t="s">
        <v>272</v>
      </c>
      <c r="C446" s="7">
        <v>2</v>
      </c>
      <c r="D446" s="7">
        <v>2</v>
      </c>
      <c r="E446" s="51">
        <f t="shared" si="164"/>
        <v>6.228589224540642E-4</v>
      </c>
      <c r="F446" s="51">
        <f t="shared" si="165"/>
        <v>4.4792833146696531E-4</v>
      </c>
      <c r="G446" s="12">
        <f t="shared" si="163"/>
        <v>0</v>
      </c>
      <c r="H446" s="49">
        <f t="shared" si="166"/>
        <v>0</v>
      </c>
      <c r="I446" s="2"/>
    </row>
    <row r="447" spans="1:9" s="50" customFormat="1" ht="15" x14ac:dyDescent="0.2">
      <c r="A447" s="52"/>
      <c r="B447" s="48" t="s">
        <v>501</v>
      </c>
      <c r="C447" s="7">
        <v>3</v>
      </c>
      <c r="D447" s="7">
        <v>4</v>
      </c>
      <c r="E447" s="51">
        <f t="shared" si="164"/>
        <v>9.3428838368109625E-4</v>
      </c>
      <c r="F447" s="51">
        <f t="shared" si="165"/>
        <v>8.9585666293393062E-4</v>
      </c>
      <c r="G447" s="12">
        <f t="shared" si="163"/>
        <v>0.33333333333333331</v>
      </c>
      <c r="H447" s="49">
        <f t="shared" si="166"/>
        <v>3.1142946122703205E-4</v>
      </c>
      <c r="I447" s="2"/>
    </row>
    <row r="448" spans="1:9" s="50" customFormat="1" ht="30" x14ac:dyDescent="0.2">
      <c r="A448" s="52"/>
      <c r="B448" s="48" t="s">
        <v>502</v>
      </c>
      <c r="C448" s="7">
        <v>19</v>
      </c>
      <c r="D448" s="7">
        <v>0</v>
      </c>
      <c r="E448" s="51">
        <f t="shared" si="164"/>
        <v>5.9171597633136093E-3</v>
      </c>
      <c r="F448" s="51" t="str">
        <f t="shared" si="165"/>
        <v/>
      </c>
      <c r="G448" s="12">
        <f t="shared" si="163"/>
        <v>-1</v>
      </c>
      <c r="H448" s="49">
        <f t="shared" si="166"/>
        <v>-5.9171597633136093E-3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8</v>
      </c>
      <c r="D450" s="7">
        <v>0</v>
      </c>
      <c r="E450" s="51">
        <f t="shared" si="164"/>
        <v>2.4914356898162568E-3</v>
      </c>
      <c r="F450" s="51" t="str">
        <f t="shared" si="165"/>
        <v/>
      </c>
      <c r="G450" s="12">
        <f t="shared" si="163"/>
        <v>-1</v>
      </c>
      <c r="H450" s="49">
        <f t="shared" si="166"/>
        <v>-2.4914356898162568E-3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13</v>
      </c>
      <c r="D452" s="7">
        <v>156</v>
      </c>
      <c r="E452" s="51">
        <f t="shared" si="164"/>
        <v>4.048582995951417E-3</v>
      </c>
      <c r="F452" s="51">
        <f t="shared" si="165"/>
        <v>3.4938409854423293E-2</v>
      </c>
      <c r="G452" s="12">
        <f t="shared" si="163"/>
        <v>11</v>
      </c>
      <c r="H452" s="49">
        <f t="shared" si="166"/>
        <v>4.4534412955465591E-2</v>
      </c>
      <c r="I452" s="2"/>
    </row>
    <row r="453" spans="1:9" s="50" customFormat="1" ht="15" x14ac:dyDescent="0.2">
      <c r="A453" s="52"/>
      <c r="B453" s="48" t="s">
        <v>419</v>
      </c>
      <c r="C453" s="7">
        <v>4</v>
      </c>
      <c r="D453" s="7">
        <v>1</v>
      </c>
      <c r="E453" s="51">
        <f t="shared" si="164"/>
        <v>1.2457178449081284E-3</v>
      </c>
      <c r="F453" s="51">
        <f t="shared" si="165"/>
        <v>2.2396416573348266E-4</v>
      </c>
      <c r="G453" s="12">
        <f t="shared" si="163"/>
        <v>-0.75</v>
      </c>
      <c r="H453" s="49">
        <f t="shared" si="166"/>
        <v>-9.3428838368109636E-4</v>
      </c>
      <c r="I453" s="2"/>
    </row>
    <row r="454" spans="1:9" s="50" customFormat="1" ht="15" x14ac:dyDescent="0.2">
      <c r="A454" s="52"/>
      <c r="B454" s="48" t="s">
        <v>107</v>
      </c>
      <c r="C454" s="7">
        <v>19</v>
      </c>
      <c r="D454" s="7">
        <v>10</v>
      </c>
      <c r="E454" s="51">
        <f t="shared" si="164"/>
        <v>5.9171597633136093E-3</v>
      </c>
      <c r="F454" s="51">
        <f t="shared" si="165"/>
        <v>2.2396416573348264E-3</v>
      </c>
      <c r="G454" s="12">
        <f t="shared" si="163"/>
        <v>-0.47368421052631576</v>
      </c>
      <c r="H454" s="49">
        <f t="shared" si="166"/>
        <v>-2.8028651510432884E-3</v>
      </c>
      <c r="I454" s="2"/>
    </row>
    <row r="455" spans="1:9" s="50" customFormat="1" ht="15" x14ac:dyDescent="0.2">
      <c r="A455" s="52"/>
      <c r="B455" s="48" t="s">
        <v>273</v>
      </c>
      <c r="C455" s="7">
        <v>63</v>
      </c>
      <c r="D455" s="7">
        <v>95</v>
      </c>
      <c r="E455" s="51">
        <f t="shared" si="164"/>
        <v>1.962005605730302E-2</v>
      </c>
      <c r="F455" s="51">
        <f t="shared" si="165"/>
        <v>2.1276595744680851E-2</v>
      </c>
      <c r="G455" s="12">
        <f t="shared" si="163"/>
        <v>0.50793650793650791</v>
      </c>
      <c r="H455" s="49">
        <f t="shared" si="166"/>
        <v>9.9657427592650255E-3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2</v>
      </c>
      <c r="D457" s="7">
        <v>5</v>
      </c>
      <c r="E457" s="51">
        <f t="shared" si="164"/>
        <v>6.228589224540642E-4</v>
      </c>
      <c r="F457" s="51">
        <f t="shared" si="165"/>
        <v>1.1198208286674132E-3</v>
      </c>
      <c r="G457" s="12">
        <f t="shared" si="163"/>
        <v>1.5</v>
      </c>
      <c r="H457" s="49">
        <f t="shared" si="166"/>
        <v>9.3428838368109636E-4</v>
      </c>
      <c r="I457" s="2"/>
    </row>
    <row r="458" spans="1:9" s="50" customFormat="1" ht="15" x14ac:dyDescent="0.2">
      <c r="A458" s="52"/>
      <c r="B458" s="48" t="s">
        <v>116</v>
      </c>
      <c r="C458" s="7">
        <v>2</v>
      </c>
      <c r="D458" s="7">
        <v>1</v>
      </c>
      <c r="E458" s="51">
        <f t="shared" si="164"/>
        <v>6.228589224540642E-4</v>
      </c>
      <c r="F458" s="51">
        <f t="shared" si="165"/>
        <v>2.2396416573348266E-4</v>
      </c>
      <c r="G458" s="12">
        <f t="shared" si="163"/>
        <v>-0.5</v>
      </c>
      <c r="H458" s="49">
        <f t="shared" si="166"/>
        <v>-3.114294612270321E-4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71</v>
      </c>
      <c r="D460" s="7">
        <v>176</v>
      </c>
      <c r="E460" s="51">
        <f t="shared" si="164"/>
        <v>2.2111491747119277E-2</v>
      </c>
      <c r="F460" s="51">
        <f t="shared" si="165"/>
        <v>3.9417693169092945E-2</v>
      </c>
      <c r="G460" s="12">
        <f t="shared" si="163"/>
        <v>1.4788732394366197</v>
      </c>
      <c r="H460" s="49">
        <f t="shared" si="166"/>
        <v>3.2700093428838367E-2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1</v>
      </c>
      <c r="E465" s="51" t="str">
        <f t="shared" si="164"/>
        <v/>
      </c>
      <c r="F465" s="51">
        <f t="shared" si="165"/>
        <v>2.2396416573348266E-4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3</v>
      </c>
      <c r="D468" s="7">
        <v>3</v>
      </c>
      <c r="E468" s="51">
        <f t="shared" si="164"/>
        <v>9.3428838368109625E-4</v>
      </c>
      <c r="F468" s="51">
        <f t="shared" si="165"/>
        <v>6.7189249720044791E-4</v>
      </c>
      <c r="G468" s="12">
        <f t="shared" si="163"/>
        <v>0</v>
      </c>
      <c r="H468" s="49">
        <f t="shared" si="166"/>
        <v>0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3</v>
      </c>
      <c r="D470" s="7">
        <v>1</v>
      </c>
      <c r="E470" s="51">
        <f t="shared" si="164"/>
        <v>9.3428838368109625E-4</v>
      </c>
      <c r="F470" s="51">
        <f t="shared" si="165"/>
        <v>2.2396416573348266E-4</v>
      </c>
      <c r="G470" s="12">
        <f t="shared" si="163"/>
        <v>-0.66666666666666663</v>
      </c>
      <c r="H470" s="49">
        <f t="shared" si="166"/>
        <v>-6.2285892245406409E-4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4</v>
      </c>
      <c r="D473" s="7">
        <v>2</v>
      </c>
      <c r="E473" s="51">
        <f t="shared" si="164"/>
        <v>1.2457178449081284E-3</v>
      </c>
      <c r="F473" s="51">
        <f t="shared" si="165"/>
        <v>4.4792833146696531E-4</v>
      </c>
      <c r="G473" s="12">
        <f t="shared" si="163"/>
        <v>-0.5</v>
      </c>
      <c r="H473" s="49">
        <f t="shared" si="166"/>
        <v>-6.228589224540642E-4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5</v>
      </c>
      <c r="D475" s="7">
        <v>5</v>
      </c>
      <c r="E475" s="51">
        <f t="shared" si="164"/>
        <v>1.5571473061351605E-3</v>
      </c>
      <c r="F475" s="51">
        <f t="shared" si="165"/>
        <v>1.1198208286674132E-3</v>
      </c>
      <c r="G475" s="12">
        <f t="shared" si="163"/>
        <v>0</v>
      </c>
      <c r="H475" s="49">
        <f t="shared" si="166"/>
        <v>0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3.114294612270321E-4</v>
      </c>
      <c r="F477" s="51" t="str">
        <f t="shared" si="165"/>
        <v/>
      </c>
      <c r="G477" s="12">
        <f t="shared" si="163"/>
        <v>-1</v>
      </c>
      <c r="H477" s="49">
        <f t="shared" si="166"/>
        <v>-3.114294612270321E-4</v>
      </c>
      <c r="I477" s="2"/>
    </row>
    <row r="478" spans="1:9" s="50" customFormat="1" ht="15" x14ac:dyDescent="0.2">
      <c r="A478" s="52"/>
      <c r="B478" s="48" t="s">
        <v>282</v>
      </c>
      <c r="C478" s="7">
        <v>6</v>
      </c>
      <c r="D478" s="7">
        <v>6</v>
      </c>
      <c r="E478" s="51">
        <f t="shared" si="164"/>
        <v>1.8685767673621925E-3</v>
      </c>
      <c r="F478" s="51">
        <f t="shared" si="165"/>
        <v>1.3437849944008958E-3</v>
      </c>
      <c r="G478" s="12">
        <f t="shared" ref="G478:G541" si="180">+IF(AND(C478=0,D478=0)," ",IF(C478=0,1,IF(D478=0,-1,(D478-C478)/C478)))</f>
        <v>0</v>
      </c>
      <c r="H478" s="49">
        <f t="shared" si="166"/>
        <v>0</v>
      </c>
      <c r="I478" s="2"/>
    </row>
    <row r="479" spans="1:9" s="50" customFormat="1" ht="15" x14ac:dyDescent="0.2">
      <c r="A479" s="52"/>
      <c r="B479" s="48" t="s">
        <v>507</v>
      </c>
      <c r="C479" s="7">
        <v>18</v>
      </c>
      <c r="D479" s="7">
        <v>39</v>
      </c>
      <c r="E479" s="51">
        <f t="shared" si="164"/>
        <v>5.6057303020865777E-3</v>
      </c>
      <c r="F479" s="51">
        <f t="shared" si="165"/>
        <v>8.7346024636058232E-3</v>
      </c>
      <c r="G479" s="12">
        <f t="shared" si="180"/>
        <v>1.1666666666666667</v>
      </c>
      <c r="H479" s="49">
        <f t="shared" si="166"/>
        <v>6.5400186857676743E-3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2</v>
      </c>
      <c r="E486" s="51">
        <f t="shared" si="164"/>
        <v>3.114294612270321E-4</v>
      </c>
      <c r="F486" s="51">
        <f t="shared" si="165"/>
        <v>4.4792833146696531E-4</v>
      </c>
      <c r="G486" s="12">
        <f t="shared" si="180"/>
        <v>1</v>
      </c>
      <c r="H486" s="49">
        <f t="shared" si="166"/>
        <v>3.114294612270321E-4</v>
      </c>
      <c r="I486" s="2"/>
    </row>
    <row r="487" spans="1:9" s="50" customFormat="1" ht="15" x14ac:dyDescent="0.2">
      <c r="A487" s="52"/>
      <c r="B487" s="48" t="s">
        <v>288</v>
      </c>
      <c r="C487" s="7">
        <v>1</v>
      </c>
      <c r="D487" s="7">
        <v>0</v>
      </c>
      <c r="E487" s="51">
        <f t="shared" si="164"/>
        <v>3.114294612270321E-4</v>
      </c>
      <c r="F487" s="51" t="str">
        <f t="shared" si="165"/>
        <v/>
      </c>
      <c r="G487" s="12">
        <f t="shared" si="180"/>
        <v>-1</v>
      </c>
      <c r="H487" s="49">
        <f t="shared" si="166"/>
        <v>-3.114294612270321E-4</v>
      </c>
      <c r="I487" s="2"/>
    </row>
    <row r="488" spans="1:9" s="50" customFormat="1" ht="15" x14ac:dyDescent="0.2">
      <c r="A488" s="52"/>
      <c r="B488" s="48" t="s">
        <v>289</v>
      </c>
      <c r="C488" s="7">
        <v>1</v>
      </c>
      <c r="D488" s="7">
        <v>0</v>
      </c>
      <c r="E488" s="51">
        <f t="shared" si="164"/>
        <v>3.114294612270321E-4</v>
      </c>
      <c r="F488" s="51" t="str">
        <f t="shared" si="165"/>
        <v/>
      </c>
      <c r="G488" s="12">
        <f t="shared" si="180"/>
        <v>-1</v>
      </c>
      <c r="H488" s="49">
        <f t="shared" si="166"/>
        <v>-3.114294612270321E-4</v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10</v>
      </c>
      <c r="D490" s="7">
        <v>0</v>
      </c>
      <c r="E490" s="51">
        <f t="shared" si="164"/>
        <v>3.1142946122703209E-3</v>
      </c>
      <c r="F490" s="51" t="str">
        <f t="shared" si="165"/>
        <v/>
      </c>
      <c r="G490" s="12">
        <f t="shared" si="180"/>
        <v>-1</v>
      </c>
      <c r="H490" s="49">
        <f t="shared" si="166"/>
        <v>-3.1142946122703209E-3</v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4</v>
      </c>
      <c r="D494" s="7">
        <v>0</v>
      </c>
      <c r="E494" s="51">
        <f t="shared" si="181"/>
        <v>1.2457178449081284E-3</v>
      </c>
      <c r="F494" s="51" t="str">
        <f t="shared" si="182"/>
        <v/>
      </c>
      <c r="G494" s="12">
        <f t="shared" si="180"/>
        <v>-1</v>
      </c>
      <c r="H494" s="49">
        <f t="shared" si="183"/>
        <v>-1.2457178449081284E-3</v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</v>
      </c>
      <c r="D499" s="7">
        <v>4</v>
      </c>
      <c r="E499" s="51">
        <f t="shared" si="181"/>
        <v>3.114294612270321E-4</v>
      </c>
      <c r="F499" s="51">
        <f t="shared" si="182"/>
        <v>8.9585666293393062E-4</v>
      </c>
      <c r="G499" s="12">
        <f t="shared" si="180"/>
        <v>3</v>
      </c>
      <c r="H499" s="49">
        <f t="shared" si="183"/>
        <v>9.3428838368109636E-4</v>
      </c>
      <c r="I499" s="2"/>
    </row>
    <row r="500" spans="1:9" s="50" customFormat="1" ht="15" x14ac:dyDescent="0.2">
      <c r="A500" s="52"/>
      <c r="B500" s="48" t="s">
        <v>122</v>
      </c>
      <c r="C500" s="7">
        <v>8</v>
      </c>
      <c r="D500" s="7">
        <v>2</v>
      </c>
      <c r="E500" s="51">
        <f t="shared" si="181"/>
        <v>2.4914356898162568E-3</v>
      </c>
      <c r="F500" s="51">
        <f t="shared" si="182"/>
        <v>4.4792833146696531E-4</v>
      </c>
      <c r="G500" s="12">
        <f t="shared" si="180"/>
        <v>-0.75</v>
      </c>
      <c r="H500" s="49">
        <f t="shared" si="183"/>
        <v>-1.8685767673621927E-3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10</v>
      </c>
      <c r="D504" s="7">
        <v>3</v>
      </c>
      <c r="E504" s="51">
        <f t="shared" si="181"/>
        <v>3.1142946122703209E-3</v>
      </c>
      <c r="F504" s="51">
        <f t="shared" si="182"/>
        <v>6.7189249720044791E-4</v>
      </c>
      <c r="G504" s="12">
        <f t="shared" si="180"/>
        <v>-0.7</v>
      </c>
      <c r="H504" s="49">
        <f t="shared" si="183"/>
        <v>-2.1800062285892243E-3</v>
      </c>
      <c r="I504" s="2"/>
    </row>
    <row r="505" spans="1:9" s="50" customFormat="1" ht="15" x14ac:dyDescent="0.2">
      <c r="A505" s="52"/>
      <c r="B505" s="48" t="s">
        <v>117</v>
      </c>
      <c r="C505" s="7">
        <v>78</v>
      </c>
      <c r="D505" s="7">
        <v>96</v>
      </c>
      <c r="E505" s="51">
        <f t="shared" si="181"/>
        <v>2.4291497975708502E-2</v>
      </c>
      <c r="F505" s="51">
        <f t="shared" si="182"/>
        <v>2.1500559910414333E-2</v>
      </c>
      <c r="G505" s="12">
        <f t="shared" si="180"/>
        <v>0.23076923076923078</v>
      </c>
      <c r="H505" s="49">
        <f t="shared" si="183"/>
        <v>5.6057303020865777E-3</v>
      </c>
      <c r="I505" s="2"/>
    </row>
    <row r="506" spans="1:9" s="50" customFormat="1" ht="15" x14ac:dyDescent="0.2">
      <c r="A506" s="52"/>
      <c r="B506" s="48" t="s">
        <v>510</v>
      </c>
      <c r="C506" s="7">
        <v>2</v>
      </c>
      <c r="D506" s="7">
        <v>4</v>
      </c>
      <c r="E506" s="51">
        <f t="shared" si="181"/>
        <v>6.228589224540642E-4</v>
      </c>
      <c r="F506" s="51">
        <f t="shared" si="182"/>
        <v>8.9585666293393062E-4</v>
      </c>
      <c r="G506" s="12">
        <f t="shared" si="180"/>
        <v>1</v>
      </c>
      <c r="H506" s="49">
        <f t="shared" si="183"/>
        <v>6.228589224540642E-4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1</v>
      </c>
      <c r="D518" s="7">
        <v>1</v>
      </c>
      <c r="E518" s="51">
        <f t="shared" si="181"/>
        <v>3.114294612270321E-4</v>
      </c>
      <c r="F518" s="51">
        <f t="shared" si="182"/>
        <v>2.2396416573348266E-4</v>
      </c>
      <c r="G518" s="12">
        <f t="shared" si="180"/>
        <v>0</v>
      </c>
      <c r="H518" s="49">
        <f t="shared" si="183"/>
        <v>0</v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1</v>
      </c>
      <c r="D521" s="7">
        <v>3</v>
      </c>
      <c r="E521" s="51">
        <f t="shared" si="181"/>
        <v>3.114294612270321E-4</v>
      </c>
      <c r="F521" s="51">
        <f t="shared" si="182"/>
        <v>6.7189249720044791E-4</v>
      </c>
      <c r="G521" s="12">
        <f t="shared" si="180"/>
        <v>2</v>
      </c>
      <c r="H521" s="49">
        <f t="shared" si="183"/>
        <v>6.228589224540642E-4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53</v>
      </c>
      <c r="D524" s="7">
        <v>21</v>
      </c>
      <c r="E524" s="51">
        <f t="shared" ref="E524:E549" si="187">+IF(C524=0,"",C524/C$345)</f>
        <v>1.6505761445032699E-2</v>
      </c>
      <c r="F524" s="51">
        <f t="shared" ref="F524:F549" si="188">+IF(D524=0,"",D524/D$345)</f>
        <v>4.7032474804031355E-3</v>
      </c>
      <c r="G524" s="12">
        <f t="shared" si="180"/>
        <v>-0.60377358490566035</v>
      </c>
      <c r="H524" s="49">
        <f t="shared" si="183"/>
        <v>-9.9657427592650255E-3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16</v>
      </c>
      <c r="D527" s="7">
        <v>11</v>
      </c>
      <c r="E527" s="51">
        <f t="shared" si="187"/>
        <v>4.9828713796325136E-3</v>
      </c>
      <c r="F527" s="51">
        <f t="shared" si="188"/>
        <v>2.463605823068309E-3</v>
      </c>
      <c r="G527" s="12">
        <f t="shared" si="180"/>
        <v>-0.3125</v>
      </c>
      <c r="H527" s="49">
        <f t="shared" si="183"/>
        <v>-1.5571473061351605E-3</v>
      </c>
      <c r="I527" s="2"/>
    </row>
    <row r="528" spans="1:9" s="50" customFormat="1" ht="15" x14ac:dyDescent="0.2">
      <c r="A528" s="52"/>
      <c r="B528" s="48" t="s">
        <v>340</v>
      </c>
      <c r="C528" s="7">
        <v>2</v>
      </c>
      <c r="D528" s="7">
        <v>7</v>
      </c>
      <c r="E528" s="51">
        <f t="shared" si="187"/>
        <v>6.228589224540642E-4</v>
      </c>
      <c r="F528" s="51">
        <f t="shared" si="188"/>
        <v>1.5677491601343784E-3</v>
      </c>
      <c r="G528" s="12">
        <f t="shared" si="180"/>
        <v>2.5</v>
      </c>
      <c r="H528" s="49">
        <f t="shared" si="183"/>
        <v>1.5571473061351605E-3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2</v>
      </c>
      <c r="E531" s="51" t="str">
        <f t="shared" si="187"/>
        <v/>
      </c>
      <c r="F531" s="51">
        <f t="shared" si="188"/>
        <v>4.4792833146696531E-4</v>
      </c>
      <c r="G531" s="12">
        <f t="shared" si="180"/>
        <v>1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4</v>
      </c>
      <c r="D533" s="7">
        <v>0</v>
      </c>
      <c r="E533" s="51">
        <f t="shared" si="187"/>
        <v>1.2457178449081284E-3</v>
      </c>
      <c r="F533" s="51" t="str">
        <f t="shared" si="188"/>
        <v/>
      </c>
      <c r="G533" s="12">
        <f t="shared" si="180"/>
        <v>-1</v>
      </c>
      <c r="H533" s="49">
        <f t="shared" si="183"/>
        <v>-1.2457178449081284E-3</v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2</v>
      </c>
      <c r="D536" s="7">
        <v>5</v>
      </c>
      <c r="E536" s="51">
        <f t="shared" si="187"/>
        <v>6.228589224540642E-4</v>
      </c>
      <c r="F536" s="51">
        <f t="shared" si="188"/>
        <v>1.1198208286674132E-3</v>
      </c>
      <c r="G536" s="12">
        <f t="shared" si="180"/>
        <v>1.5</v>
      </c>
      <c r="H536" s="49">
        <f t="shared" si="183"/>
        <v>9.3428838368109636E-4</v>
      </c>
      <c r="I536" s="2"/>
    </row>
    <row r="537" spans="1:9" s="50" customFormat="1" ht="15" x14ac:dyDescent="0.2">
      <c r="A537" s="52"/>
      <c r="B537" s="48" t="s">
        <v>308</v>
      </c>
      <c r="C537" s="7">
        <v>7</v>
      </c>
      <c r="D537" s="7">
        <v>0</v>
      </c>
      <c r="E537" s="51">
        <f t="shared" si="187"/>
        <v>2.1800062285892243E-3</v>
      </c>
      <c r="F537" s="51" t="str">
        <f t="shared" si="188"/>
        <v/>
      </c>
      <c r="G537" s="12">
        <f t="shared" si="180"/>
        <v>-1</v>
      </c>
      <c r="H537" s="49">
        <f t="shared" si="183"/>
        <v>-2.1800062285892243E-3</v>
      </c>
      <c r="I537" s="2"/>
    </row>
    <row r="538" spans="1:9" s="50" customFormat="1" ht="15" x14ac:dyDescent="0.2">
      <c r="A538" s="52"/>
      <c r="B538" s="48" t="s">
        <v>309</v>
      </c>
      <c r="C538" s="7">
        <v>1</v>
      </c>
      <c r="D538" s="7">
        <v>1</v>
      </c>
      <c r="E538" s="51">
        <f t="shared" si="187"/>
        <v>3.114294612270321E-4</v>
      </c>
      <c r="F538" s="51">
        <f t="shared" si="188"/>
        <v>2.2396416573348266E-4</v>
      </c>
      <c r="G538" s="12">
        <f t="shared" si="180"/>
        <v>0</v>
      </c>
      <c r="H538" s="49">
        <f t="shared" si="183"/>
        <v>0</v>
      </c>
      <c r="I538" s="2"/>
    </row>
    <row r="539" spans="1:9" s="50" customFormat="1" ht="15" x14ac:dyDescent="0.2">
      <c r="A539" s="52"/>
      <c r="B539" s="48" t="s">
        <v>310</v>
      </c>
      <c r="C539" s="7">
        <v>4</v>
      </c>
      <c r="D539" s="7">
        <v>4</v>
      </c>
      <c r="E539" s="51">
        <f t="shared" si="187"/>
        <v>1.2457178449081284E-3</v>
      </c>
      <c r="F539" s="51">
        <f t="shared" si="188"/>
        <v>8.9585666293393062E-4</v>
      </c>
      <c r="G539" s="12">
        <f t="shared" si="180"/>
        <v>0</v>
      </c>
      <c r="H539" s="49">
        <f t="shared" si="183"/>
        <v>0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1</v>
      </c>
      <c r="E540" s="51" t="str">
        <f t="shared" si="187"/>
        <v/>
      </c>
      <c r="F540" s="51">
        <f t="shared" si="188"/>
        <v>2.2396416573348266E-4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190</v>
      </c>
      <c r="D542" s="7">
        <v>153</v>
      </c>
      <c r="E542" s="51">
        <f t="shared" si="187"/>
        <v>5.9171597633136092E-2</v>
      </c>
      <c r="F542" s="51">
        <f t="shared" si="188"/>
        <v>3.4266517357222845E-2</v>
      </c>
      <c r="G542" s="12">
        <f t="shared" ref="G542:G564" si="189">+IF(AND(C542=0,D542=0)," ",IF(C542=0,1,IF(D542=0,-1,(D542-C542)/C542)))</f>
        <v>-0.19473684210526315</v>
      </c>
      <c r="H542" s="49">
        <f t="shared" si="183"/>
        <v>-1.1522890065400186E-2</v>
      </c>
      <c r="I542" s="2"/>
    </row>
    <row r="543" spans="1:9" s="50" customFormat="1" ht="15" x14ac:dyDescent="0.2">
      <c r="A543" s="52"/>
      <c r="B543" s="48" t="s">
        <v>312</v>
      </c>
      <c r="C543" s="7">
        <v>92</v>
      </c>
      <c r="D543" s="7">
        <v>0</v>
      </c>
      <c r="E543" s="51">
        <f t="shared" si="187"/>
        <v>2.865151043288695E-2</v>
      </c>
      <c r="F543" s="51" t="str">
        <f t="shared" si="188"/>
        <v/>
      </c>
      <c r="G543" s="12">
        <f t="shared" si="189"/>
        <v>-1</v>
      </c>
      <c r="H543" s="49">
        <f t="shared" si="183"/>
        <v>-2.865151043288695E-2</v>
      </c>
      <c r="I543" s="2"/>
    </row>
    <row r="544" spans="1:9" s="50" customFormat="1" ht="15" x14ac:dyDescent="0.2">
      <c r="A544" s="52"/>
      <c r="B544" s="48" t="s">
        <v>313</v>
      </c>
      <c r="C544" s="7">
        <v>1</v>
      </c>
      <c r="D544" s="7">
        <v>0</v>
      </c>
      <c r="E544" s="51">
        <f t="shared" si="187"/>
        <v>3.114294612270321E-4</v>
      </c>
      <c r="F544" s="51" t="str">
        <f t="shared" si="188"/>
        <v/>
      </c>
      <c r="G544" s="12">
        <f t="shared" si="189"/>
        <v>-1</v>
      </c>
      <c r="H544" s="49">
        <f t="shared" si="183"/>
        <v>-3.114294612270321E-4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110</v>
      </c>
      <c r="D547" s="7">
        <v>86</v>
      </c>
      <c r="E547" s="51">
        <f t="shared" si="187"/>
        <v>3.4257240734973528E-2</v>
      </c>
      <c r="F547" s="51">
        <f t="shared" si="188"/>
        <v>1.9260918253079507E-2</v>
      </c>
      <c r="G547" s="12">
        <f t="shared" si="189"/>
        <v>-0.21818181818181817</v>
      </c>
      <c r="H547" s="49">
        <f t="shared" si="183"/>
        <v>-7.4743070694487691E-3</v>
      </c>
      <c r="I547" s="2"/>
    </row>
    <row r="548" spans="1:9" s="50" customFormat="1" ht="15" x14ac:dyDescent="0.2">
      <c r="A548" s="52"/>
      <c r="B548" s="48" t="s">
        <v>142</v>
      </c>
      <c r="C548" s="7">
        <v>5</v>
      </c>
      <c r="D548" s="7">
        <v>288</v>
      </c>
      <c r="E548" s="51">
        <f t="shared" si="187"/>
        <v>1.5571473061351605E-3</v>
      </c>
      <c r="F548" s="51">
        <f t="shared" si="188"/>
        <v>6.4501679731243003E-2</v>
      </c>
      <c r="G548" s="12">
        <f t="shared" si="189"/>
        <v>56.6</v>
      </c>
      <c r="H548" s="49">
        <f t="shared" si="183"/>
        <v>8.813453752725009E-2</v>
      </c>
      <c r="I548" s="2"/>
    </row>
    <row r="549" spans="1:9" s="50" customFormat="1" ht="15" x14ac:dyDescent="0.2">
      <c r="A549" s="52"/>
      <c r="B549" s="48" t="s">
        <v>315</v>
      </c>
      <c r="C549" s="7">
        <v>126</v>
      </c>
      <c r="D549" s="7">
        <v>85</v>
      </c>
      <c r="E549" s="51">
        <f t="shared" si="187"/>
        <v>3.9240112114606041E-2</v>
      </c>
      <c r="F549" s="51">
        <f t="shared" si="188"/>
        <v>1.9036954087346025E-2</v>
      </c>
      <c r="G549" s="12">
        <f t="shared" si="189"/>
        <v>-0.32539682539682541</v>
      </c>
      <c r="H549" s="49">
        <f t="shared" si="183"/>
        <v>-1.2768607910308314E-2</v>
      </c>
      <c r="I549" s="2"/>
    </row>
    <row r="550" spans="1:9" s="50" customFormat="1" ht="15" x14ac:dyDescent="0.2">
      <c r="A550" s="47"/>
      <c r="B550" s="48" t="s">
        <v>552</v>
      </c>
      <c r="C550" s="7">
        <v>1</v>
      </c>
      <c r="D550" s="7">
        <v>10</v>
      </c>
      <c r="E550" s="51">
        <f t="shared" ref="E550" si="190">+IF(C550=0,"",C550/C$345)</f>
        <v>3.114294612270321E-4</v>
      </c>
      <c r="F550" s="51">
        <f t="shared" ref="F550" si="191">+IF(D550=0,"",D550/D$345)</f>
        <v>2.2396416573348264E-3</v>
      </c>
      <c r="G550" s="12">
        <f t="shared" si="189"/>
        <v>9</v>
      </c>
      <c r="H550" s="49">
        <f t="shared" ref="H550" si="192">+IF(OR(AND(E550=""),(G550="")),"",E550*G550)</f>
        <v>2.8028651510432889E-3</v>
      </c>
      <c r="I550" s="2"/>
    </row>
    <row r="551" spans="1:9" s="50" customFormat="1" ht="15" x14ac:dyDescent="0.2">
      <c r="A551" s="52"/>
      <c r="B551" s="48" t="s">
        <v>131</v>
      </c>
      <c r="C551" s="7">
        <v>13</v>
      </c>
      <c r="D551" s="7">
        <v>12</v>
      </c>
      <c r="E551" s="51">
        <f>+IF(C551=0,"",C551/C$345)</f>
        <v>4.048582995951417E-3</v>
      </c>
      <c r="F551" s="51">
        <f>+IF(D551=0,"",D551/D$345)</f>
        <v>2.6875699888017916E-3</v>
      </c>
      <c r="G551" s="12">
        <f t="shared" si="189"/>
        <v>-7.6923076923076927E-2</v>
      </c>
      <c r="H551" s="49">
        <f t="shared" si="183"/>
        <v>-3.114294612270321E-4</v>
      </c>
      <c r="I551" s="2"/>
    </row>
    <row r="552" spans="1:9" s="50" customFormat="1" ht="15" x14ac:dyDescent="0.2">
      <c r="A552" s="52"/>
      <c r="B552" s="48" t="s">
        <v>316</v>
      </c>
      <c r="C552" s="7">
        <v>3</v>
      </c>
      <c r="D552" s="7">
        <v>0</v>
      </c>
      <c r="E552" s="51">
        <f>+IF(C552=0,"",C552/C$345)</f>
        <v>9.3428838368109625E-4</v>
      </c>
      <c r="F552" s="51" t="str">
        <f>+IF(D552=0,"",D552/D$345)</f>
        <v/>
      </c>
      <c r="G552" s="12">
        <f t="shared" si="189"/>
        <v>-1</v>
      </c>
      <c r="H552" s="49">
        <f t="shared" si="183"/>
        <v>-9.3428838368109625E-4</v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4</v>
      </c>
      <c r="D554" s="7">
        <v>2</v>
      </c>
      <c r="E554" s="51">
        <f t="shared" si="193"/>
        <v>1.2457178449081284E-3</v>
      </c>
      <c r="F554" s="51">
        <f t="shared" si="194"/>
        <v>4.4792833146696531E-4</v>
      </c>
      <c r="G554" s="12">
        <f t="shared" si="189"/>
        <v>-0.5</v>
      </c>
      <c r="H554" s="49">
        <f t="shared" si="195"/>
        <v>-6.228589224540642E-4</v>
      </c>
      <c r="I554" s="2"/>
    </row>
    <row r="555" spans="1:9" s="50" customFormat="1" ht="15" x14ac:dyDescent="0.2">
      <c r="A555" s="52"/>
      <c r="B555" s="48" t="s">
        <v>132</v>
      </c>
      <c r="C555" s="7">
        <v>9</v>
      </c>
      <c r="D555" s="7">
        <v>0</v>
      </c>
      <c r="E555" s="51">
        <f t="shared" si="193"/>
        <v>2.8028651510432889E-3</v>
      </c>
      <c r="F555" s="51" t="str">
        <f t="shared" si="194"/>
        <v/>
      </c>
      <c r="G555" s="12">
        <f t="shared" si="189"/>
        <v>-1</v>
      </c>
      <c r="H555" s="49">
        <f t="shared" si="195"/>
        <v>-2.8028651510432889E-3</v>
      </c>
      <c r="I555" s="2"/>
    </row>
    <row r="556" spans="1:9" s="50" customFormat="1" ht="15" x14ac:dyDescent="0.2">
      <c r="A556" s="52"/>
      <c r="B556" s="48" t="s">
        <v>139</v>
      </c>
      <c r="C556" s="7">
        <v>14</v>
      </c>
      <c r="D556" s="7">
        <v>7</v>
      </c>
      <c r="E556" s="51">
        <f t="shared" si="193"/>
        <v>4.3600124571784487E-3</v>
      </c>
      <c r="F556" s="51">
        <f t="shared" si="194"/>
        <v>1.5677491601343784E-3</v>
      </c>
      <c r="G556" s="12">
        <f t="shared" si="189"/>
        <v>-0.5</v>
      </c>
      <c r="H556" s="49">
        <f t="shared" si="195"/>
        <v>-2.1800062285892243E-3</v>
      </c>
      <c r="I556" s="2"/>
    </row>
    <row r="557" spans="1:9" s="50" customFormat="1" ht="15" x14ac:dyDescent="0.2">
      <c r="A557" s="52"/>
      <c r="B557" s="48" t="s">
        <v>517</v>
      </c>
      <c r="C557" s="7">
        <v>7</v>
      </c>
      <c r="D557" s="7">
        <v>3</v>
      </c>
      <c r="E557" s="51">
        <f t="shared" si="193"/>
        <v>2.1800062285892243E-3</v>
      </c>
      <c r="F557" s="51">
        <f t="shared" si="194"/>
        <v>6.7189249720044791E-4</v>
      </c>
      <c r="G557" s="12">
        <f t="shared" si="189"/>
        <v>-0.5714285714285714</v>
      </c>
      <c r="H557" s="49">
        <f t="shared" si="195"/>
        <v>-1.2457178449081282E-3</v>
      </c>
      <c r="I557" s="2"/>
    </row>
    <row r="558" spans="1:9" s="50" customFormat="1" ht="15" x14ac:dyDescent="0.2">
      <c r="A558" s="52"/>
      <c r="B558" s="48" t="s">
        <v>318</v>
      </c>
      <c r="C558" s="7">
        <v>12</v>
      </c>
      <c r="D558" s="7">
        <v>4</v>
      </c>
      <c r="E558" s="51">
        <f t="shared" si="193"/>
        <v>3.737153534724385E-3</v>
      </c>
      <c r="F558" s="51">
        <f t="shared" si="194"/>
        <v>8.9585666293393062E-4</v>
      </c>
      <c r="G558" s="12">
        <f t="shared" si="189"/>
        <v>-0.66666666666666663</v>
      </c>
      <c r="H558" s="49">
        <f t="shared" si="195"/>
        <v>-2.4914356898162564E-3</v>
      </c>
      <c r="I558" s="2"/>
    </row>
    <row r="559" spans="1:9" s="50" customFormat="1" ht="15" x14ac:dyDescent="0.2">
      <c r="A559" s="52"/>
      <c r="B559" s="48" t="s">
        <v>319</v>
      </c>
      <c r="C559" s="7">
        <v>11</v>
      </c>
      <c r="D559" s="7">
        <v>0</v>
      </c>
      <c r="E559" s="51">
        <f t="shared" si="193"/>
        <v>3.425724073497353E-3</v>
      </c>
      <c r="F559" s="51" t="str">
        <f t="shared" si="194"/>
        <v/>
      </c>
      <c r="G559" s="12">
        <f t="shared" si="189"/>
        <v>-1</v>
      </c>
      <c r="H559" s="49">
        <f t="shared" si="195"/>
        <v>-3.425724073497353E-3</v>
      </c>
      <c r="I559" s="2"/>
    </row>
    <row r="560" spans="1:9" s="50" customFormat="1" ht="15" x14ac:dyDescent="0.2">
      <c r="A560" s="52"/>
      <c r="B560" s="48" t="s">
        <v>320</v>
      </c>
      <c r="C560" s="7">
        <v>2</v>
      </c>
      <c r="D560" s="7">
        <v>0</v>
      </c>
      <c r="E560" s="51">
        <f t="shared" si="193"/>
        <v>6.228589224540642E-4</v>
      </c>
      <c r="F560" s="51" t="str">
        <f t="shared" si="194"/>
        <v/>
      </c>
      <c r="G560" s="12">
        <f t="shared" si="189"/>
        <v>-1</v>
      </c>
      <c r="H560" s="49">
        <f t="shared" si="195"/>
        <v>-6.228589224540642E-4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1400</v>
      </c>
      <c r="D570" s="39">
        <f>SUM(D571:D596)</f>
        <v>1768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0.26285714285714284</v>
      </c>
      <c r="H570" s="40">
        <f>+IF(OR(AND(E570=""),(G570="")),"",E570*G570)</f>
        <v>0.26285714285714284</v>
      </c>
    </row>
    <row r="571" spans="1:9" s="50" customFormat="1" ht="15" x14ac:dyDescent="0.2">
      <c r="A571" s="52"/>
      <c r="B571" s="48" t="s">
        <v>323</v>
      </c>
      <c r="C571" s="7">
        <v>4</v>
      </c>
      <c r="D571" s="7">
        <v>10</v>
      </c>
      <c r="E571" s="51">
        <f t="shared" si="196"/>
        <v>2.8571428571428571E-3</v>
      </c>
      <c r="F571" s="51">
        <f t="shared" si="197"/>
        <v>5.6561085972850677E-3</v>
      </c>
      <c r="G571" s="12">
        <f t="shared" ref="G571:G596" si="198">+IF(AND(C571=0,D571=0)," ",IF(C571=0,1,IF(D571=0,-1,(D571-C571)/C571)))</f>
        <v>1.5</v>
      </c>
      <c r="H571" s="49">
        <f>+IF(OR(AND(E571=""),(G571="")),"",E571*G571)</f>
        <v>4.2857142857142859E-3</v>
      </c>
      <c r="I571" s="2"/>
    </row>
    <row r="572" spans="1:9" s="50" customFormat="1" ht="15" x14ac:dyDescent="0.2">
      <c r="A572" s="52"/>
      <c r="B572" s="48" t="s">
        <v>144</v>
      </c>
      <c r="C572" s="7">
        <v>166</v>
      </c>
      <c r="D572" s="7">
        <v>35</v>
      </c>
      <c r="E572" s="51">
        <f t="shared" si="196"/>
        <v>0.11857142857142858</v>
      </c>
      <c r="F572" s="51">
        <f t="shared" si="197"/>
        <v>1.9796380090497737E-2</v>
      </c>
      <c r="G572" s="12">
        <f t="shared" si="198"/>
        <v>-0.78915662650602414</v>
      </c>
      <c r="H572" s="49">
        <f t="shared" ref="H572:H596" si="199">+IF(OR(AND(E572=""),(G572="")),"",E572*G572)</f>
        <v>-9.3571428571428583E-2</v>
      </c>
      <c r="I572" s="2"/>
    </row>
    <row r="573" spans="1:9" s="50" customFormat="1" ht="15" x14ac:dyDescent="0.2">
      <c r="A573" s="52"/>
      <c r="B573" s="48" t="s">
        <v>583</v>
      </c>
      <c r="C573" s="7">
        <v>87</v>
      </c>
      <c r="D573" s="7">
        <v>92</v>
      </c>
      <c r="E573" s="51">
        <f t="shared" si="196"/>
        <v>6.2142857142857146E-2</v>
      </c>
      <c r="F573" s="51">
        <f t="shared" si="197"/>
        <v>5.2036199095022627E-2</v>
      </c>
      <c r="G573" s="12">
        <f t="shared" si="198"/>
        <v>5.7471264367816091E-2</v>
      </c>
      <c r="H573" s="49">
        <f t="shared" si="199"/>
        <v>3.5714285714285713E-3</v>
      </c>
      <c r="I573" s="2"/>
    </row>
    <row r="574" spans="1:9" s="50" customFormat="1" ht="15" x14ac:dyDescent="0.2">
      <c r="A574" s="52"/>
      <c r="B574" s="48" t="s">
        <v>324</v>
      </c>
      <c r="C574" s="7">
        <v>78</v>
      </c>
      <c r="D574" s="7">
        <v>28</v>
      </c>
      <c r="E574" s="51">
        <f t="shared" si="196"/>
        <v>5.5714285714285716E-2</v>
      </c>
      <c r="F574" s="51">
        <f t="shared" si="197"/>
        <v>1.5837104072398189E-2</v>
      </c>
      <c r="G574" s="12">
        <f t="shared" si="198"/>
        <v>-0.64102564102564108</v>
      </c>
      <c r="H574" s="49">
        <f t="shared" si="199"/>
        <v>-3.5714285714285719E-2</v>
      </c>
      <c r="I574" s="2"/>
    </row>
    <row r="575" spans="1:9" s="50" customFormat="1" ht="15" x14ac:dyDescent="0.2">
      <c r="A575" s="52"/>
      <c r="B575" s="48" t="s">
        <v>145</v>
      </c>
      <c r="C575" s="7">
        <v>6</v>
      </c>
      <c r="D575" s="7">
        <v>23</v>
      </c>
      <c r="E575" s="51">
        <f t="shared" si="196"/>
        <v>4.2857142857142859E-3</v>
      </c>
      <c r="F575" s="51">
        <f t="shared" si="197"/>
        <v>1.3009049773755657E-2</v>
      </c>
      <c r="G575" s="12">
        <f t="shared" si="198"/>
        <v>2.8333333333333335</v>
      </c>
      <c r="H575" s="49">
        <f t="shared" si="199"/>
        <v>1.2142857142857144E-2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1</v>
      </c>
      <c r="D577" s="7">
        <v>1</v>
      </c>
      <c r="E577" s="51">
        <f t="shared" si="196"/>
        <v>7.1428571428571429E-4</v>
      </c>
      <c r="F577" s="51">
        <f t="shared" si="197"/>
        <v>5.6561085972850684E-4</v>
      </c>
      <c r="G577" s="12">
        <f t="shared" si="198"/>
        <v>0</v>
      </c>
      <c r="H577" s="49">
        <f t="shared" si="199"/>
        <v>0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10</v>
      </c>
      <c r="D581" s="7">
        <v>6</v>
      </c>
      <c r="E581" s="51">
        <f t="shared" ref="E581" si="200">+IF(C581=0,"",C581/C$570)</f>
        <v>7.1428571428571426E-3</v>
      </c>
      <c r="F581" s="51">
        <f t="shared" ref="F581" si="201">+IF(D581=0,"",D581/D$570)</f>
        <v>3.3936651583710408E-3</v>
      </c>
      <c r="G581" s="12">
        <f t="shared" si="198"/>
        <v>-0.4</v>
      </c>
      <c r="H581" s="49">
        <f t="shared" ref="H581" si="202">+IF(OR(AND(E581=""),(G581="")),"",E581*G581)</f>
        <v>-2.8571428571428571E-3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246</v>
      </c>
      <c r="D584" s="7">
        <v>377</v>
      </c>
      <c r="E584" s="51">
        <f t="shared" si="206"/>
        <v>0.17571428571428571</v>
      </c>
      <c r="F584" s="51">
        <f t="shared" si="207"/>
        <v>0.21323529411764705</v>
      </c>
      <c r="G584" s="12">
        <f t="shared" si="198"/>
        <v>0.53252032520325199</v>
      </c>
      <c r="H584" s="49">
        <f t="shared" si="199"/>
        <v>9.3571428571428555E-2</v>
      </c>
      <c r="I584" s="2"/>
    </row>
    <row r="585" spans="1:9" s="50" customFormat="1" ht="15" x14ac:dyDescent="0.2">
      <c r="A585" s="52"/>
      <c r="B585" s="48" t="s">
        <v>147</v>
      </c>
      <c r="C585" s="7">
        <v>20</v>
      </c>
      <c r="D585" s="7">
        <v>105</v>
      </c>
      <c r="E585" s="51">
        <f t="shared" si="206"/>
        <v>1.4285714285714285E-2</v>
      </c>
      <c r="F585" s="51">
        <f t="shared" si="207"/>
        <v>5.938914027149321E-2</v>
      </c>
      <c r="G585" s="12">
        <f t="shared" si="198"/>
        <v>4.25</v>
      </c>
      <c r="H585" s="49">
        <f t="shared" si="199"/>
        <v>6.0714285714285714E-2</v>
      </c>
      <c r="I585" s="2"/>
    </row>
    <row r="586" spans="1:9" s="50" customFormat="1" ht="15" x14ac:dyDescent="0.2">
      <c r="A586" s="52"/>
      <c r="B586" s="48" t="s">
        <v>148</v>
      </c>
      <c r="C586" s="7">
        <v>6</v>
      </c>
      <c r="D586" s="7">
        <v>23</v>
      </c>
      <c r="E586" s="51">
        <f t="shared" si="206"/>
        <v>4.2857142857142859E-3</v>
      </c>
      <c r="F586" s="51">
        <f t="shared" si="207"/>
        <v>1.3009049773755657E-2</v>
      </c>
      <c r="G586" s="12">
        <f t="shared" si="198"/>
        <v>2.8333333333333335</v>
      </c>
      <c r="H586" s="49">
        <f t="shared" si="199"/>
        <v>1.2142857142857144E-2</v>
      </c>
      <c r="I586" s="2"/>
    </row>
    <row r="587" spans="1:9" s="50" customFormat="1" ht="15" x14ac:dyDescent="0.2">
      <c r="A587" s="52"/>
      <c r="B587" s="48" t="s">
        <v>329</v>
      </c>
      <c r="C587" s="7">
        <v>622</v>
      </c>
      <c r="D587" s="7">
        <v>919</v>
      </c>
      <c r="E587" s="51">
        <f t="shared" si="206"/>
        <v>0.44428571428571428</v>
      </c>
      <c r="F587" s="51">
        <f t="shared" si="207"/>
        <v>0.51979638009049778</v>
      </c>
      <c r="G587" s="12">
        <f t="shared" si="198"/>
        <v>0.477491961414791</v>
      </c>
      <c r="H587" s="49">
        <f t="shared" si="199"/>
        <v>0.21214285714285713</v>
      </c>
      <c r="I587" s="2"/>
    </row>
    <row r="588" spans="1:9" s="50" customFormat="1" ht="15" x14ac:dyDescent="0.2">
      <c r="A588" s="52"/>
      <c r="B588" s="48" t="s">
        <v>149</v>
      </c>
      <c r="C588" s="7">
        <v>41</v>
      </c>
      <c r="D588" s="7">
        <v>26</v>
      </c>
      <c r="E588" s="51">
        <f t="shared" si="206"/>
        <v>2.9285714285714286E-2</v>
      </c>
      <c r="F588" s="51">
        <f t="shared" si="207"/>
        <v>1.4705882352941176E-2</v>
      </c>
      <c r="G588" s="12">
        <f t="shared" si="198"/>
        <v>-0.36585365853658536</v>
      </c>
      <c r="H588" s="49">
        <f t="shared" si="199"/>
        <v>-1.0714285714285714E-2</v>
      </c>
      <c r="I588" s="2"/>
    </row>
    <row r="589" spans="1:9" s="50" customFormat="1" ht="15" x14ac:dyDescent="0.2">
      <c r="A589" s="52"/>
      <c r="B589" s="48" t="s">
        <v>330</v>
      </c>
      <c r="C589" s="7">
        <v>9</v>
      </c>
      <c r="D589" s="7">
        <v>79</v>
      </c>
      <c r="E589" s="51">
        <f t="shared" si="206"/>
        <v>6.4285714285714285E-3</v>
      </c>
      <c r="F589" s="51">
        <f t="shared" si="207"/>
        <v>4.4683257918552037E-2</v>
      </c>
      <c r="G589" s="12">
        <f t="shared" si="198"/>
        <v>7.7777777777777777</v>
      </c>
      <c r="H589" s="49">
        <f t="shared" si="199"/>
        <v>4.9999999999999996E-2</v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3</v>
      </c>
      <c r="E590" s="51">
        <f t="shared" si="206"/>
        <v>1.4285714285714286E-3</v>
      </c>
      <c r="F590" s="51">
        <f t="shared" si="207"/>
        <v>1.6968325791855204E-3</v>
      </c>
      <c r="G590" s="12">
        <f t="shared" si="198"/>
        <v>0.5</v>
      </c>
      <c r="H590" s="49">
        <f t="shared" si="199"/>
        <v>7.1428571428571429E-4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9</v>
      </c>
      <c r="D592" s="7">
        <v>8</v>
      </c>
      <c r="E592" s="51">
        <f t="shared" si="206"/>
        <v>6.4285714285714285E-3</v>
      </c>
      <c r="F592" s="51">
        <f t="shared" si="207"/>
        <v>4.5248868778280547E-3</v>
      </c>
      <c r="G592" s="12">
        <f t="shared" si="198"/>
        <v>-0.1111111111111111</v>
      </c>
      <c r="H592" s="49">
        <f t="shared" si="199"/>
        <v>-7.1428571428571429E-4</v>
      </c>
      <c r="I592" s="2"/>
    </row>
    <row r="593" spans="1:9" s="50" customFormat="1" ht="15" x14ac:dyDescent="0.2">
      <c r="A593" s="52"/>
      <c r="B593" s="48" t="s">
        <v>332</v>
      </c>
      <c r="C593" s="7">
        <v>50</v>
      </c>
      <c r="D593" s="7">
        <v>15</v>
      </c>
      <c r="E593" s="51">
        <f t="shared" si="206"/>
        <v>3.5714285714285712E-2</v>
      </c>
      <c r="F593" s="51">
        <f t="shared" si="207"/>
        <v>8.4841628959276012E-3</v>
      </c>
      <c r="G593" s="12">
        <f t="shared" si="198"/>
        <v>-0.7</v>
      </c>
      <c r="H593" s="49">
        <f t="shared" si="199"/>
        <v>-2.4999999999999998E-2</v>
      </c>
      <c r="I593" s="2"/>
    </row>
    <row r="594" spans="1:9" s="50" customFormat="1" ht="15" x14ac:dyDescent="0.2">
      <c r="A594" s="52"/>
      <c r="B594" s="48" t="s">
        <v>333</v>
      </c>
      <c r="C594" s="7">
        <v>2</v>
      </c>
      <c r="D594" s="7">
        <v>0</v>
      </c>
      <c r="E594" s="51">
        <f t="shared" si="206"/>
        <v>1.4285714285714286E-3</v>
      </c>
      <c r="F594" s="51" t="str">
        <f t="shared" si="207"/>
        <v/>
      </c>
      <c r="G594" s="12">
        <f t="shared" si="198"/>
        <v>-1</v>
      </c>
      <c r="H594" s="49">
        <f t="shared" si="199"/>
        <v>-1.4285714285714286E-3</v>
      </c>
      <c r="I594" s="2"/>
    </row>
    <row r="595" spans="1:9" s="50" customFormat="1" ht="15" x14ac:dyDescent="0.2">
      <c r="A595" s="52"/>
      <c r="B595" s="61" t="s">
        <v>334</v>
      </c>
      <c r="C595" s="7">
        <v>34</v>
      </c>
      <c r="D595" s="7">
        <v>9</v>
      </c>
      <c r="E595" s="51">
        <f t="shared" si="206"/>
        <v>2.4285714285714285E-2</v>
      </c>
      <c r="F595" s="51">
        <f t="shared" si="207"/>
        <v>5.0904977375565612E-3</v>
      </c>
      <c r="G595" s="12">
        <f t="shared" si="198"/>
        <v>-0.73529411764705888</v>
      </c>
      <c r="H595" s="49">
        <f t="shared" si="199"/>
        <v>-1.785714285714286E-2</v>
      </c>
      <c r="I595" s="2"/>
    </row>
    <row r="596" spans="1:9" s="50" customFormat="1" ht="15" x14ac:dyDescent="0.2">
      <c r="A596" s="52"/>
      <c r="B596" s="48" t="s">
        <v>521</v>
      </c>
      <c r="C596" s="7">
        <v>7</v>
      </c>
      <c r="D596" s="7">
        <v>9</v>
      </c>
      <c r="E596" s="51">
        <f t="shared" si="206"/>
        <v>5.0000000000000001E-3</v>
      </c>
      <c r="F596" s="51">
        <f t="shared" si="207"/>
        <v>5.0904977375565612E-3</v>
      </c>
      <c r="G596" s="12">
        <f t="shared" si="198"/>
        <v>0.2857142857142857</v>
      </c>
      <c r="H596" s="49">
        <f t="shared" si="199"/>
        <v>1.4285714285714286E-3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395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367</v>
      </c>
      <c r="C8" s="38">
        <f>+C18+C74+C169+C345+C570</f>
        <v>8653</v>
      </c>
      <c r="D8" s="39">
        <f>+D18+D74+D169+D345+D570</f>
        <v>10171</v>
      </c>
      <c r="E8" s="40">
        <f>+C8/C$8</f>
        <v>1</v>
      </c>
      <c r="F8" s="40">
        <f>+D8/D$8</f>
        <v>1</v>
      </c>
      <c r="G8" s="40">
        <f>+(D8-C8)/C8</f>
        <v>0.17543048653646134</v>
      </c>
      <c r="H8" s="40">
        <f>+E8*G8</f>
        <v>0.17543048653646134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46</v>
      </c>
      <c r="D9" s="41">
        <f>+D18</f>
        <v>61</v>
      </c>
      <c r="E9" s="27">
        <f>C9/$C$8</f>
        <v>5.3160753495897373E-3</v>
      </c>
      <c r="F9" s="27">
        <f>D9/$D$8</f>
        <v>5.9974437125159766E-3</v>
      </c>
      <c r="G9" s="12">
        <f>+IF(OR(AND(D9=0),(C9=0)),"0",((D9-C9)/C9))</f>
        <v>0.32608695652173914</v>
      </c>
      <c r="H9" s="11">
        <f>+IF(OR(AND(E9=""),(G9="")),"",E9*G9)</f>
        <v>1.7335028313879579E-3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1155</v>
      </c>
      <c r="D10" s="41">
        <f>+D74</f>
        <v>2091</v>
      </c>
      <c r="E10" s="27">
        <f>C10/$C$8</f>
        <v>0.13347971801687275</v>
      </c>
      <c r="F10" s="27">
        <f>D10/$D$8</f>
        <v>0.20558450496509684</v>
      </c>
      <c r="G10" s="12">
        <f>+IF(OR(AND(D10=0),(C10=0)),"0",((D10-C10)/C10))</f>
        <v>0.81038961038961044</v>
      </c>
      <c r="H10" s="11">
        <f>+IF(OR(AND(E10=""),(G10="")),"",E10*G10)</f>
        <v>0.10817057667860858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2075</v>
      </c>
      <c r="D11" s="41">
        <f>+D169</f>
        <v>1150</v>
      </c>
      <c r="E11" s="27">
        <f>C11/$C$8</f>
        <v>0.23980122500866752</v>
      </c>
      <c r="F11" s="27">
        <f>D11/$D$8</f>
        <v>0.11306656179333399</v>
      </c>
      <c r="G11" s="12">
        <f>+IF(OR(AND(D11=0),(C11=0)),"0",((D11-C11)/C11))</f>
        <v>-0.44578313253012047</v>
      </c>
      <c r="H11" s="11">
        <f>+IF(OR(AND(E11=""),(G11="")),"",E11*G11)</f>
        <v>-0.10689934126892407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3309</v>
      </c>
      <c r="D12" s="41">
        <f>+D345</f>
        <v>4874</v>
      </c>
      <c r="E12" s="27">
        <f>C12/$C$8</f>
        <v>0.38241072460418352</v>
      </c>
      <c r="F12" s="27">
        <f>D12/$D$8</f>
        <v>0.47920558450496509</v>
      </c>
      <c r="G12" s="12">
        <f>+IF(OR(AND(D12=0),(C12=0)),"0",((D12-C12)/C12))</f>
        <v>0.47295255364158356</v>
      </c>
      <c r="H12" s="11">
        <f>+IF(OR(AND(E12=""),(G12="")),"",E12*G12)</f>
        <v>0.18086212874147695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2068</v>
      </c>
      <c r="D13" s="29">
        <f>+D570</f>
        <v>1995</v>
      </c>
      <c r="E13" s="27">
        <f>C13/$C$8</f>
        <v>0.23899225702068647</v>
      </c>
      <c r="F13" s="27">
        <f>D13/$D$8</f>
        <v>0.1961459050240881</v>
      </c>
      <c r="G13" s="12">
        <f>+IF(OR(AND(D13=0),(C13=0)),"0",((D13-C13)/C13))</f>
        <v>-3.5299806576402318E-2</v>
      </c>
      <c r="H13" s="11">
        <f>+IF(OR(AND(E13=""),(G13="")),"",E13*G13)</f>
        <v>-8.4363804460880609E-3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46</v>
      </c>
      <c r="D18" s="39">
        <f>SUM(D19:D68)</f>
        <v>61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0.32608695652173914</v>
      </c>
      <c r="H18" s="40">
        <f>+IF(OR(AND(E18=""),(G18="")),"",E18*G18)</f>
        <v>0.32608695652173914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1</v>
      </c>
      <c r="D24" s="7">
        <v>0</v>
      </c>
      <c r="E24" s="11">
        <f t="shared" si="0"/>
        <v>2.1739130434782608E-2</v>
      </c>
      <c r="F24" s="11" t="str">
        <f t="shared" si="1"/>
        <v/>
      </c>
      <c r="G24" s="12">
        <f t="shared" si="2"/>
        <v>-1</v>
      </c>
      <c r="H24" s="15">
        <f t="shared" si="3"/>
        <v>-2.1739130434782608E-2</v>
      </c>
    </row>
    <row r="25" spans="1:9" s="50" customFormat="1" ht="15" x14ac:dyDescent="0.2">
      <c r="A25" s="47"/>
      <c r="B25" s="48" t="s">
        <v>420</v>
      </c>
      <c r="C25" s="7">
        <v>1</v>
      </c>
      <c r="D25" s="7">
        <v>0</v>
      </c>
      <c r="E25" s="27">
        <f t="shared" ref="E25" si="4">+IF(C25=0,"",C25/C$18)</f>
        <v>2.1739130434782608E-2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-2.1739130434782608E-2</v>
      </c>
      <c r="I25" s="2"/>
    </row>
    <row r="26" spans="1:9" ht="15" x14ac:dyDescent="0.2">
      <c r="B26" s="5" t="s">
        <v>2</v>
      </c>
      <c r="C26" s="7">
        <v>4</v>
      </c>
      <c r="D26" s="7">
        <v>3</v>
      </c>
      <c r="E26" s="11">
        <f t="shared" si="0"/>
        <v>8.6956521739130432E-2</v>
      </c>
      <c r="F26" s="11">
        <f t="shared" si="1"/>
        <v>4.9180327868852458E-2</v>
      </c>
      <c r="G26" s="12">
        <f t="shared" si="2"/>
        <v>-0.25</v>
      </c>
      <c r="H26" s="15">
        <f t="shared" si="3"/>
        <v>-2.1739130434782608E-2</v>
      </c>
    </row>
    <row r="27" spans="1:9" ht="15" x14ac:dyDescent="0.2">
      <c r="B27" s="5" t="s">
        <v>559</v>
      </c>
      <c r="C27" s="7">
        <v>2</v>
      </c>
      <c r="D27" s="7">
        <v>4</v>
      </c>
      <c r="E27" s="11">
        <f t="shared" si="0"/>
        <v>4.3478260869565216E-2</v>
      </c>
      <c r="F27" s="11">
        <f t="shared" si="1"/>
        <v>6.5573770491803282E-2</v>
      </c>
      <c r="G27" s="12">
        <f t="shared" si="2"/>
        <v>1</v>
      </c>
      <c r="H27" s="15">
        <f t="shared" si="3"/>
        <v>4.3478260869565216E-2</v>
      </c>
    </row>
    <row r="28" spans="1:9" ht="15" x14ac:dyDescent="0.2">
      <c r="B28" s="5" t="s">
        <v>3</v>
      </c>
      <c r="C28" s="7">
        <v>2</v>
      </c>
      <c r="D28" s="7">
        <v>7</v>
      </c>
      <c r="E28" s="11">
        <f t="shared" si="0"/>
        <v>4.3478260869565216E-2</v>
      </c>
      <c r="F28" s="11">
        <f t="shared" si="1"/>
        <v>0.11475409836065574</v>
      </c>
      <c r="G28" s="12">
        <f t="shared" si="2"/>
        <v>2.5</v>
      </c>
      <c r="H28" s="15">
        <f t="shared" si="3"/>
        <v>0.10869565217391304</v>
      </c>
    </row>
    <row r="29" spans="1:9" ht="15" x14ac:dyDescent="0.2">
      <c r="B29" s="5" t="s">
        <v>5</v>
      </c>
      <c r="C29" s="7">
        <v>3</v>
      </c>
      <c r="D29" s="7">
        <v>8</v>
      </c>
      <c r="E29" s="11">
        <f t="shared" si="0"/>
        <v>6.5217391304347824E-2</v>
      </c>
      <c r="F29" s="11">
        <f t="shared" si="1"/>
        <v>0.13114754098360656</v>
      </c>
      <c r="G29" s="12">
        <f t="shared" si="2"/>
        <v>1.6666666666666667</v>
      </c>
      <c r="H29" s="15">
        <f t="shared" si="3"/>
        <v>0.10869565217391304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1</v>
      </c>
      <c r="E31" s="11" t="str">
        <f t="shared" si="0"/>
        <v/>
      </c>
      <c r="F31" s="11">
        <f t="shared" si="1"/>
        <v>1.6393442622950821E-2</v>
      </c>
      <c r="G31" s="12">
        <f t="shared" si="2"/>
        <v>1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3</v>
      </c>
      <c r="D35" s="7">
        <v>0</v>
      </c>
      <c r="E35" s="11">
        <f t="shared" si="0"/>
        <v>6.5217391304347824E-2</v>
      </c>
      <c r="F35" s="11" t="str">
        <f t="shared" si="1"/>
        <v/>
      </c>
      <c r="G35" s="12">
        <f t="shared" si="2"/>
        <v>-1</v>
      </c>
      <c r="H35" s="15">
        <f t="shared" si="3"/>
        <v>-6.5217391304347824E-2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1</v>
      </c>
      <c r="D38" s="7">
        <v>0</v>
      </c>
      <c r="E38" s="11">
        <f t="shared" si="0"/>
        <v>2.1739130434782608E-2</v>
      </c>
      <c r="F38" s="11" t="str">
        <f t="shared" si="1"/>
        <v/>
      </c>
      <c r="G38" s="12">
        <f t="shared" si="2"/>
        <v>-1</v>
      </c>
      <c r="H38" s="15">
        <f t="shared" si="3"/>
        <v>-2.1739130434782608E-2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1</v>
      </c>
      <c r="E44" s="11" t="str">
        <f t="shared" si="0"/>
        <v/>
      </c>
      <c r="F44" s="11">
        <f t="shared" si="1"/>
        <v>1.6393442622950821E-2</v>
      </c>
      <c r="G44" s="12">
        <f t="shared" si="2"/>
        <v>1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11</v>
      </c>
      <c r="D49" s="7">
        <v>17</v>
      </c>
      <c r="E49" s="11">
        <f t="shared" si="0"/>
        <v>0.2391304347826087</v>
      </c>
      <c r="F49" s="11">
        <f t="shared" si="1"/>
        <v>0.27868852459016391</v>
      </c>
      <c r="G49" s="12">
        <f t="shared" si="2"/>
        <v>0.54545454545454541</v>
      </c>
      <c r="H49" s="15">
        <f t="shared" si="3"/>
        <v>0.13043478260869565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1</v>
      </c>
      <c r="E53" s="11">
        <f t="shared" si="0"/>
        <v>2.1739130434782608E-2</v>
      </c>
      <c r="F53" s="11">
        <f t="shared" si="1"/>
        <v>1.6393442622950821E-2</v>
      </c>
      <c r="G53" s="12">
        <f t="shared" si="2"/>
        <v>0</v>
      </c>
      <c r="H53" s="15">
        <f t="shared" si="3"/>
        <v>0</v>
      </c>
    </row>
    <row r="54" spans="1:9" ht="15" x14ac:dyDescent="0.2">
      <c r="B54" s="5" t="s">
        <v>10</v>
      </c>
      <c r="C54" s="7">
        <v>0</v>
      </c>
      <c r="D54" s="7">
        <v>1</v>
      </c>
      <c r="E54" s="11" t="str">
        <f t="shared" si="0"/>
        <v/>
      </c>
      <c r="F54" s="11">
        <f t="shared" si="1"/>
        <v>1.6393442622950821E-2</v>
      </c>
      <c r="G54" s="12">
        <f t="shared" si="2"/>
        <v>1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1</v>
      </c>
      <c r="D60" s="7">
        <v>0</v>
      </c>
      <c r="E60" s="11">
        <f t="shared" si="0"/>
        <v>2.1739130434782608E-2</v>
      </c>
      <c r="F60" s="11" t="str">
        <f t="shared" si="1"/>
        <v/>
      </c>
      <c r="G60" s="12">
        <f t="shared" si="2"/>
        <v>-1</v>
      </c>
      <c r="H60" s="15">
        <f t="shared" si="3"/>
        <v>-2.1739130434782608E-2</v>
      </c>
    </row>
    <row r="61" spans="1:9" ht="15" x14ac:dyDescent="0.2">
      <c r="B61" s="5" t="s">
        <v>170</v>
      </c>
      <c r="C61" s="7">
        <v>1</v>
      </c>
      <c r="D61" s="7">
        <v>0</v>
      </c>
      <c r="E61" s="11">
        <f t="shared" si="0"/>
        <v>2.1739130434782608E-2</v>
      </c>
      <c r="F61" s="11" t="str">
        <f t="shared" si="1"/>
        <v/>
      </c>
      <c r="G61" s="12">
        <f t="shared" si="2"/>
        <v>-1</v>
      </c>
      <c r="H61" s="15">
        <f t="shared" si="3"/>
        <v>-2.1739130434782608E-2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5</v>
      </c>
      <c r="D63" s="7">
        <v>11</v>
      </c>
      <c r="E63" s="27">
        <f t="shared" ref="E63:E64" si="10">+IF(C63=0,"",C63/C$18)</f>
        <v>0.10869565217391304</v>
      </c>
      <c r="F63" s="27">
        <f t="shared" ref="F63:F64" si="11">+IF(D63=0,"",D63/D$18)</f>
        <v>0.18032786885245902</v>
      </c>
      <c r="G63" s="12">
        <f t="shared" si="2"/>
        <v>1.2</v>
      </c>
      <c r="H63" s="49">
        <f t="shared" ref="H63:H64" si="12">+IF(OR(AND(E63=""),(G63="")),"",E63*G63)</f>
        <v>0.13043478260869565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2</v>
      </c>
      <c r="D65" s="7">
        <v>1</v>
      </c>
      <c r="E65" s="11">
        <f t="shared" si="0"/>
        <v>4.3478260869565216E-2</v>
      </c>
      <c r="F65" s="11">
        <f t="shared" si="1"/>
        <v>1.6393442622950821E-2</v>
      </c>
      <c r="G65" s="12">
        <f t="shared" si="2"/>
        <v>-0.5</v>
      </c>
      <c r="H65" s="15">
        <f t="shared" si="3"/>
        <v>-2.1739130434782608E-2</v>
      </c>
    </row>
    <row r="66" spans="1:9" ht="15" x14ac:dyDescent="0.2">
      <c r="B66" s="5" t="s">
        <v>15</v>
      </c>
      <c r="C66" s="7">
        <v>0</v>
      </c>
      <c r="D66" s="7">
        <v>5</v>
      </c>
      <c r="E66" s="11" t="str">
        <f t="shared" si="0"/>
        <v/>
      </c>
      <c r="F66" s="11">
        <f t="shared" si="1"/>
        <v>8.1967213114754092E-2</v>
      </c>
      <c r="G66" s="12">
        <f t="shared" si="2"/>
        <v>1</v>
      </c>
      <c r="H66" s="15" t="str">
        <f t="shared" si="3"/>
        <v/>
      </c>
    </row>
    <row r="67" spans="1:9" ht="15" x14ac:dyDescent="0.2">
      <c r="B67" s="5" t="s">
        <v>173</v>
      </c>
      <c r="C67" s="7">
        <v>8</v>
      </c>
      <c r="D67" s="7">
        <v>1</v>
      </c>
      <c r="E67" s="11">
        <f t="shared" si="0"/>
        <v>0.17391304347826086</v>
      </c>
      <c r="F67" s="11">
        <f t="shared" si="1"/>
        <v>1.6393442622950821E-2</v>
      </c>
      <c r="G67" s="12">
        <f t="shared" si="2"/>
        <v>-0.875</v>
      </c>
      <c r="H67" s="15">
        <f t="shared" si="3"/>
        <v>-0.15217391304347827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1155</v>
      </c>
      <c r="D74" s="39">
        <f>SUM(D75:D163)</f>
        <v>2091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0.81038961038961044</v>
      </c>
      <c r="H74" s="40">
        <f>+IF(OR(AND(E74=""),(G74="")),"",E74*G74)</f>
        <v>0.81038961038961044</v>
      </c>
    </row>
    <row r="75" spans="1:9" ht="15" x14ac:dyDescent="0.2">
      <c r="B75" s="5" t="s">
        <v>430</v>
      </c>
      <c r="C75" s="7">
        <v>26</v>
      </c>
      <c r="D75" s="7">
        <v>34</v>
      </c>
      <c r="E75" s="13">
        <f>+IF(C75=0,"",C75/C$74)</f>
        <v>2.2510822510822513E-2</v>
      </c>
      <c r="F75" s="13">
        <f>+IF(D75=0,"",D75/D$74)</f>
        <v>1.6260162601626018E-2</v>
      </c>
      <c r="G75" s="12">
        <f t="shared" ref="G75:G138" si="13">+IF(AND(C75=0,D75=0)," ",IF(C75=0,1,IF(D75=0,-1,(D75-C75)/C75)))</f>
        <v>0.30769230769230771</v>
      </c>
      <c r="H75" s="15">
        <f>+IF(OR(AND(E75=""),(G75="")),"",E75*G75)</f>
        <v>6.9264069264069273E-3</v>
      </c>
    </row>
    <row r="76" spans="1:9" ht="15" x14ac:dyDescent="0.2">
      <c r="B76" s="5" t="s">
        <v>562</v>
      </c>
      <c r="C76" s="7">
        <v>4</v>
      </c>
      <c r="D76" s="7">
        <v>36</v>
      </c>
      <c r="E76" s="13">
        <f t="shared" ref="E76:E148" si="14">+IF(C76=0,"",C76/C$74)</f>
        <v>3.4632034632034632E-3</v>
      </c>
      <c r="F76" s="13">
        <f t="shared" ref="F76:F148" si="15">+IF(D76=0,"",D76/D$74)</f>
        <v>1.721664275466284E-2</v>
      </c>
      <c r="G76" s="12">
        <f t="shared" si="13"/>
        <v>8</v>
      </c>
      <c r="H76" s="15">
        <f t="shared" ref="H76:H148" si="16">+IF(OR(AND(E76=""),(G76="")),"",E76*G76)</f>
        <v>2.7705627705627706E-2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2</v>
      </c>
      <c r="E77" s="51" t="str">
        <f t="shared" ref="E77" si="17">+IF(C77=0,"",C77/C$74)</f>
        <v/>
      </c>
      <c r="F77" s="51">
        <f t="shared" ref="F77" si="18">+IF(D77=0,"",D77/D$74)</f>
        <v>9.5648015303682454E-4</v>
      </c>
      <c r="G77" s="12">
        <f t="shared" si="13"/>
        <v>1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14</v>
      </c>
      <c r="D78" s="7">
        <v>36</v>
      </c>
      <c r="E78" s="51">
        <f t="shared" si="14"/>
        <v>1.2121212121212121E-2</v>
      </c>
      <c r="F78" s="51">
        <f t="shared" si="15"/>
        <v>1.721664275466284E-2</v>
      </c>
      <c r="G78" s="12">
        <f t="shared" si="13"/>
        <v>1.5714285714285714</v>
      </c>
      <c r="H78" s="49">
        <f t="shared" si="16"/>
        <v>1.9047619047619046E-2</v>
      </c>
      <c r="I78" s="2"/>
    </row>
    <row r="79" spans="1:9" s="50" customFormat="1" ht="15" x14ac:dyDescent="0.2">
      <c r="A79" s="52"/>
      <c r="B79" s="48" t="s">
        <v>175</v>
      </c>
      <c r="C79" s="7">
        <v>9</v>
      </c>
      <c r="D79" s="7">
        <v>19</v>
      </c>
      <c r="E79" s="51">
        <f t="shared" si="14"/>
        <v>7.7922077922077922E-3</v>
      </c>
      <c r="F79" s="51">
        <f t="shared" si="15"/>
        <v>9.0865614538498327E-3</v>
      </c>
      <c r="G79" s="12">
        <f t="shared" si="13"/>
        <v>1.1111111111111112</v>
      </c>
      <c r="H79" s="49">
        <f t="shared" si="16"/>
        <v>8.658008658008658E-3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1</v>
      </c>
      <c r="D81" s="7">
        <v>6</v>
      </c>
      <c r="E81" s="51">
        <f t="shared" ref="E81" si="20">+IF(C81=0,"",C81/C$74)</f>
        <v>8.658008658008658E-4</v>
      </c>
      <c r="F81" s="51">
        <f t="shared" ref="F81" si="21">+IF(D81=0,"",D81/D$74)</f>
        <v>2.8694404591104736E-3</v>
      </c>
      <c r="G81" s="12">
        <f t="shared" si="13"/>
        <v>5</v>
      </c>
      <c r="H81" s="49">
        <f t="shared" ref="H81" si="22">+IF(OR(AND(E81=""),(G81="")),"",E81*G81)</f>
        <v>4.329004329004329E-3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25</v>
      </c>
      <c r="D86" s="7">
        <v>3</v>
      </c>
      <c r="E86" s="51">
        <f t="shared" si="14"/>
        <v>2.1645021645021644E-2</v>
      </c>
      <c r="F86" s="51">
        <f t="shared" si="15"/>
        <v>1.4347202295552368E-3</v>
      </c>
      <c r="G86" s="12">
        <f t="shared" si="13"/>
        <v>-0.88</v>
      </c>
      <c r="H86" s="49">
        <f t="shared" si="16"/>
        <v>-1.9047619047619046E-2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2</v>
      </c>
      <c r="E87" s="51" t="str">
        <f t="shared" si="14"/>
        <v/>
      </c>
      <c r="F87" s="51">
        <f t="shared" si="15"/>
        <v>9.5648015303682454E-4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9</v>
      </c>
      <c r="D88" s="7">
        <v>5</v>
      </c>
      <c r="E88" s="51">
        <f t="shared" si="14"/>
        <v>7.7922077922077922E-3</v>
      </c>
      <c r="F88" s="51">
        <f t="shared" si="15"/>
        <v>2.3912003825920613E-3</v>
      </c>
      <c r="G88" s="12">
        <f t="shared" si="13"/>
        <v>-0.44444444444444442</v>
      </c>
      <c r="H88" s="49">
        <f t="shared" si="16"/>
        <v>-3.4632034632034632E-3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6</v>
      </c>
      <c r="E89" s="51">
        <f t="shared" ref="E89" si="23">+IF(C89=0,"",C89/C$74)</f>
        <v>2.5974025974025974E-3</v>
      </c>
      <c r="F89" s="51">
        <f t="shared" ref="F89" si="24">+IF(D89=0,"",D89/D$74)</f>
        <v>2.8694404591104736E-3</v>
      </c>
      <c r="G89" s="12">
        <f t="shared" si="13"/>
        <v>1</v>
      </c>
      <c r="H89" s="49">
        <f t="shared" ref="H89" si="25">+IF(OR(AND(E89=""),(G89="")),"",E89*G89)</f>
        <v>2.5974025974025974E-3</v>
      </c>
      <c r="I89" s="2"/>
    </row>
    <row r="90" spans="1:9" ht="15" x14ac:dyDescent="0.2">
      <c r="B90" s="5" t="s">
        <v>181</v>
      </c>
      <c r="C90" s="7">
        <v>18</v>
      </c>
      <c r="D90" s="7">
        <v>71</v>
      </c>
      <c r="E90" s="13">
        <f t="shared" si="14"/>
        <v>1.5584415584415584E-2</v>
      </c>
      <c r="F90" s="13">
        <f t="shared" si="15"/>
        <v>3.3955045432807272E-2</v>
      </c>
      <c r="G90" s="12">
        <f t="shared" si="13"/>
        <v>2.9444444444444446</v>
      </c>
      <c r="H90" s="15">
        <f t="shared" si="16"/>
        <v>4.5887445887445893E-2</v>
      </c>
    </row>
    <row r="91" spans="1:9" ht="15" x14ac:dyDescent="0.2">
      <c r="B91" s="5" t="s">
        <v>182</v>
      </c>
      <c r="C91" s="7">
        <v>6</v>
      </c>
      <c r="D91" s="7">
        <v>10</v>
      </c>
      <c r="E91" s="13">
        <f t="shared" si="14"/>
        <v>5.1948051948051948E-3</v>
      </c>
      <c r="F91" s="13">
        <f t="shared" si="15"/>
        <v>4.7824007651841227E-3</v>
      </c>
      <c r="G91" s="12">
        <f t="shared" si="13"/>
        <v>0.66666666666666663</v>
      </c>
      <c r="H91" s="15">
        <f t="shared" si="16"/>
        <v>3.4632034632034632E-3</v>
      </c>
    </row>
    <row r="92" spans="1:9" ht="15" x14ac:dyDescent="0.2">
      <c r="B92" s="5" t="s">
        <v>21</v>
      </c>
      <c r="C92" s="7">
        <v>2</v>
      </c>
      <c r="D92" s="7">
        <v>9</v>
      </c>
      <c r="E92" s="13">
        <f t="shared" si="14"/>
        <v>1.7316017316017316E-3</v>
      </c>
      <c r="F92" s="13">
        <f t="shared" si="15"/>
        <v>4.30416068866571E-3</v>
      </c>
      <c r="G92" s="12">
        <f t="shared" si="13"/>
        <v>3.5</v>
      </c>
      <c r="H92" s="15">
        <f t="shared" si="16"/>
        <v>6.0606060606060606E-3</v>
      </c>
    </row>
    <row r="93" spans="1:9" ht="15" x14ac:dyDescent="0.2">
      <c r="B93" s="5" t="s">
        <v>432</v>
      </c>
      <c r="C93" s="7">
        <v>1</v>
      </c>
      <c r="D93" s="7">
        <v>2</v>
      </c>
      <c r="E93" s="13">
        <f t="shared" si="14"/>
        <v>8.658008658008658E-4</v>
      </c>
      <c r="F93" s="13">
        <f t="shared" si="15"/>
        <v>9.5648015303682454E-4</v>
      </c>
      <c r="G93" s="12">
        <f t="shared" si="13"/>
        <v>1</v>
      </c>
      <c r="H93" s="15">
        <f t="shared" si="16"/>
        <v>8.658008658008658E-4</v>
      </c>
    </row>
    <row r="94" spans="1:9" ht="15" x14ac:dyDescent="0.2">
      <c r="B94" s="5" t="s">
        <v>183</v>
      </c>
      <c r="C94" s="7">
        <v>1</v>
      </c>
      <c r="D94" s="7">
        <v>2</v>
      </c>
      <c r="E94" s="13">
        <f t="shared" si="14"/>
        <v>8.658008658008658E-4</v>
      </c>
      <c r="F94" s="13">
        <f t="shared" si="15"/>
        <v>9.5648015303682454E-4</v>
      </c>
      <c r="G94" s="12">
        <f t="shared" si="13"/>
        <v>1</v>
      </c>
      <c r="H94" s="15">
        <f t="shared" si="16"/>
        <v>8.658008658008658E-4</v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2</v>
      </c>
      <c r="E95" s="51" t="str">
        <f t="shared" ref="E95:E96" si="26">+IF(C95=0,"",C95/C$74)</f>
        <v/>
      </c>
      <c r="F95" s="51">
        <f t="shared" ref="F95:F96" si="27">+IF(D95=0,"",D95/D$74)</f>
        <v>9.5648015303682454E-4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2</v>
      </c>
      <c r="D96" s="7">
        <v>7</v>
      </c>
      <c r="E96" s="51">
        <f t="shared" si="26"/>
        <v>1.7316017316017316E-3</v>
      </c>
      <c r="F96" s="51">
        <f t="shared" si="27"/>
        <v>3.3476805356288859E-3</v>
      </c>
      <c r="G96" s="12">
        <f t="shared" si="13"/>
        <v>2.5</v>
      </c>
      <c r="H96" s="49">
        <f t="shared" si="28"/>
        <v>4.329004329004329E-3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6</v>
      </c>
      <c r="D98" s="7">
        <v>18</v>
      </c>
      <c r="E98" s="51">
        <f t="shared" si="14"/>
        <v>5.1948051948051948E-3</v>
      </c>
      <c r="F98" s="51">
        <f t="shared" si="15"/>
        <v>8.60832137733142E-3</v>
      </c>
      <c r="G98" s="12">
        <f t="shared" si="13"/>
        <v>2</v>
      </c>
      <c r="H98" s="49">
        <f t="shared" si="16"/>
        <v>1.038961038961039E-2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6</v>
      </c>
      <c r="D100" s="7">
        <v>1</v>
      </c>
      <c r="E100" s="51">
        <f t="shared" si="14"/>
        <v>5.1948051948051948E-3</v>
      </c>
      <c r="F100" s="51">
        <f t="shared" si="15"/>
        <v>4.7824007651841227E-4</v>
      </c>
      <c r="G100" s="12">
        <f t="shared" si="13"/>
        <v>-0.83333333333333337</v>
      </c>
      <c r="H100" s="49">
        <f t="shared" si="16"/>
        <v>-4.329004329004329E-3</v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0</v>
      </c>
      <c r="E101" s="51">
        <f t="shared" si="14"/>
        <v>8.658008658008658E-4</v>
      </c>
      <c r="F101" s="51" t="str">
        <f t="shared" si="15"/>
        <v/>
      </c>
      <c r="G101" s="12">
        <f t="shared" si="13"/>
        <v>-1</v>
      </c>
      <c r="H101" s="49">
        <f t="shared" si="16"/>
        <v>-8.658008658008658E-4</v>
      </c>
      <c r="I101" s="2"/>
    </row>
    <row r="102" spans="1:9" s="50" customFormat="1" ht="15" x14ac:dyDescent="0.2">
      <c r="A102" s="52"/>
      <c r="B102" s="48" t="s">
        <v>601</v>
      </c>
      <c r="C102" s="7">
        <v>14</v>
      </c>
      <c r="D102" s="7">
        <v>21</v>
      </c>
      <c r="E102" s="51">
        <f t="shared" si="14"/>
        <v>1.2121212121212121E-2</v>
      </c>
      <c r="F102" s="51">
        <f t="shared" si="15"/>
        <v>1.0043041606886656E-2</v>
      </c>
      <c r="G102" s="12">
        <f t="shared" si="13"/>
        <v>0.5</v>
      </c>
      <c r="H102" s="49">
        <f t="shared" si="16"/>
        <v>6.0606060606060606E-3</v>
      </c>
      <c r="I102" s="2"/>
    </row>
    <row r="103" spans="1:9" s="50" customFormat="1" ht="15" x14ac:dyDescent="0.2">
      <c r="A103" s="52"/>
      <c r="B103" s="48" t="s">
        <v>433</v>
      </c>
      <c r="C103" s="7">
        <v>2</v>
      </c>
      <c r="D103" s="7">
        <v>14</v>
      </c>
      <c r="E103" s="51">
        <f t="shared" si="14"/>
        <v>1.7316017316017316E-3</v>
      </c>
      <c r="F103" s="51">
        <f t="shared" si="15"/>
        <v>6.6953610712577718E-3</v>
      </c>
      <c r="G103" s="12">
        <f t="shared" si="13"/>
        <v>6</v>
      </c>
      <c r="H103" s="49">
        <f t="shared" si="16"/>
        <v>1.038961038961039E-2</v>
      </c>
      <c r="I103" s="2"/>
    </row>
    <row r="104" spans="1:9" s="50" customFormat="1" ht="15" x14ac:dyDescent="0.2">
      <c r="A104" s="52"/>
      <c r="B104" s="48" t="s">
        <v>18</v>
      </c>
      <c r="C104" s="7">
        <v>7</v>
      </c>
      <c r="D104" s="7">
        <v>9</v>
      </c>
      <c r="E104" s="51">
        <f t="shared" si="14"/>
        <v>6.0606060606060606E-3</v>
      </c>
      <c r="F104" s="51">
        <f t="shared" si="15"/>
        <v>4.30416068866571E-3</v>
      </c>
      <c r="G104" s="12">
        <f t="shared" si="13"/>
        <v>0.2857142857142857</v>
      </c>
      <c r="H104" s="49">
        <f t="shared" si="16"/>
        <v>1.7316017316017316E-3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1</v>
      </c>
      <c r="E106" s="51">
        <f t="shared" si="14"/>
        <v>8.658008658008658E-4</v>
      </c>
      <c r="F106" s="51">
        <f t="shared" si="15"/>
        <v>4.7824007651841227E-4</v>
      </c>
      <c r="G106" s="12">
        <f t="shared" si="13"/>
        <v>0</v>
      </c>
      <c r="H106" s="49">
        <f t="shared" si="16"/>
        <v>0</v>
      </c>
      <c r="I106" s="2"/>
    </row>
    <row r="107" spans="1:9" s="50" customFormat="1" ht="15" x14ac:dyDescent="0.2">
      <c r="A107" s="47"/>
      <c r="B107" s="48" t="s">
        <v>218</v>
      </c>
      <c r="C107" s="7">
        <v>2</v>
      </c>
      <c r="D107" s="7">
        <v>0</v>
      </c>
      <c r="E107" s="51">
        <f t="shared" ref="E107" si="32">+IF(C107=0,"",C107/C$74)</f>
        <v>1.7316017316017316E-3</v>
      </c>
      <c r="F107" s="51" t="str">
        <f t="shared" ref="F107" si="33">+IF(D107=0,"",D107/D$74)</f>
        <v/>
      </c>
      <c r="G107" s="12">
        <f t="shared" si="13"/>
        <v>-1</v>
      </c>
      <c r="H107" s="49">
        <f t="shared" ref="H107" si="34">+IF(OR(AND(E107=""),(G107="")),"",E107*G107)</f>
        <v>-1.7316017316017316E-3</v>
      </c>
      <c r="I107" s="2"/>
    </row>
    <row r="108" spans="1:9" ht="15" x14ac:dyDescent="0.2">
      <c r="B108" s="5" t="s">
        <v>187</v>
      </c>
      <c r="C108" s="7">
        <v>0</v>
      </c>
      <c r="D108" s="7">
        <v>903</v>
      </c>
      <c r="E108" s="13" t="str">
        <f t="shared" si="14"/>
        <v/>
      </c>
      <c r="F108" s="13">
        <f t="shared" si="15"/>
        <v>0.43185078909612623</v>
      </c>
      <c r="G108" s="12">
        <f t="shared" si="13"/>
        <v>1</v>
      </c>
      <c r="H108" s="15" t="str">
        <f t="shared" si="16"/>
        <v/>
      </c>
    </row>
    <row r="109" spans="1:9" ht="15" x14ac:dyDescent="0.2">
      <c r="B109" s="5" t="s">
        <v>188</v>
      </c>
      <c r="C109" s="7">
        <v>6</v>
      </c>
      <c r="D109" s="7">
        <v>3</v>
      </c>
      <c r="E109" s="13">
        <f t="shared" si="14"/>
        <v>5.1948051948051948E-3</v>
      </c>
      <c r="F109" s="13">
        <f t="shared" si="15"/>
        <v>1.4347202295552368E-3</v>
      </c>
      <c r="G109" s="12">
        <f t="shared" si="13"/>
        <v>-0.5</v>
      </c>
      <c r="H109" s="15">
        <f t="shared" si="16"/>
        <v>-2.5974025974025974E-3</v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12</v>
      </c>
      <c r="D111" s="7">
        <v>1</v>
      </c>
      <c r="E111" s="13">
        <f t="shared" si="14"/>
        <v>1.038961038961039E-2</v>
      </c>
      <c r="F111" s="13">
        <f t="shared" si="15"/>
        <v>4.7824007651841227E-4</v>
      </c>
      <c r="G111" s="12">
        <f t="shared" si="13"/>
        <v>-0.91666666666666663</v>
      </c>
      <c r="H111" s="15">
        <f t="shared" si="16"/>
        <v>-9.5238095238095229E-3</v>
      </c>
    </row>
    <row r="112" spans="1:9" ht="15" x14ac:dyDescent="0.2">
      <c r="B112" s="5" t="s">
        <v>189</v>
      </c>
      <c r="C112" s="7">
        <v>5</v>
      </c>
      <c r="D112" s="7">
        <v>3</v>
      </c>
      <c r="E112" s="13">
        <f t="shared" si="14"/>
        <v>4.329004329004329E-3</v>
      </c>
      <c r="F112" s="13">
        <f t="shared" si="15"/>
        <v>1.4347202295552368E-3</v>
      </c>
      <c r="G112" s="12">
        <f t="shared" si="13"/>
        <v>-0.4</v>
      </c>
      <c r="H112" s="15">
        <f t="shared" si="16"/>
        <v>-1.7316017316017316E-3</v>
      </c>
    </row>
    <row r="113" spans="2:8" ht="15" x14ac:dyDescent="0.2">
      <c r="B113" s="5" t="s">
        <v>190</v>
      </c>
      <c r="C113" s="7">
        <v>117</v>
      </c>
      <c r="D113" s="7">
        <v>39</v>
      </c>
      <c r="E113" s="13">
        <f t="shared" si="14"/>
        <v>0.1012987012987013</v>
      </c>
      <c r="F113" s="13">
        <f t="shared" si="15"/>
        <v>1.8651362984218076E-2</v>
      </c>
      <c r="G113" s="12">
        <f t="shared" si="13"/>
        <v>-0.66666666666666663</v>
      </c>
      <c r="H113" s="15">
        <f t="shared" si="16"/>
        <v>-6.7532467532467527E-2</v>
      </c>
    </row>
    <row r="114" spans="2:8" ht="15" x14ac:dyDescent="0.2">
      <c r="B114" s="5" t="s">
        <v>191</v>
      </c>
      <c r="C114" s="7">
        <v>19</v>
      </c>
      <c r="D114" s="7">
        <v>3</v>
      </c>
      <c r="E114" s="13">
        <f t="shared" si="14"/>
        <v>1.6450216450216451E-2</v>
      </c>
      <c r="F114" s="13">
        <f t="shared" si="15"/>
        <v>1.4347202295552368E-3</v>
      </c>
      <c r="G114" s="12">
        <f t="shared" si="13"/>
        <v>-0.84210526315789469</v>
      </c>
      <c r="H114" s="15">
        <f t="shared" si="16"/>
        <v>-1.3852813852813853E-2</v>
      </c>
    </row>
    <row r="115" spans="2:8" ht="15" x14ac:dyDescent="0.2">
      <c r="B115" s="5" t="s">
        <v>27</v>
      </c>
      <c r="C115" s="7">
        <v>1</v>
      </c>
      <c r="D115" s="7">
        <v>3</v>
      </c>
      <c r="E115" s="13">
        <f t="shared" si="14"/>
        <v>8.658008658008658E-4</v>
      </c>
      <c r="F115" s="13">
        <f t="shared" si="15"/>
        <v>1.4347202295552368E-3</v>
      </c>
      <c r="G115" s="12">
        <f t="shared" si="13"/>
        <v>2</v>
      </c>
      <c r="H115" s="15">
        <f t="shared" si="16"/>
        <v>1.7316017316017316E-3</v>
      </c>
    </row>
    <row r="116" spans="2:8" ht="15" x14ac:dyDescent="0.2">
      <c r="B116" s="5" t="s">
        <v>192</v>
      </c>
      <c r="C116" s="7">
        <v>1</v>
      </c>
      <c r="D116" s="7">
        <v>0</v>
      </c>
      <c r="E116" s="13">
        <f t="shared" si="14"/>
        <v>8.658008658008658E-4</v>
      </c>
      <c r="F116" s="13" t="str">
        <f t="shared" si="15"/>
        <v/>
      </c>
      <c r="G116" s="12">
        <f t="shared" si="13"/>
        <v>-1</v>
      </c>
      <c r="H116" s="15">
        <f t="shared" si="16"/>
        <v>-8.658008658008658E-4</v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10</v>
      </c>
      <c r="D118" s="7">
        <v>29</v>
      </c>
      <c r="E118" s="13">
        <f t="shared" si="14"/>
        <v>8.658008658008658E-3</v>
      </c>
      <c r="F118" s="13">
        <f t="shared" si="15"/>
        <v>1.3868962219033954E-2</v>
      </c>
      <c r="G118" s="12">
        <f t="shared" si="13"/>
        <v>1.9</v>
      </c>
      <c r="H118" s="15">
        <f t="shared" si="16"/>
        <v>1.6450216450216451E-2</v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2</v>
      </c>
      <c r="D120" s="7">
        <v>3</v>
      </c>
      <c r="E120" s="13">
        <f t="shared" si="14"/>
        <v>1.7316017316017316E-3</v>
      </c>
      <c r="F120" s="13">
        <f t="shared" si="15"/>
        <v>1.4347202295552368E-3</v>
      </c>
      <c r="G120" s="12">
        <f t="shared" si="13"/>
        <v>0.5</v>
      </c>
      <c r="H120" s="15">
        <f t="shared" si="16"/>
        <v>8.658008658008658E-4</v>
      </c>
    </row>
    <row r="121" spans="2:8" ht="15" x14ac:dyDescent="0.2">
      <c r="B121" s="5" t="s">
        <v>25</v>
      </c>
      <c r="C121" s="7">
        <v>4</v>
      </c>
      <c r="D121" s="7">
        <v>7</v>
      </c>
      <c r="E121" s="13">
        <f t="shared" si="14"/>
        <v>3.4632034632034632E-3</v>
      </c>
      <c r="F121" s="13">
        <f t="shared" si="15"/>
        <v>3.3476805356288859E-3</v>
      </c>
      <c r="G121" s="12">
        <f t="shared" si="13"/>
        <v>0.75</v>
      </c>
      <c r="H121" s="15">
        <f t="shared" si="16"/>
        <v>2.5974025974025974E-3</v>
      </c>
    </row>
    <row r="122" spans="2:8" ht="15" x14ac:dyDescent="0.2">
      <c r="B122" s="5" t="s">
        <v>23</v>
      </c>
      <c r="C122" s="7">
        <v>3</v>
      </c>
      <c r="D122" s="7">
        <v>4</v>
      </c>
      <c r="E122" s="13">
        <f t="shared" si="14"/>
        <v>2.5974025974025974E-3</v>
      </c>
      <c r="F122" s="13">
        <f t="shared" si="15"/>
        <v>1.9129603060736491E-3</v>
      </c>
      <c r="G122" s="12">
        <f t="shared" si="13"/>
        <v>0.33333333333333331</v>
      </c>
      <c r="H122" s="15">
        <f t="shared" si="16"/>
        <v>8.658008658008658E-4</v>
      </c>
    </row>
    <row r="123" spans="2:8" ht="15" x14ac:dyDescent="0.2">
      <c r="B123" s="5" t="s">
        <v>26</v>
      </c>
      <c r="C123" s="7">
        <v>61</v>
      </c>
      <c r="D123" s="7">
        <v>14</v>
      </c>
      <c r="E123" s="13">
        <f t="shared" si="14"/>
        <v>5.2813852813852813E-2</v>
      </c>
      <c r="F123" s="13">
        <f t="shared" si="15"/>
        <v>6.6953610712577718E-3</v>
      </c>
      <c r="G123" s="12">
        <f t="shared" si="13"/>
        <v>-0.77049180327868849</v>
      </c>
      <c r="H123" s="15">
        <f t="shared" si="16"/>
        <v>-4.069264069264069E-2</v>
      </c>
    </row>
    <row r="124" spans="2:8" ht="15" x14ac:dyDescent="0.2">
      <c r="B124" s="5" t="s">
        <v>195</v>
      </c>
      <c r="C124" s="7">
        <v>14</v>
      </c>
      <c r="D124" s="7">
        <v>7</v>
      </c>
      <c r="E124" s="13">
        <f t="shared" si="14"/>
        <v>1.2121212121212121E-2</v>
      </c>
      <c r="F124" s="13">
        <f t="shared" si="15"/>
        <v>3.3476805356288859E-3</v>
      </c>
      <c r="G124" s="12">
        <f t="shared" si="13"/>
        <v>-0.5</v>
      </c>
      <c r="H124" s="15">
        <f t="shared" si="16"/>
        <v>-6.0606060606060606E-3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8</v>
      </c>
      <c r="D126" s="7">
        <v>17</v>
      </c>
      <c r="E126" s="13">
        <f t="shared" si="14"/>
        <v>6.9264069264069264E-3</v>
      </c>
      <c r="F126" s="13">
        <f t="shared" si="15"/>
        <v>8.130081300813009E-3</v>
      </c>
      <c r="G126" s="12">
        <f t="shared" si="13"/>
        <v>1.125</v>
      </c>
      <c r="H126" s="15">
        <f t="shared" si="16"/>
        <v>7.7922077922077922E-3</v>
      </c>
    </row>
    <row r="127" spans="2:8" ht="15" x14ac:dyDescent="0.2">
      <c r="B127" s="5" t="s">
        <v>196</v>
      </c>
      <c r="C127" s="7">
        <v>2</v>
      </c>
      <c r="D127" s="7">
        <v>9</v>
      </c>
      <c r="E127" s="13">
        <f t="shared" si="14"/>
        <v>1.7316017316017316E-3</v>
      </c>
      <c r="F127" s="13">
        <f t="shared" si="15"/>
        <v>4.30416068866571E-3</v>
      </c>
      <c r="G127" s="12">
        <f t="shared" si="13"/>
        <v>3.5</v>
      </c>
      <c r="H127" s="15">
        <f t="shared" si="16"/>
        <v>6.0606060606060606E-3</v>
      </c>
    </row>
    <row r="128" spans="2:8" ht="15" x14ac:dyDescent="0.2">
      <c r="B128" s="5" t="s">
        <v>435</v>
      </c>
      <c r="C128" s="7">
        <v>0</v>
      </c>
      <c r="D128" s="7">
        <v>2</v>
      </c>
      <c r="E128" s="13" t="str">
        <f t="shared" si="14"/>
        <v/>
      </c>
      <c r="F128" s="13">
        <f t="shared" si="15"/>
        <v>9.5648015303682454E-4</v>
      </c>
      <c r="G128" s="12">
        <f t="shared" si="13"/>
        <v>1</v>
      </c>
      <c r="H128" s="15" t="str">
        <f t="shared" si="16"/>
        <v/>
      </c>
    </row>
    <row r="129" spans="1:9" ht="15" x14ac:dyDescent="0.2">
      <c r="B129" s="5" t="s">
        <v>436</v>
      </c>
      <c r="C129" s="7">
        <v>688</v>
      </c>
      <c r="D129" s="7">
        <v>658</v>
      </c>
      <c r="E129" s="13">
        <f t="shared" si="14"/>
        <v>0.59567099567099568</v>
      </c>
      <c r="F129" s="13">
        <f t="shared" si="15"/>
        <v>0.31468197034911527</v>
      </c>
      <c r="G129" s="12">
        <f t="shared" si="13"/>
        <v>-4.3604651162790699E-2</v>
      </c>
      <c r="H129" s="15">
        <f t="shared" si="16"/>
        <v>-2.5974025974025976E-2</v>
      </c>
    </row>
    <row r="130" spans="1:9" ht="15" x14ac:dyDescent="0.2">
      <c r="B130" s="5" t="s">
        <v>197</v>
      </c>
      <c r="C130" s="7">
        <v>4</v>
      </c>
      <c r="D130" s="7">
        <v>12</v>
      </c>
      <c r="E130" s="13">
        <f t="shared" si="14"/>
        <v>3.4632034632034632E-3</v>
      </c>
      <c r="F130" s="13">
        <f t="shared" si="15"/>
        <v>5.7388809182209472E-3</v>
      </c>
      <c r="G130" s="12">
        <f t="shared" si="13"/>
        <v>2</v>
      </c>
      <c r="H130" s="15">
        <f t="shared" si="16"/>
        <v>6.9264069264069264E-3</v>
      </c>
    </row>
    <row r="131" spans="1:9" ht="15" x14ac:dyDescent="0.2">
      <c r="B131" s="5" t="s">
        <v>198</v>
      </c>
      <c r="C131" s="7">
        <v>3</v>
      </c>
      <c r="D131" s="7">
        <v>5</v>
      </c>
      <c r="E131" s="13">
        <f t="shared" si="14"/>
        <v>2.5974025974025974E-3</v>
      </c>
      <c r="F131" s="13">
        <f t="shared" si="15"/>
        <v>2.3912003825920613E-3</v>
      </c>
      <c r="G131" s="12">
        <f t="shared" si="13"/>
        <v>0.66666666666666663</v>
      </c>
      <c r="H131" s="15">
        <f t="shared" si="16"/>
        <v>1.7316017316017316E-3</v>
      </c>
    </row>
    <row r="132" spans="1:9" ht="15" x14ac:dyDescent="0.2">
      <c r="B132" s="5" t="s">
        <v>28</v>
      </c>
      <c r="C132" s="7">
        <v>4</v>
      </c>
      <c r="D132" s="7">
        <v>6</v>
      </c>
      <c r="E132" s="13">
        <f t="shared" si="14"/>
        <v>3.4632034632034632E-3</v>
      </c>
      <c r="F132" s="13">
        <f t="shared" si="15"/>
        <v>2.8694404591104736E-3</v>
      </c>
      <c r="G132" s="12">
        <f t="shared" si="13"/>
        <v>0.5</v>
      </c>
      <c r="H132" s="15">
        <f t="shared" si="16"/>
        <v>1.7316017316017316E-3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0</v>
      </c>
      <c r="E134" s="51">
        <f t="shared" ref="E134" si="35">+IF(C134=0,"",C134/C$74)</f>
        <v>8.658008658008658E-4</v>
      </c>
      <c r="F134" s="51" t="str">
        <f t="shared" ref="F134" si="36">+IF(D134=0,"",D134/D$74)</f>
        <v/>
      </c>
      <c r="G134" s="12">
        <f t="shared" si="13"/>
        <v>-1</v>
      </c>
      <c r="H134" s="49">
        <f t="shared" ref="H134" si="37">+IF(OR(AND(E134=""),(G134="")),"",E134*G134)</f>
        <v>-8.658008658008658E-4</v>
      </c>
      <c r="I134" s="2"/>
    </row>
    <row r="135" spans="1:9" ht="15" x14ac:dyDescent="0.2">
      <c r="B135" s="5" t="s">
        <v>30</v>
      </c>
      <c r="C135" s="7">
        <v>5</v>
      </c>
      <c r="D135" s="7">
        <v>11</v>
      </c>
      <c r="E135" s="13">
        <f t="shared" si="14"/>
        <v>4.329004329004329E-3</v>
      </c>
      <c r="F135" s="13">
        <f t="shared" si="15"/>
        <v>5.2606408417025345E-3</v>
      </c>
      <c r="G135" s="12">
        <f t="shared" si="13"/>
        <v>1.2</v>
      </c>
      <c r="H135" s="15">
        <f t="shared" si="16"/>
        <v>5.1948051948051948E-3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2</v>
      </c>
      <c r="E137" s="13" t="str">
        <f t="shared" si="14"/>
        <v/>
      </c>
      <c r="F137" s="13">
        <f t="shared" si="15"/>
        <v>9.5648015303682454E-4</v>
      </c>
      <c r="G137" s="12">
        <f t="shared" si="13"/>
        <v>1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0</v>
      </c>
      <c r="E141" s="13" t="str">
        <f t="shared" si="14"/>
        <v/>
      </c>
      <c r="F141" s="13" t="str">
        <f t="shared" si="15"/>
        <v/>
      </c>
      <c r="G141" s="12" t="str">
        <f t="shared" si="38"/>
        <v xml:space="preserve"> 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1</v>
      </c>
      <c r="E142" s="13" t="str">
        <f t="shared" si="14"/>
        <v/>
      </c>
      <c r="F142" s="13">
        <f t="shared" si="15"/>
        <v>4.7824007651841227E-4</v>
      </c>
      <c r="G142" s="12">
        <f t="shared" si="38"/>
        <v>1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0</v>
      </c>
      <c r="E145" s="13">
        <f t="shared" si="14"/>
        <v>8.658008658008658E-4</v>
      </c>
      <c r="F145" s="13" t="str">
        <f t="shared" si="15"/>
        <v/>
      </c>
      <c r="G145" s="12">
        <f t="shared" si="38"/>
        <v>-1</v>
      </c>
      <c r="H145" s="15">
        <f t="shared" si="16"/>
        <v>-8.658008658008658E-4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3</v>
      </c>
      <c r="D150" s="7">
        <v>10</v>
      </c>
      <c r="E150" s="13">
        <f t="shared" si="45"/>
        <v>2.5974025974025974E-3</v>
      </c>
      <c r="F150" s="13">
        <f t="shared" si="46"/>
        <v>4.7824007651841227E-3</v>
      </c>
      <c r="G150" s="12">
        <f t="shared" si="38"/>
        <v>2.3333333333333335</v>
      </c>
      <c r="H150" s="15">
        <f t="shared" si="47"/>
        <v>6.0606060606060606E-3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3</v>
      </c>
      <c r="D152" s="7">
        <v>3</v>
      </c>
      <c r="E152" s="13">
        <f t="shared" si="45"/>
        <v>2.5974025974025974E-3</v>
      </c>
      <c r="F152" s="13">
        <f t="shared" si="46"/>
        <v>1.4347202295552368E-3</v>
      </c>
      <c r="G152" s="12">
        <f t="shared" si="38"/>
        <v>0</v>
      </c>
      <c r="H152" s="15">
        <f t="shared" si="47"/>
        <v>0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18</v>
      </c>
      <c r="D160" s="7">
        <v>20</v>
      </c>
      <c r="E160" s="51">
        <f t="shared" ref="E160:E163" si="56">+IF(C160=0,"",C160/C$74)</f>
        <v>1.5584415584415584E-2</v>
      </c>
      <c r="F160" s="51">
        <f t="shared" ref="F160:F163" si="57">+IF(D160=0,"",D160/D$74)</f>
        <v>9.5648015303682454E-3</v>
      </c>
      <c r="G160" s="12">
        <f t="shared" si="38"/>
        <v>0.1111111111111111</v>
      </c>
      <c r="H160" s="49">
        <f t="shared" ref="H160:H163" si="58">+IF(OR(AND(E160=""),(G160="")),"",E160*G160)</f>
        <v>1.7316017316017316E-3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2075</v>
      </c>
      <c r="D169" s="39">
        <f>SUM(D170:D339)</f>
        <v>1150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-0.44578313253012047</v>
      </c>
      <c r="H169" s="40">
        <f>+IF(OR(AND(E169=""),(G169="")),"",E169*G169)</f>
        <v>-0.44578313253012047</v>
      </c>
    </row>
    <row r="170" spans="1:9" s="50" customFormat="1" ht="15" x14ac:dyDescent="0.2">
      <c r="A170" s="52"/>
      <c r="B170" s="53" t="s">
        <v>439</v>
      </c>
      <c r="C170" s="7">
        <v>3</v>
      </c>
      <c r="D170" s="7">
        <v>8</v>
      </c>
      <c r="E170" s="51">
        <f>+IF(C170=0,"",C170/C$169)</f>
        <v>1.4457831325301205E-3</v>
      </c>
      <c r="F170" s="51">
        <f>+IF(D170=0,"",D170/D$169)</f>
        <v>6.956521739130435E-3</v>
      </c>
      <c r="G170" s="12">
        <f t="shared" ref="G170:G236" si="59">+IF(AND(C170=0,D170=0)," ",IF(C170=0,1,IF(D170=0,-1,(D170-C170)/C170)))</f>
        <v>1.6666666666666667</v>
      </c>
      <c r="H170" s="49">
        <f>+IF(OR(AND(E170=""),(G170="")),"",E170*G170)</f>
        <v>2.4096385542168677E-3</v>
      </c>
      <c r="I170" s="2"/>
    </row>
    <row r="171" spans="1:9" s="50" customFormat="1" ht="15" x14ac:dyDescent="0.2">
      <c r="A171" s="52"/>
      <c r="B171" s="53" t="s">
        <v>568</v>
      </c>
      <c r="C171" s="7">
        <v>3</v>
      </c>
      <c r="D171" s="7">
        <v>3</v>
      </c>
      <c r="E171" s="51">
        <f t="shared" ref="E171:E244" si="60">+IF(C171=0,"",C171/C$169)</f>
        <v>1.4457831325301205E-3</v>
      </c>
      <c r="F171" s="51">
        <f t="shared" ref="F171:F244" si="61">+IF(D171=0,"",D171/D$169)</f>
        <v>2.6086956521739132E-3</v>
      </c>
      <c r="G171" s="12">
        <f t="shared" si="59"/>
        <v>0</v>
      </c>
      <c r="H171" s="49">
        <f t="shared" ref="H171:H244" si="62">+IF(OR(AND(E171=""),(G171="")),"",E171*G171)</f>
        <v>0</v>
      </c>
      <c r="I171" s="2"/>
    </row>
    <row r="172" spans="1:9" s="50" customFormat="1" ht="30" x14ac:dyDescent="0.2">
      <c r="A172" s="52"/>
      <c r="B172" s="53" t="s">
        <v>440</v>
      </c>
      <c r="C172" s="7">
        <v>127</v>
      </c>
      <c r="D172" s="7">
        <v>191</v>
      </c>
      <c r="E172" s="51">
        <f t="shared" si="60"/>
        <v>6.1204819277108434E-2</v>
      </c>
      <c r="F172" s="51">
        <f t="shared" si="61"/>
        <v>0.16608695652173913</v>
      </c>
      <c r="G172" s="12">
        <f t="shared" si="59"/>
        <v>0.50393700787401574</v>
      </c>
      <c r="H172" s="49">
        <f t="shared" si="62"/>
        <v>3.0843373493975902E-2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6</v>
      </c>
      <c r="D174" s="7">
        <v>15</v>
      </c>
      <c r="E174" s="51">
        <f t="shared" si="60"/>
        <v>2.891566265060241E-3</v>
      </c>
      <c r="F174" s="51">
        <f t="shared" si="61"/>
        <v>1.3043478260869565E-2</v>
      </c>
      <c r="G174" s="12">
        <f t="shared" si="59"/>
        <v>1.5</v>
      </c>
      <c r="H174" s="49">
        <f t="shared" si="62"/>
        <v>4.3373493975903616E-3</v>
      </c>
      <c r="I174" s="2"/>
    </row>
    <row r="175" spans="1:9" s="50" customFormat="1" ht="15" x14ac:dyDescent="0.2">
      <c r="A175" s="52"/>
      <c r="B175" s="53" t="s">
        <v>42</v>
      </c>
      <c r="C175" s="7">
        <v>97</v>
      </c>
      <c r="D175" s="7">
        <v>91</v>
      </c>
      <c r="E175" s="51">
        <f t="shared" si="60"/>
        <v>4.6746987951807227E-2</v>
      </c>
      <c r="F175" s="51">
        <f t="shared" si="61"/>
        <v>7.91304347826087E-2</v>
      </c>
      <c r="G175" s="12">
        <f t="shared" si="59"/>
        <v>-6.1855670103092786E-2</v>
      </c>
      <c r="H175" s="49">
        <f t="shared" si="62"/>
        <v>-2.891566265060241E-3</v>
      </c>
      <c r="I175" s="2"/>
    </row>
    <row r="176" spans="1:9" s="50" customFormat="1" ht="15" x14ac:dyDescent="0.2">
      <c r="A176" s="52"/>
      <c r="B176" s="53" t="s">
        <v>570</v>
      </c>
      <c r="C176" s="7">
        <v>1</v>
      </c>
      <c r="D176" s="7">
        <v>0</v>
      </c>
      <c r="E176" s="51">
        <f t="shared" si="60"/>
        <v>4.8192771084337347E-4</v>
      </c>
      <c r="F176" s="51" t="str">
        <f t="shared" si="61"/>
        <v/>
      </c>
      <c r="G176" s="12">
        <f t="shared" si="59"/>
        <v>-1</v>
      </c>
      <c r="H176" s="49">
        <f t="shared" si="62"/>
        <v>-4.8192771084337347E-4</v>
      </c>
      <c r="I176" s="2"/>
    </row>
    <row r="177" spans="1:9" s="50" customFormat="1" ht="15" x14ac:dyDescent="0.2">
      <c r="A177" s="52"/>
      <c r="B177" s="53" t="s">
        <v>571</v>
      </c>
      <c r="C177" s="7">
        <v>9</v>
      </c>
      <c r="D177" s="7">
        <v>11</v>
      </c>
      <c r="E177" s="51">
        <f t="shared" si="60"/>
        <v>4.3373493975903616E-3</v>
      </c>
      <c r="F177" s="51">
        <f t="shared" si="61"/>
        <v>9.5652173913043474E-3</v>
      </c>
      <c r="G177" s="12">
        <f t="shared" si="59"/>
        <v>0.22222222222222221</v>
      </c>
      <c r="H177" s="49">
        <f t="shared" si="62"/>
        <v>9.6385542168674694E-4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6</v>
      </c>
      <c r="E178" s="51" t="str">
        <f t="shared" si="60"/>
        <v/>
      </c>
      <c r="F178" s="51">
        <f t="shared" si="61"/>
        <v>5.2173913043478265E-3</v>
      </c>
      <c r="G178" s="12">
        <f t="shared" si="59"/>
        <v>1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1</v>
      </c>
      <c r="D181" s="7">
        <v>0</v>
      </c>
      <c r="E181" s="51">
        <f t="shared" si="60"/>
        <v>4.8192771084337347E-4</v>
      </c>
      <c r="F181" s="51" t="str">
        <f t="shared" si="61"/>
        <v/>
      </c>
      <c r="G181" s="12">
        <f t="shared" si="59"/>
        <v>-1</v>
      </c>
      <c r="H181" s="49">
        <f t="shared" si="62"/>
        <v>-4.8192771084337347E-4</v>
      </c>
      <c r="I181" s="2"/>
    </row>
    <row r="182" spans="1:9" s="50" customFormat="1" ht="15" x14ac:dyDescent="0.2">
      <c r="A182" s="52"/>
      <c r="B182" s="53" t="s">
        <v>43</v>
      </c>
      <c r="C182" s="7">
        <v>5</v>
      </c>
      <c r="D182" s="7">
        <v>1</v>
      </c>
      <c r="E182" s="51">
        <f t="shared" si="60"/>
        <v>2.4096385542168677E-3</v>
      </c>
      <c r="F182" s="51">
        <f t="shared" si="61"/>
        <v>8.6956521739130438E-4</v>
      </c>
      <c r="G182" s="12">
        <f t="shared" si="59"/>
        <v>-0.8</v>
      </c>
      <c r="H182" s="49">
        <f t="shared" si="62"/>
        <v>-1.9277108433734943E-3</v>
      </c>
      <c r="I182" s="2"/>
    </row>
    <row r="183" spans="1:9" s="50" customFormat="1" ht="15" x14ac:dyDescent="0.2">
      <c r="A183" s="47"/>
      <c r="B183" s="53" t="s">
        <v>422</v>
      </c>
      <c r="C183" s="7">
        <v>14</v>
      </c>
      <c r="D183" s="7">
        <v>13</v>
      </c>
      <c r="E183" s="51">
        <f t="shared" ref="E183" si="63">+IF(C183=0,"",C183/C$169)</f>
        <v>6.7469879518072288E-3</v>
      </c>
      <c r="F183" s="51">
        <f t="shared" ref="F183" si="64">+IF(D183=0,"",D183/D$169)</f>
        <v>1.1304347826086957E-2</v>
      </c>
      <c r="G183" s="12">
        <f t="shared" si="59"/>
        <v>-7.1428571428571425E-2</v>
      </c>
      <c r="H183" s="49">
        <f t="shared" ref="H183" si="65">+IF(OR(AND(E183=""),(G183="")),"",E183*G183)</f>
        <v>-4.8192771084337347E-4</v>
      </c>
      <c r="I183" s="2"/>
    </row>
    <row r="184" spans="1:9" s="50" customFormat="1" ht="15" x14ac:dyDescent="0.2">
      <c r="A184" s="52"/>
      <c r="B184" s="53" t="s">
        <v>442</v>
      </c>
      <c r="C184" s="7">
        <v>11</v>
      </c>
      <c r="D184" s="7">
        <v>19</v>
      </c>
      <c r="E184" s="51">
        <f t="shared" si="60"/>
        <v>5.3012048192771083E-3</v>
      </c>
      <c r="F184" s="51">
        <f t="shared" si="61"/>
        <v>1.6521739130434782E-2</v>
      </c>
      <c r="G184" s="12">
        <f t="shared" si="59"/>
        <v>0.72727272727272729</v>
      </c>
      <c r="H184" s="49">
        <f t="shared" si="62"/>
        <v>3.8554216867469878E-3</v>
      </c>
      <c r="I184" s="2"/>
    </row>
    <row r="185" spans="1:9" s="50" customFormat="1" ht="15" x14ac:dyDescent="0.2">
      <c r="A185" s="52"/>
      <c r="B185" s="53" t="s">
        <v>573</v>
      </c>
      <c r="C185" s="7">
        <v>8</v>
      </c>
      <c r="D185" s="7">
        <v>3</v>
      </c>
      <c r="E185" s="51">
        <f t="shared" si="60"/>
        <v>3.8554216867469878E-3</v>
      </c>
      <c r="F185" s="51">
        <f t="shared" si="61"/>
        <v>2.6086956521739132E-3</v>
      </c>
      <c r="G185" s="12">
        <f t="shared" si="59"/>
        <v>-0.625</v>
      </c>
      <c r="H185" s="49">
        <f t="shared" si="62"/>
        <v>-2.4096385542168672E-3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1</v>
      </c>
      <c r="E188" s="51" t="str">
        <f t="shared" ref="E188:E189" si="66">+IF(C188=0,"",C188/C$169)</f>
        <v/>
      </c>
      <c r="F188" s="51">
        <f t="shared" ref="F188:F189" si="67">+IF(D188=0,"",D188/D$169)</f>
        <v>8.6956521739130438E-4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8.6956521739130438E-4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5</v>
      </c>
      <c r="D191" s="7">
        <v>8</v>
      </c>
      <c r="E191" s="51">
        <f t="shared" si="60"/>
        <v>2.4096385542168677E-3</v>
      </c>
      <c r="F191" s="51">
        <f t="shared" si="61"/>
        <v>6.956521739130435E-3</v>
      </c>
      <c r="G191" s="12">
        <f t="shared" si="59"/>
        <v>0.6</v>
      </c>
      <c r="H191" s="49">
        <f t="shared" si="62"/>
        <v>1.4457831325301205E-3</v>
      </c>
      <c r="I191" s="2"/>
    </row>
    <row r="192" spans="1:9" s="50" customFormat="1" ht="15" x14ac:dyDescent="0.2">
      <c r="A192" s="52"/>
      <c r="B192" s="53" t="s">
        <v>210</v>
      </c>
      <c r="C192" s="7">
        <v>6</v>
      </c>
      <c r="D192" s="7">
        <v>0</v>
      </c>
      <c r="E192" s="51">
        <f t="shared" si="60"/>
        <v>2.891566265060241E-3</v>
      </c>
      <c r="F192" s="51" t="str">
        <f t="shared" si="61"/>
        <v/>
      </c>
      <c r="G192" s="12">
        <f t="shared" si="59"/>
        <v>-1</v>
      </c>
      <c r="H192" s="49">
        <f t="shared" si="62"/>
        <v>-2.891566265060241E-3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0</v>
      </c>
      <c r="E194" s="51">
        <f t="shared" ref="E194" si="73">+IF(C194=0,"",C194/C$169)</f>
        <v>4.8192771084337347E-4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-4.8192771084337347E-4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7</v>
      </c>
      <c r="E196" s="51" t="str">
        <f t="shared" si="60"/>
        <v/>
      </c>
      <c r="F196" s="51">
        <f t="shared" si="61"/>
        <v>6.0869565217391303E-3</v>
      </c>
      <c r="G196" s="12">
        <f t="shared" si="59"/>
        <v>1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2</v>
      </c>
      <c r="D197" s="7">
        <v>9</v>
      </c>
      <c r="E197" s="51">
        <f t="shared" ref="E197" si="76">+IF(C197=0,"",C197/C$169)</f>
        <v>9.6385542168674694E-4</v>
      </c>
      <c r="F197" s="51">
        <f t="shared" ref="F197" si="77">+IF(D197=0,"",D197/D$169)</f>
        <v>7.8260869565217397E-3</v>
      </c>
      <c r="G197" s="12">
        <f t="shared" si="59"/>
        <v>3.5</v>
      </c>
      <c r="H197" s="49">
        <f t="shared" ref="H197" si="78">+IF(OR(AND(E197=""),(G197="")),"",E197*G197)</f>
        <v>3.3734939759036144E-3</v>
      </c>
      <c r="I197" s="2"/>
    </row>
    <row r="198" spans="1:9" s="50" customFormat="1" ht="15" x14ac:dyDescent="0.2">
      <c r="A198" s="52"/>
      <c r="B198" s="53" t="s">
        <v>213</v>
      </c>
      <c r="C198" s="7">
        <v>9</v>
      </c>
      <c r="D198" s="7">
        <v>31</v>
      </c>
      <c r="E198" s="51">
        <f t="shared" si="60"/>
        <v>4.3373493975903616E-3</v>
      </c>
      <c r="F198" s="51">
        <f t="shared" si="61"/>
        <v>2.6956521739130435E-2</v>
      </c>
      <c r="G198" s="12">
        <f t="shared" si="59"/>
        <v>2.4444444444444446</v>
      </c>
      <c r="H198" s="49">
        <f t="shared" si="62"/>
        <v>1.0602409638554218E-2</v>
      </c>
      <c r="I198" s="2"/>
    </row>
    <row r="199" spans="1:9" s="50" customFormat="1" ht="15" x14ac:dyDescent="0.2">
      <c r="A199" s="52"/>
      <c r="B199" s="53" t="s">
        <v>214</v>
      </c>
      <c r="C199" s="7">
        <v>39</v>
      </c>
      <c r="D199" s="7">
        <v>31</v>
      </c>
      <c r="E199" s="51">
        <f t="shared" si="60"/>
        <v>1.8795180722891568E-2</v>
      </c>
      <c r="F199" s="51">
        <f t="shared" si="61"/>
        <v>2.6956521739130435E-2</v>
      </c>
      <c r="G199" s="12">
        <f t="shared" si="59"/>
        <v>-0.20512820512820512</v>
      </c>
      <c r="H199" s="49">
        <f t="shared" si="62"/>
        <v>-3.8554216867469882E-3</v>
      </c>
      <c r="I199" s="2"/>
    </row>
    <row r="200" spans="1:9" s="50" customFormat="1" ht="15" x14ac:dyDescent="0.2">
      <c r="A200" s="52"/>
      <c r="B200" s="53" t="s">
        <v>215</v>
      </c>
      <c r="C200" s="7">
        <v>16</v>
      </c>
      <c r="D200" s="7">
        <v>81</v>
      </c>
      <c r="E200" s="51">
        <f t="shared" si="60"/>
        <v>7.7108433734939755E-3</v>
      </c>
      <c r="F200" s="51">
        <f t="shared" si="61"/>
        <v>7.0434782608695651E-2</v>
      </c>
      <c r="G200" s="12">
        <f t="shared" si="59"/>
        <v>4.0625</v>
      </c>
      <c r="H200" s="49">
        <f t="shared" si="62"/>
        <v>3.1325301204819272E-2</v>
      </c>
      <c r="I200" s="2"/>
    </row>
    <row r="201" spans="1:9" s="50" customFormat="1" ht="15" x14ac:dyDescent="0.2">
      <c r="A201" s="52"/>
      <c r="B201" s="53" t="s">
        <v>216</v>
      </c>
      <c r="C201" s="7">
        <v>36</v>
      </c>
      <c r="D201" s="7">
        <v>14</v>
      </c>
      <c r="E201" s="51">
        <f t="shared" si="60"/>
        <v>1.7349397590361446E-2</v>
      </c>
      <c r="F201" s="51">
        <f t="shared" si="61"/>
        <v>1.2173913043478261E-2</v>
      </c>
      <c r="G201" s="12">
        <f t="shared" si="59"/>
        <v>-0.61111111111111116</v>
      </c>
      <c r="H201" s="49">
        <f t="shared" si="62"/>
        <v>-1.0602409638554218E-2</v>
      </c>
      <c r="I201" s="2"/>
    </row>
    <row r="202" spans="1:9" s="50" customFormat="1" ht="15" x14ac:dyDescent="0.2">
      <c r="A202" s="52"/>
      <c r="B202" s="53" t="s">
        <v>444</v>
      </c>
      <c r="C202" s="7">
        <v>3</v>
      </c>
      <c r="D202" s="7">
        <v>3</v>
      </c>
      <c r="E202" s="51">
        <f t="shared" si="60"/>
        <v>1.4457831325301205E-3</v>
      </c>
      <c r="F202" s="51">
        <f t="shared" si="61"/>
        <v>2.6086956521739132E-3</v>
      </c>
      <c r="G202" s="12">
        <f t="shared" si="59"/>
        <v>0</v>
      </c>
      <c r="H202" s="49">
        <f t="shared" si="62"/>
        <v>0</v>
      </c>
      <c r="I202" s="2"/>
    </row>
    <row r="203" spans="1:9" s="50" customFormat="1" ht="15" x14ac:dyDescent="0.2">
      <c r="A203" s="52"/>
      <c r="B203" s="53" t="s">
        <v>445</v>
      </c>
      <c r="C203" s="7">
        <v>4</v>
      </c>
      <c r="D203" s="7">
        <v>9</v>
      </c>
      <c r="E203" s="51">
        <f t="shared" si="60"/>
        <v>1.9277108433734939E-3</v>
      </c>
      <c r="F203" s="51">
        <f t="shared" si="61"/>
        <v>7.8260869565217397E-3</v>
      </c>
      <c r="G203" s="12">
        <f t="shared" si="59"/>
        <v>1.25</v>
      </c>
      <c r="H203" s="49">
        <f t="shared" si="62"/>
        <v>2.4096385542168672E-3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8</v>
      </c>
      <c r="D205" s="7">
        <v>10</v>
      </c>
      <c r="E205" s="51">
        <f t="shared" ref="E205" si="79">+IF(C205=0,"",C205/C$169)</f>
        <v>3.8554216867469878E-3</v>
      </c>
      <c r="F205" s="51">
        <f t="shared" ref="F205" si="80">+IF(D205=0,"",D205/D$169)</f>
        <v>8.6956521739130436E-3</v>
      </c>
      <c r="G205" s="12">
        <f t="shared" si="59"/>
        <v>0.25</v>
      </c>
      <c r="H205" s="49">
        <f t="shared" ref="H205" si="81">+IF(OR(AND(E205=""),(G205="")),"",E205*G205)</f>
        <v>9.6385542168674694E-4</v>
      </c>
      <c r="I205" s="2"/>
    </row>
    <row r="206" spans="1:9" s="50" customFormat="1" ht="15" x14ac:dyDescent="0.2">
      <c r="A206" s="52"/>
      <c r="B206" s="53" t="s">
        <v>219</v>
      </c>
      <c r="C206" s="7">
        <v>3</v>
      </c>
      <c r="D206" s="7">
        <v>1</v>
      </c>
      <c r="E206" s="51">
        <f t="shared" si="60"/>
        <v>1.4457831325301205E-3</v>
      </c>
      <c r="F206" s="51">
        <f t="shared" si="61"/>
        <v>8.6956521739130438E-4</v>
      </c>
      <c r="G206" s="12">
        <f t="shared" si="59"/>
        <v>-0.66666666666666663</v>
      </c>
      <c r="H206" s="49">
        <f t="shared" si="62"/>
        <v>-9.6385542168674694E-4</v>
      </c>
      <c r="I206" s="2"/>
    </row>
    <row r="207" spans="1:9" s="50" customFormat="1" ht="15" x14ac:dyDescent="0.2">
      <c r="A207" s="52"/>
      <c r="B207" s="53" t="s">
        <v>220</v>
      </c>
      <c r="C207" s="7">
        <v>7</v>
      </c>
      <c r="D207" s="7">
        <v>22</v>
      </c>
      <c r="E207" s="51">
        <f t="shared" si="60"/>
        <v>3.3734939759036144E-3</v>
      </c>
      <c r="F207" s="51">
        <f t="shared" si="61"/>
        <v>1.9130434782608695E-2</v>
      </c>
      <c r="G207" s="12">
        <f t="shared" si="59"/>
        <v>2.1428571428571428</v>
      </c>
      <c r="H207" s="49">
        <f t="shared" si="62"/>
        <v>7.2289156626506017E-3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1</v>
      </c>
      <c r="E208" s="51" t="str">
        <f t="shared" si="60"/>
        <v/>
      </c>
      <c r="F208" s="51">
        <f t="shared" si="61"/>
        <v>8.6956521739130438E-4</v>
      </c>
      <c r="G208" s="12">
        <f t="shared" si="59"/>
        <v>1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1</v>
      </c>
      <c r="D209" s="7">
        <v>0</v>
      </c>
      <c r="E209" s="51">
        <f t="shared" si="60"/>
        <v>4.8192771084337347E-4</v>
      </c>
      <c r="F209" s="51" t="str">
        <f t="shared" si="61"/>
        <v/>
      </c>
      <c r="G209" s="12">
        <f t="shared" si="59"/>
        <v>-1</v>
      </c>
      <c r="H209" s="49">
        <f t="shared" si="62"/>
        <v>-4.8192771084337347E-4</v>
      </c>
      <c r="I209" s="2"/>
    </row>
    <row r="210" spans="1:9" s="50" customFormat="1" ht="15" x14ac:dyDescent="0.2">
      <c r="A210" s="52"/>
      <c r="B210" s="53" t="s">
        <v>47</v>
      </c>
      <c r="C210" s="7">
        <v>57</v>
      </c>
      <c r="D210" s="7">
        <v>64</v>
      </c>
      <c r="E210" s="51">
        <f t="shared" si="60"/>
        <v>2.7469879518072289E-2</v>
      </c>
      <c r="F210" s="51">
        <f t="shared" si="61"/>
        <v>5.565217391304348E-2</v>
      </c>
      <c r="G210" s="12">
        <f t="shared" si="59"/>
        <v>0.12280701754385964</v>
      </c>
      <c r="H210" s="49">
        <f t="shared" si="62"/>
        <v>3.3734939759036144E-3</v>
      </c>
      <c r="I210" s="2"/>
    </row>
    <row r="211" spans="1:9" s="50" customFormat="1" ht="15" x14ac:dyDescent="0.2">
      <c r="A211" s="52"/>
      <c r="B211" s="53" t="s">
        <v>222</v>
      </c>
      <c r="C211" s="7">
        <v>8</v>
      </c>
      <c r="D211" s="7">
        <v>7</v>
      </c>
      <c r="E211" s="51">
        <f t="shared" si="60"/>
        <v>3.8554216867469878E-3</v>
      </c>
      <c r="F211" s="51">
        <f t="shared" si="61"/>
        <v>6.0869565217391303E-3</v>
      </c>
      <c r="G211" s="12">
        <f t="shared" si="59"/>
        <v>-0.125</v>
      </c>
      <c r="H211" s="49">
        <f t="shared" si="62"/>
        <v>-4.8192771084337347E-4</v>
      </c>
      <c r="I211" s="2"/>
    </row>
    <row r="212" spans="1:9" s="50" customFormat="1" ht="15" x14ac:dyDescent="0.2">
      <c r="A212" s="52"/>
      <c r="B212" s="53" t="s">
        <v>223</v>
      </c>
      <c r="C212" s="7">
        <v>2</v>
      </c>
      <c r="D212" s="7">
        <v>2</v>
      </c>
      <c r="E212" s="51">
        <f t="shared" si="60"/>
        <v>9.6385542168674694E-4</v>
      </c>
      <c r="F212" s="51">
        <f t="shared" si="61"/>
        <v>1.7391304347826088E-3</v>
      </c>
      <c r="G212" s="12">
        <f t="shared" si="59"/>
        <v>0</v>
      </c>
      <c r="H212" s="49">
        <f t="shared" si="62"/>
        <v>0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1345</v>
      </c>
      <c r="D222" s="7">
        <v>74</v>
      </c>
      <c r="E222" s="51">
        <f t="shared" si="60"/>
        <v>0.64819277108433737</v>
      </c>
      <c r="F222" s="51">
        <f t="shared" si="61"/>
        <v>6.4347826086956522E-2</v>
      </c>
      <c r="G222" s="12">
        <f t="shared" si="59"/>
        <v>-0.94498141263940516</v>
      </c>
      <c r="H222" s="49">
        <f t="shared" si="62"/>
        <v>-0.61253012048192768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9</v>
      </c>
      <c r="D225" s="7">
        <v>1</v>
      </c>
      <c r="E225" s="51">
        <f t="shared" si="60"/>
        <v>4.3373493975903616E-3</v>
      </c>
      <c r="F225" s="51">
        <f t="shared" si="61"/>
        <v>8.6956521739130438E-4</v>
      </c>
      <c r="G225" s="12">
        <f t="shared" si="59"/>
        <v>-0.88888888888888884</v>
      </c>
      <c r="H225" s="49">
        <f t="shared" si="62"/>
        <v>-3.8554216867469878E-3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2</v>
      </c>
      <c r="E227" s="51" t="str">
        <f t="shared" si="60"/>
        <v/>
      </c>
      <c r="F227" s="51">
        <f t="shared" si="61"/>
        <v>1.7391304347826088E-3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20</v>
      </c>
      <c r="D231" s="7">
        <v>2</v>
      </c>
      <c r="E231" s="51">
        <f t="shared" si="60"/>
        <v>9.6385542168674707E-3</v>
      </c>
      <c r="F231" s="51">
        <f t="shared" si="61"/>
        <v>1.7391304347826088E-3</v>
      </c>
      <c r="G231" s="12">
        <f t="shared" si="59"/>
        <v>-0.9</v>
      </c>
      <c r="H231" s="49">
        <f t="shared" si="62"/>
        <v>-8.6746987951807231E-3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1</v>
      </c>
      <c r="E233" s="51" t="str">
        <f t="shared" si="60"/>
        <v/>
      </c>
      <c r="F233" s="51">
        <f t="shared" si="61"/>
        <v>8.6956521739130438E-4</v>
      </c>
      <c r="G233" s="12">
        <f t="shared" si="59"/>
        <v>1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1</v>
      </c>
      <c r="E234" s="51" t="str">
        <f t="shared" si="60"/>
        <v/>
      </c>
      <c r="F234" s="51">
        <f t="shared" si="61"/>
        <v>8.6956521739130438E-4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38</v>
      </c>
      <c r="D236" s="7">
        <v>39</v>
      </c>
      <c r="E236" s="51">
        <f t="shared" si="60"/>
        <v>1.8313253012048194E-2</v>
      </c>
      <c r="F236" s="51">
        <f t="shared" si="61"/>
        <v>3.3913043478260872E-2</v>
      </c>
      <c r="G236" s="12">
        <f t="shared" si="59"/>
        <v>2.6315789473684209E-2</v>
      </c>
      <c r="H236" s="49">
        <f t="shared" si="62"/>
        <v>4.8192771084337347E-4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4</v>
      </c>
      <c r="D239" s="7">
        <v>32</v>
      </c>
      <c r="E239" s="51">
        <f t="shared" si="60"/>
        <v>1.9277108433734939E-3</v>
      </c>
      <c r="F239" s="51">
        <f t="shared" si="61"/>
        <v>2.782608695652174E-2</v>
      </c>
      <c r="G239" s="12">
        <f t="shared" si="96"/>
        <v>7</v>
      </c>
      <c r="H239" s="49">
        <f t="shared" si="62"/>
        <v>1.3493975903614458E-2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3</v>
      </c>
      <c r="D242" s="7">
        <v>3</v>
      </c>
      <c r="E242" s="51">
        <f t="shared" si="60"/>
        <v>1.4457831325301205E-3</v>
      </c>
      <c r="F242" s="51">
        <f t="shared" si="61"/>
        <v>2.6086956521739132E-3</v>
      </c>
      <c r="G242" s="12">
        <f t="shared" si="96"/>
        <v>0</v>
      </c>
      <c r="H242" s="49">
        <f t="shared" si="62"/>
        <v>0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1</v>
      </c>
      <c r="E246" s="51" t="str">
        <f t="shared" si="97"/>
        <v/>
      </c>
      <c r="F246" s="51">
        <f t="shared" si="98"/>
        <v>8.6956521739130438E-4</v>
      </c>
      <c r="G246" s="12">
        <f t="shared" si="96"/>
        <v>1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169</v>
      </c>
      <c r="E249" s="51" t="str">
        <f t="shared" si="97"/>
        <v/>
      </c>
      <c r="F249" s="51">
        <f t="shared" si="98"/>
        <v>0.14695652173913043</v>
      </c>
      <c r="G249" s="12">
        <f t="shared" si="96"/>
        <v>1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2</v>
      </c>
      <c r="E252" s="51" t="str">
        <f t="shared" si="97"/>
        <v/>
      </c>
      <c r="F252" s="51">
        <f t="shared" si="98"/>
        <v>1.7391304347826088E-3</v>
      </c>
      <c r="G252" s="12">
        <f t="shared" si="96"/>
        <v>1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2</v>
      </c>
      <c r="E254" s="51" t="str">
        <f t="shared" si="97"/>
        <v/>
      </c>
      <c r="F254" s="51">
        <f t="shared" si="98"/>
        <v>1.7391304347826088E-3</v>
      </c>
      <c r="G254" s="12">
        <f t="shared" si="96"/>
        <v>1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1</v>
      </c>
      <c r="E257" s="51" t="str">
        <f t="shared" si="97"/>
        <v/>
      </c>
      <c r="F257" s="51">
        <f t="shared" si="98"/>
        <v>8.6956521739130438E-4</v>
      </c>
      <c r="G257" s="12">
        <f t="shared" si="96"/>
        <v>1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11</v>
      </c>
      <c r="D258" s="7">
        <v>8</v>
      </c>
      <c r="E258" s="51">
        <f t="shared" si="97"/>
        <v>5.3012048192771083E-3</v>
      </c>
      <c r="F258" s="51">
        <f t="shared" si="98"/>
        <v>6.956521739130435E-3</v>
      </c>
      <c r="G258" s="12">
        <f t="shared" si="96"/>
        <v>-0.27272727272727271</v>
      </c>
      <c r="H258" s="49">
        <f t="shared" si="99"/>
        <v>-1.4457831325301203E-3</v>
      </c>
      <c r="I258" s="2"/>
    </row>
    <row r="259" spans="1:9" s="50" customFormat="1" ht="15" x14ac:dyDescent="0.2">
      <c r="A259" s="52"/>
      <c r="B259" s="53" t="s">
        <v>459</v>
      </c>
      <c r="C259" s="7">
        <v>1</v>
      </c>
      <c r="D259" s="7">
        <v>0</v>
      </c>
      <c r="E259" s="51">
        <f t="shared" si="97"/>
        <v>4.8192771084337347E-4</v>
      </c>
      <c r="F259" s="51" t="str">
        <f t="shared" si="98"/>
        <v/>
      </c>
      <c r="G259" s="12">
        <f t="shared" si="96"/>
        <v>-1</v>
      </c>
      <c r="H259" s="49">
        <f t="shared" si="99"/>
        <v>-4.8192771084337347E-4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1</v>
      </c>
      <c r="D261" s="7">
        <v>1</v>
      </c>
      <c r="E261" s="51">
        <f t="shared" si="100"/>
        <v>4.8192771084337347E-4</v>
      </c>
      <c r="F261" s="51">
        <f t="shared" si="101"/>
        <v>8.6956521739130438E-4</v>
      </c>
      <c r="G261" s="12">
        <f t="shared" si="96"/>
        <v>0</v>
      </c>
      <c r="H261" s="49">
        <f t="shared" si="102"/>
        <v>0</v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11</v>
      </c>
      <c r="D263" s="7">
        <v>15</v>
      </c>
      <c r="E263" s="51">
        <f t="shared" si="103"/>
        <v>5.3012048192771083E-3</v>
      </c>
      <c r="F263" s="51">
        <f t="shared" si="103"/>
        <v>1.3043478260869565E-2</v>
      </c>
      <c r="G263" s="12">
        <f t="shared" si="96"/>
        <v>0.36363636363636365</v>
      </c>
      <c r="H263" s="49">
        <f t="shared" si="99"/>
        <v>1.9277108433734939E-3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15</v>
      </c>
      <c r="D266" s="7">
        <v>0</v>
      </c>
      <c r="E266" s="51">
        <f t="shared" si="104"/>
        <v>7.2289156626506026E-3</v>
      </c>
      <c r="F266" s="51" t="str">
        <f t="shared" si="105"/>
        <v/>
      </c>
      <c r="G266" s="12">
        <f t="shared" si="96"/>
        <v>-1</v>
      </c>
      <c r="H266" s="49">
        <f t="shared" si="106"/>
        <v>-7.2289156626506026E-3</v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4</v>
      </c>
      <c r="E267" s="51" t="str">
        <f t="shared" si="104"/>
        <v/>
      </c>
      <c r="F267" s="51">
        <f t="shared" si="105"/>
        <v>3.4782608695652175E-3</v>
      </c>
      <c r="G267" s="12">
        <f t="shared" si="96"/>
        <v>1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19</v>
      </c>
      <c r="D270" s="7">
        <v>2</v>
      </c>
      <c r="E270" s="51">
        <f t="shared" si="104"/>
        <v>9.1566265060240969E-3</v>
      </c>
      <c r="F270" s="51">
        <f t="shared" si="105"/>
        <v>1.7391304347826088E-3</v>
      </c>
      <c r="G270" s="12">
        <f t="shared" si="96"/>
        <v>-0.89473684210526316</v>
      </c>
      <c r="H270" s="49">
        <f t="shared" si="106"/>
        <v>-8.1927710843373493E-3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14</v>
      </c>
      <c r="D274" s="7">
        <v>12</v>
      </c>
      <c r="E274" s="51">
        <f t="shared" si="107"/>
        <v>6.7469879518072288E-3</v>
      </c>
      <c r="F274" s="51">
        <f t="shared" si="108"/>
        <v>1.0434782608695653E-2</v>
      </c>
      <c r="G274" s="12">
        <f t="shared" si="96"/>
        <v>-0.14285714285714285</v>
      </c>
      <c r="H274" s="49">
        <f t="shared" si="109"/>
        <v>-9.6385542168674694E-4</v>
      </c>
      <c r="I274" s="2"/>
    </row>
    <row r="275" spans="1:9" s="50" customFormat="1" ht="15" x14ac:dyDescent="0.2">
      <c r="A275" s="52"/>
      <c r="B275" s="53" t="s">
        <v>64</v>
      </c>
      <c r="C275" s="7">
        <v>19</v>
      </c>
      <c r="D275" s="7">
        <v>11</v>
      </c>
      <c r="E275" s="51">
        <f t="shared" ref="E275:F278" si="110">+IF(C275=0,"",C275/C$169)</f>
        <v>9.1566265060240969E-3</v>
      </c>
      <c r="F275" s="51">
        <f t="shared" si="110"/>
        <v>9.5652173913043474E-3</v>
      </c>
      <c r="G275" s="12">
        <f t="shared" si="96"/>
        <v>-0.42105263157894735</v>
      </c>
      <c r="H275" s="49">
        <f t="shared" si="99"/>
        <v>-3.8554216867469878E-3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1</v>
      </c>
      <c r="E276" s="51" t="str">
        <f t="shared" si="110"/>
        <v/>
      </c>
      <c r="F276" s="51">
        <f t="shared" si="110"/>
        <v>8.6956521739130438E-4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3</v>
      </c>
      <c r="D277" s="7">
        <v>0</v>
      </c>
      <c r="E277" s="51">
        <f t="shared" si="110"/>
        <v>1.4457831325301205E-3</v>
      </c>
      <c r="F277" s="51" t="str">
        <f t="shared" si="110"/>
        <v/>
      </c>
      <c r="G277" s="12">
        <f t="shared" si="96"/>
        <v>-1</v>
      </c>
      <c r="H277" s="49">
        <f t="shared" si="99"/>
        <v>-1.4457831325301205E-3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1</v>
      </c>
      <c r="E279" s="51" t="str">
        <f t="shared" ref="E279" si="111">+IF(C279=0,"",C279/C$169)</f>
        <v/>
      </c>
      <c r="F279" s="51">
        <f t="shared" ref="F279" si="112">+IF(D279=0,"",D279/D$169)</f>
        <v>8.6956521739130438E-4</v>
      </c>
      <c r="G279" s="12">
        <f t="shared" si="96"/>
        <v>1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4</v>
      </c>
      <c r="D281" s="7">
        <v>1</v>
      </c>
      <c r="E281" s="51">
        <f t="shared" si="114"/>
        <v>1.9277108433734939E-3</v>
      </c>
      <c r="F281" s="51">
        <f t="shared" si="114"/>
        <v>8.6956521739130438E-4</v>
      </c>
      <c r="G281" s="12">
        <f t="shared" si="96"/>
        <v>-0.75</v>
      </c>
      <c r="H281" s="49">
        <f t="shared" si="99"/>
        <v>-1.4457831325301205E-3</v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4</v>
      </c>
      <c r="E282" s="51" t="str">
        <f t="shared" si="114"/>
        <v/>
      </c>
      <c r="F282" s="51">
        <f t="shared" si="114"/>
        <v>3.4782608695652175E-3</v>
      </c>
      <c r="G282" s="12">
        <f t="shared" si="96"/>
        <v>1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5</v>
      </c>
      <c r="E285" s="51" t="str">
        <f t="shared" si="114"/>
        <v/>
      </c>
      <c r="F285" s="51">
        <f t="shared" si="114"/>
        <v>4.3478260869565218E-3</v>
      </c>
      <c r="G285" s="12">
        <f t="shared" si="96"/>
        <v>1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4</v>
      </c>
      <c r="D286" s="7">
        <v>3</v>
      </c>
      <c r="E286" s="51">
        <f t="shared" si="114"/>
        <v>1.9277108433734939E-3</v>
      </c>
      <c r="F286" s="51">
        <f t="shared" si="114"/>
        <v>2.6086956521739132E-3</v>
      </c>
      <c r="G286" s="12">
        <f t="shared" si="96"/>
        <v>-0.25</v>
      </c>
      <c r="H286" s="49">
        <f t="shared" si="99"/>
        <v>-4.8192771084337347E-4</v>
      </c>
      <c r="I286" s="2"/>
    </row>
    <row r="287" spans="1:9" s="50" customFormat="1" ht="15" x14ac:dyDescent="0.2">
      <c r="A287" s="52"/>
      <c r="B287" s="53" t="s">
        <v>461</v>
      </c>
      <c r="C287" s="7">
        <v>6</v>
      </c>
      <c r="D287" s="7">
        <v>0</v>
      </c>
      <c r="E287" s="51">
        <f t="shared" si="114"/>
        <v>2.891566265060241E-3</v>
      </c>
      <c r="F287" s="51" t="str">
        <f t="shared" si="114"/>
        <v/>
      </c>
      <c r="G287" s="12">
        <f t="shared" si="96"/>
        <v>-1</v>
      </c>
      <c r="H287" s="49">
        <f t="shared" si="99"/>
        <v>-2.891566265060241E-3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4</v>
      </c>
      <c r="E288" s="51" t="str">
        <f t="shared" si="114"/>
        <v/>
      </c>
      <c r="F288" s="51">
        <f t="shared" si="114"/>
        <v>3.4782608695652175E-3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7</v>
      </c>
      <c r="E290" s="51" t="str">
        <f t="shared" si="118"/>
        <v/>
      </c>
      <c r="F290" s="51">
        <f t="shared" si="119"/>
        <v>6.0869565217391303E-3</v>
      </c>
      <c r="G290" s="12">
        <f t="shared" si="96"/>
        <v>1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4</v>
      </c>
      <c r="D291" s="7">
        <v>10</v>
      </c>
      <c r="E291" s="51">
        <f>+IF(C291=0,"",C291/C$169)</f>
        <v>1.9277108433734939E-3</v>
      </c>
      <c r="F291" s="51">
        <f>+IF(D291=0,"",D291/D$169)</f>
        <v>8.6956521739130436E-3</v>
      </c>
      <c r="G291" s="12">
        <f t="shared" si="96"/>
        <v>1.5</v>
      </c>
      <c r="H291" s="49">
        <f t="shared" si="99"/>
        <v>2.891566265060241E-3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2</v>
      </c>
      <c r="D294" s="7">
        <v>3</v>
      </c>
      <c r="E294" s="51">
        <f t="shared" si="121"/>
        <v>9.6385542168674694E-4</v>
      </c>
      <c r="F294" s="51">
        <f t="shared" si="122"/>
        <v>2.6086956521739132E-3</v>
      </c>
      <c r="G294" s="12">
        <f t="shared" si="96"/>
        <v>0.5</v>
      </c>
      <c r="H294" s="49">
        <f t="shared" si="123"/>
        <v>4.8192771084337347E-4</v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1</v>
      </c>
      <c r="D297" s="7">
        <v>1</v>
      </c>
      <c r="E297" s="51">
        <f t="shared" si="124"/>
        <v>4.8192771084337347E-4</v>
      </c>
      <c r="F297" s="51">
        <f t="shared" si="125"/>
        <v>8.6956521739130438E-4</v>
      </c>
      <c r="G297" s="12">
        <f t="shared" si="96"/>
        <v>0</v>
      </c>
      <c r="H297" s="49">
        <f t="shared" si="126"/>
        <v>0</v>
      </c>
      <c r="I297" s="2"/>
    </row>
    <row r="298" spans="1:9" s="50" customFormat="1" ht="15" x14ac:dyDescent="0.2">
      <c r="A298" s="52"/>
      <c r="B298" s="53" t="s">
        <v>462</v>
      </c>
      <c r="C298" s="7">
        <v>2</v>
      </c>
      <c r="D298" s="7">
        <v>0</v>
      </c>
      <c r="E298" s="51">
        <f>+IF(C298=0,"",C298/C$169)</f>
        <v>9.6385542168674694E-4</v>
      </c>
      <c r="F298" s="51" t="str">
        <f>+IF(D298=0,"",D298/D$169)</f>
        <v/>
      </c>
      <c r="G298" s="12">
        <f t="shared" si="96"/>
        <v>-1</v>
      </c>
      <c r="H298" s="49">
        <f t="shared" si="99"/>
        <v>-9.6385542168674694E-4</v>
      </c>
      <c r="I298" s="2"/>
    </row>
    <row r="299" spans="1:9" s="50" customFormat="1" ht="15" x14ac:dyDescent="0.2">
      <c r="A299" s="52"/>
      <c r="B299" s="53" t="s">
        <v>463</v>
      </c>
      <c r="C299" s="7">
        <v>13</v>
      </c>
      <c r="D299" s="7">
        <v>4</v>
      </c>
      <c r="E299" s="51">
        <f>+IF(C299=0,"",C299/C$169)</f>
        <v>6.265060240963855E-3</v>
      </c>
      <c r="F299" s="51">
        <f>+IF(D299=0,"",D299/D$169)</f>
        <v>3.4782608695652175E-3</v>
      </c>
      <c r="G299" s="12">
        <f t="shared" si="96"/>
        <v>-0.69230769230769229</v>
      </c>
      <c r="H299" s="49">
        <f t="shared" si="99"/>
        <v>-4.3373493975903607E-3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1</v>
      </c>
      <c r="E301" s="51" t="str">
        <f t="shared" ref="E301:E323" si="130">+IF(C301=0,"",C301/C$169)</f>
        <v/>
      </c>
      <c r="F301" s="51">
        <f t="shared" ref="F301:F323" si="131">+IF(D301=0,"",D301/D$169)</f>
        <v>8.6956521739130438E-4</v>
      </c>
      <c r="G301" s="12">
        <f t="shared" ref="G301:G339" si="132">+IF(AND(C301=0,D301=0)," ",IF(C301=0,1,IF(D301=0,-1,(D301-C301)/C301)))</f>
        <v>1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1</v>
      </c>
      <c r="E303" s="51" t="str">
        <f t="shared" si="130"/>
        <v/>
      </c>
      <c r="F303" s="51">
        <f t="shared" si="131"/>
        <v>8.6956521739130438E-4</v>
      </c>
      <c r="G303" s="12">
        <f t="shared" si="132"/>
        <v>1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3</v>
      </c>
      <c r="D304" s="7">
        <v>1</v>
      </c>
      <c r="E304" s="51">
        <f t="shared" si="130"/>
        <v>1.4457831325301205E-3</v>
      </c>
      <c r="F304" s="51">
        <f t="shared" si="131"/>
        <v>8.6956521739130438E-4</v>
      </c>
      <c r="G304" s="12">
        <f t="shared" si="132"/>
        <v>-0.66666666666666663</v>
      </c>
      <c r="H304" s="49">
        <f t="shared" si="99"/>
        <v>-9.6385542168674694E-4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1</v>
      </c>
      <c r="E308" s="51" t="str">
        <f t="shared" si="130"/>
        <v/>
      </c>
      <c r="F308" s="51">
        <f t="shared" si="131"/>
        <v>8.6956521739130438E-4</v>
      </c>
      <c r="G308" s="12">
        <f t="shared" si="132"/>
        <v>1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8</v>
      </c>
      <c r="E309" s="51" t="str">
        <f t="shared" si="130"/>
        <v/>
      </c>
      <c r="F309" s="51">
        <f t="shared" si="131"/>
        <v>6.956521739130435E-3</v>
      </c>
      <c r="G309" s="12">
        <f t="shared" si="132"/>
        <v>1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4</v>
      </c>
      <c r="D310" s="7">
        <v>0</v>
      </c>
      <c r="E310" s="51">
        <f t="shared" si="130"/>
        <v>1.9277108433734939E-3</v>
      </c>
      <c r="F310" s="51" t="str">
        <f t="shared" si="131"/>
        <v/>
      </c>
      <c r="G310" s="12">
        <f t="shared" si="132"/>
        <v>-1</v>
      </c>
      <c r="H310" s="49">
        <f t="shared" si="99"/>
        <v>-1.9277108433734939E-3</v>
      </c>
      <c r="I310" s="2"/>
    </row>
    <row r="311" spans="1:9" s="50" customFormat="1" ht="15" x14ac:dyDescent="0.2">
      <c r="A311" s="52"/>
      <c r="B311" s="53" t="s">
        <v>470</v>
      </c>
      <c r="C311" s="7">
        <v>1</v>
      </c>
      <c r="D311" s="7">
        <v>1</v>
      </c>
      <c r="E311" s="51">
        <f t="shared" si="130"/>
        <v>4.8192771084337347E-4</v>
      </c>
      <c r="F311" s="51">
        <f t="shared" si="131"/>
        <v>8.6956521739130438E-4</v>
      </c>
      <c r="G311" s="12">
        <f t="shared" si="132"/>
        <v>0</v>
      </c>
      <c r="H311" s="49">
        <f t="shared" si="99"/>
        <v>0</v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10</v>
      </c>
      <c r="D313" s="7">
        <v>6</v>
      </c>
      <c r="E313" s="51">
        <f t="shared" si="130"/>
        <v>4.8192771084337354E-3</v>
      </c>
      <c r="F313" s="51">
        <f t="shared" si="131"/>
        <v>5.2173913043478265E-3</v>
      </c>
      <c r="G313" s="12">
        <f t="shared" si="132"/>
        <v>-0.4</v>
      </c>
      <c r="H313" s="49">
        <f t="shared" si="99"/>
        <v>-1.9277108433734943E-3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5</v>
      </c>
      <c r="D315" s="7">
        <v>22</v>
      </c>
      <c r="E315" s="51">
        <f t="shared" si="130"/>
        <v>2.4096385542168677E-3</v>
      </c>
      <c r="F315" s="51">
        <f t="shared" si="131"/>
        <v>1.9130434782608695E-2</v>
      </c>
      <c r="G315" s="12">
        <f t="shared" si="132"/>
        <v>3.4</v>
      </c>
      <c r="H315" s="49">
        <f t="shared" si="99"/>
        <v>8.1927710843373493E-3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2</v>
      </c>
      <c r="D317" s="7">
        <v>1</v>
      </c>
      <c r="E317" s="51">
        <f t="shared" si="130"/>
        <v>9.6385542168674694E-4</v>
      </c>
      <c r="F317" s="51">
        <f t="shared" si="131"/>
        <v>8.6956521739130438E-4</v>
      </c>
      <c r="G317" s="12">
        <f t="shared" si="132"/>
        <v>-0.5</v>
      </c>
      <c r="H317" s="49">
        <f t="shared" si="99"/>
        <v>-4.8192771084337347E-4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1</v>
      </c>
      <c r="E318" s="51" t="str">
        <f t="shared" si="130"/>
        <v/>
      </c>
      <c r="F318" s="51">
        <f t="shared" si="131"/>
        <v>8.6956521739130438E-4</v>
      </c>
      <c r="G318" s="12">
        <f t="shared" si="132"/>
        <v>1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2</v>
      </c>
      <c r="D320" s="7">
        <v>5</v>
      </c>
      <c r="E320" s="51">
        <f t="shared" si="130"/>
        <v>9.6385542168674694E-4</v>
      </c>
      <c r="F320" s="51">
        <f t="shared" si="131"/>
        <v>4.3478260869565218E-3</v>
      </c>
      <c r="G320" s="12">
        <f t="shared" si="132"/>
        <v>1.5</v>
      </c>
      <c r="H320" s="49">
        <f t="shared" si="99"/>
        <v>1.4457831325301205E-3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1</v>
      </c>
      <c r="D323" s="7">
        <v>1</v>
      </c>
      <c r="E323" s="51">
        <f t="shared" si="130"/>
        <v>4.8192771084337347E-4</v>
      </c>
      <c r="F323" s="51">
        <f t="shared" si="131"/>
        <v>8.6956521739130438E-4</v>
      </c>
      <c r="G323" s="12">
        <f t="shared" si="132"/>
        <v>0</v>
      </c>
      <c r="H323" s="49">
        <f t="shared" si="99"/>
        <v>0</v>
      </c>
      <c r="I323" s="2"/>
    </row>
    <row r="324" spans="1:9" s="50" customFormat="1" ht="15" x14ac:dyDescent="0.2">
      <c r="A324" s="47"/>
      <c r="B324" s="53" t="s">
        <v>567</v>
      </c>
      <c r="C324" s="7">
        <v>3</v>
      </c>
      <c r="D324" s="7">
        <v>5</v>
      </c>
      <c r="E324" s="51">
        <f t="shared" ref="E324" si="133">+IF(C324=0,"",C324/C$169)</f>
        <v>1.4457831325301205E-3</v>
      </c>
      <c r="F324" s="51">
        <f t="shared" ref="F324" si="134">+IF(D324=0,"",D324/D$169)</f>
        <v>4.3478260869565218E-3</v>
      </c>
      <c r="G324" s="12">
        <f t="shared" si="132"/>
        <v>0.66666666666666663</v>
      </c>
      <c r="H324" s="49">
        <f t="shared" ref="H324" si="135">+IF(OR(AND(E324=""),(G324="")),"",E324*G324)</f>
        <v>9.6385542168674694E-4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6</v>
      </c>
      <c r="E331" s="51" t="str">
        <f t="shared" si="137"/>
        <v/>
      </c>
      <c r="F331" s="51">
        <f t="shared" si="138"/>
        <v>5.2173913043478265E-3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3</v>
      </c>
      <c r="D339" s="7">
        <v>0</v>
      </c>
      <c r="E339" s="51">
        <f t="shared" si="140"/>
        <v>1.4457831325301205E-3</v>
      </c>
      <c r="F339" s="51" t="str">
        <f t="shared" si="141"/>
        <v/>
      </c>
      <c r="G339" s="12">
        <f t="shared" si="132"/>
        <v>-1</v>
      </c>
      <c r="H339" s="49">
        <f t="shared" si="142"/>
        <v>-1.4457831325301205E-3</v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3309</v>
      </c>
      <c r="D345" s="39">
        <f>SUM(D346:D564)</f>
        <v>4874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0.47295255364158356</v>
      </c>
      <c r="H345" s="40">
        <f>+IF(OR(AND(E345=""),(G345="")),"",E345*G345)</f>
        <v>0.47295255364158356</v>
      </c>
    </row>
    <row r="346" spans="1:9" s="50" customFormat="1" ht="15" x14ac:dyDescent="0.2">
      <c r="A346" s="52"/>
      <c r="B346" s="48" t="s">
        <v>74</v>
      </c>
      <c r="C346" s="7">
        <v>44</v>
      </c>
      <c r="D346" s="7">
        <v>57</v>
      </c>
      <c r="E346" s="51">
        <f t="shared" si="143"/>
        <v>1.3297068600785736E-2</v>
      </c>
      <c r="F346" s="51">
        <f t="shared" si="144"/>
        <v>1.1694706606483382E-2</v>
      </c>
      <c r="G346" s="12">
        <f t="shared" ref="G346:G410" si="145">+IF(AND(C346=0,D346=0)," ",IF(C346=0,1,IF(D346=0,-1,(D346-C346)/C346)))</f>
        <v>0.29545454545454547</v>
      </c>
      <c r="H346" s="49">
        <f>+IF(OR(AND(E346=""),(G346="")),"",E346*G346)</f>
        <v>3.9286793593230583E-3</v>
      </c>
      <c r="I346" s="2"/>
    </row>
    <row r="347" spans="1:9" s="50" customFormat="1" ht="15" x14ac:dyDescent="0.2">
      <c r="A347" s="52"/>
      <c r="B347" s="48" t="s">
        <v>77</v>
      </c>
      <c r="C347" s="7">
        <v>14</v>
      </c>
      <c r="D347" s="7">
        <v>269</v>
      </c>
      <c r="E347" s="51">
        <f t="shared" si="143"/>
        <v>4.2308854638863705E-3</v>
      </c>
      <c r="F347" s="51">
        <f t="shared" si="144"/>
        <v>5.5190808370947884E-2</v>
      </c>
      <c r="G347" s="12">
        <f t="shared" si="145"/>
        <v>18.214285714285715</v>
      </c>
      <c r="H347" s="49">
        <f t="shared" ref="H347:H414" si="146">+IF(OR(AND(E347=""),(G347="")),"",E347*G347)</f>
        <v>7.7062556663644616E-2</v>
      </c>
      <c r="I347" s="2"/>
    </row>
    <row r="348" spans="1:9" s="50" customFormat="1" ht="15" x14ac:dyDescent="0.2">
      <c r="A348" s="52"/>
      <c r="B348" s="48" t="s">
        <v>70</v>
      </c>
      <c r="C348" s="7">
        <v>5</v>
      </c>
      <c r="D348" s="7">
        <v>3</v>
      </c>
      <c r="E348" s="51">
        <f t="shared" si="143"/>
        <v>1.5110305228165609E-3</v>
      </c>
      <c r="F348" s="51">
        <f t="shared" si="144"/>
        <v>6.155108740254411E-4</v>
      </c>
      <c r="G348" s="12">
        <f t="shared" si="145"/>
        <v>-0.4</v>
      </c>
      <c r="H348" s="49">
        <f t="shared" si="146"/>
        <v>-6.0441220912662436E-4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213</v>
      </c>
      <c r="D351" s="7">
        <v>263</v>
      </c>
      <c r="E351" s="51">
        <f t="shared" si="143"/>
        <v>6.4369900271985497E-2</v>
      </c>
      <c r="F351" s="51">
        <f t="shared" si="144"/>
        <v>5.3959786622897007E-2</v>
      </c>
      <c r="G351" s="12">
        <f t="shared" si="145"/>
        <v>0.23474178403755869</v>
      </c>
      <c r="H351" s="49">
        <f t="shared" si="146"/>
        <v>1.5110305228165611E-2</v>
      </c>
      <c r="I351" s="2"/>
    </row>
    <row r="352" spans="1:9" s="50" customFormat="1" ht="15" x14ac:dyDescent="0.2">
      <c r="A352" s="52"/>
      <c r="B352" s="48" t="s">
        <v>80</v>
      </c>
      <c r="C352" s="7">
        <v>6</v>
      </c>
      <c r="D352" s="7">
        <v>23</v>
      </c>
      <c r="E352" s="51">
        <f t="shared" si="143"/>
        <v>1.8132366273798731E-3</v>
      </c>
      <c r="F352" s="51">
        <f t="shared" si="144"/>
        <v>4.7189167008617151E-3</v>
      </c>
      <c r="G352" s="12">
        <f t="shared" si="145"/>
        <v>2.8333333333333335</v>
      </c>
      <c r="H352" s="49">
        <f t="shared" si="146"/>
        <v>5.137503777576307E-3</v>
      </c>
      <c r="I352" s="2"/>
    </row>
    <row r="353" spans="1:9" s="50" customFormat="1" ht="15" x14ac:dyDescent="0.2">
      <c r="A353" s="52"/>
      <c r="B353" s="48" t="s">
        <v>575</v>
      </c>
      <c r="C353" s="7">
        <v>2</v>
      </c>
      <c r="D353" s="7">
        <v>0</v>
      </c>
      <c r="E353" s="51">
        <f t="shared" si="143"/>
        <v>6.0441220912662436E-4</v>
      </c>
      <c r="F353" s="51" t="str">
        <f t="shared" si="144"/>
        <v/>
      </c>
      <c r="G353" s="12">
        <f t="shared" si="145"/>
        <v>-1</v>
      </c>
      <c r="H353" s="49">
        <f t="shared" si="146"/>
        <v>-6.0441220912662436E-4</v>
      </c>
      <c r="I353" s="2"/>
    </row>
    <row r="354" spans="1:9" s="50" customFormat="1" ht="15" x14ac:dyDescent="0.2">
      <c r="A354" s="52"/>
      <c r="B354" s="48" t="s">
        <v>79</v>
      </c>
      <c r="C354" s="7">
        <v>17</v>
      </c>
      <c r="D354" s="7">
        <v>18</v>
      </c>
      <c r="E354" s="51">
        <f t="shared" si="143"/>
        <v>5.137503777576307E-3</v>
      </c>
      <c r="F354" s="51">
        <f t="shared" si="144"/>
        <v>3.6930652441526466E-3</v>
      </c>
      <c r="G354" s="12">
        <f t="shared" si="145"/>
        <v>5.8823529411764705E-2</v>
      </c>
      <c r="H354" s="49">
        <f t="shared" si="146"/>
        <v>3.0220610456331218E-4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3</v>
      </c>
      <c r="E355" s="51">
        <f t="shared" si="143"/>
        <v>3.0220610456331218E-4</v>
      </c>
      <c r="F355" s="51">
        <f t="shared" si="144"/>
        <v>6.155108740254411E-4</v>
      </c>
      <c r="G355" s="12">
        <f t="shared" si="145"/>
        <v>2</v>
      </c>
      <c r="H355" s="49">
        <f t="shared" si="146"/>
        <v>6.0441220912662436E-4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75</v>
      </c>
      <c r="D357" s="7">
        <v>122</v>
      </c>
      <c r="E357" s="51">
        <f t="shared" si="143"/>
        <v>2.2665457842248413E-2</v>
      </c>
      <c r="F357" s="51">
        <f t="shared" si="144"/>
        <v>2.5030775543701273E-2</v>
      </c>
      <c r="G357" s="12">
        <f t="shared" si="145"/>
        <v>0.62666666666666671</v>
      </c>
      <c r="H357" s="49">
        <f t="shared" si="146"/>
        <v>1.4203686914475674E-2</v>
      </c>
      <c r="I357" s="2"/>
    </row>
    <row r="358" spans="1:9" s="50" customFormat="1" ht="15" x14ac:dyDescent="0.2">
      <c r="A358" s="52"/>
      <c r="B358" s="48" t="s">
        <v>576</v>
      </c>
      <c r="C358" s="7">
        <v>16</v>
      </c>
      <c r="D358" s="7">
        <v>15</v>
      </c>
      <c r="E358" s="51">
        <f t="shared" si="143"/>
        <v>4.8352976730129948E-3</v>
      </c>
      <c r="F358" s="51">
        <f t="shared" si="144"/>
        <v>3.0775543701272055E-3</v>
      </c>
      <c r="G358" s="12">
        <f t="shared" si="145"/>
        <v>-6.25E-2</v>
      </c>
      <c r="H358" s="49">
        <f t="shared" si="146"/>
        <v>-3.0220610456331218E-4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11</v>
      </c>
      <c r="D360" s="7">
        <v>21</v>
      </c>
      <c r="E360" s="51">
        <f t="shared" si="143"/>
        <v>3.324267150196434E-3</v>
      </c>
      <c r="F360" s="51">
        <f t="shared" si="144"/>
        <v>4.3085761181780877E-3</v>
      </c>
      <c r="G360" s="12">
        <f t="shared" si="145"/>
        <v>0.90909090909090906</v>
      </c>
      <c r="H360" s="49">
        <f t="shared" si="146"/>
        <v>3.0220610456331218E-3</v>
      </c>
      <c r="I360" s="2"/>
    </row>
    <row r="361" spans="1:9" s="50" customFormat="1" ht="15" x14ac:dyDescent="0.2">
      <c r="A361" s="52"/>
      <c r="B361" s="48" t="s">
        <v>614</v>
      </c>
      <c r="C361" s="7">
        <v>7</v>
      </c>
      <c r="D361" s="7">
        <v>3</v>
      </c>
      <c r="E361" s="51">
        <f t="shared" si="143"/>
        <v>2.1154427319431852E-3</v>
      </c>
      <c r="F361" s="51">
        <f t="shared" si="144"/>
        <v>6.155108740254411E-4</v>
      </c>
      <c r="G361" s="12">
        <f t="shared" si="145"/>
        <v>-0.5714285714285714</v>
      </c>
      <c r="H361" s="49">
        <f t="shared" si="146"/>
        <v>-1.2088244182532487E-3</v>
      </c>
      <c r="I361" s="2"/>
    </row>
    <row r="362" spans="1:9" s="50" customFormat="1" ht="15" x14ac:dyDescent="0.2">
      <c r="A362" s="47"/>
      <c r="B362" s="48" t="s">
        <v>586</v>
      </c>
      <c r="C362" s="42">
        <v>1</v>
      </c>
      <c r="D362" s="7">
        <v>1</v>
      </c>
      <c r="E362" s="51">
        <f t="shared" si="143"/>
        <v>3.0220610456331218E-4</v>
      </c>
      <c r="F362" s="51">
        <f t="shared" si="144"/>
        <v>2.051702913418137E-4</v>
      </c>
      <c r="G362" s="12">
        <f t="shared" si="145"/>
        <v>0</v>
      </c>
      <c r="H362" s="49">
        <f t="shared" ref="H362" si="147">+IF(OR(AND(E362=""),(G362="")),"",E362*G362)</f>
        <v>0</v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1</v>
      </c>
      <c r="D364" s="7">
        <v>0</v>
      </c>
      <c r="E364" s="51">
        <f t="shared" si="143"/>
        <v>3.0220610456331218E-4</v>
      </c>
      <c r="F364" s="51" t="str">
        <f t="shared" si="144"/>
        <v/>
      </c>
      <c r="G364" s="12">
        <f t="shared" si="145"/>
        <v>-1</v>
      </c>
      <c r="H364" s="49">
        <f t="shared" si="146"/>
        <v>-3.0220610456331218E-4</v>
      </c>
      <c r="I364" s="2"/>
    </row>
    <row r="365" spans="1:9" s="50" customFormat="1" ht="15" x14ac:dyDescent="0.2">
      <c r="A365" s="52"/>
      <c r="B365" s="48" t="s">
        <v>250</v>
      </c>
      <c r="C365" s="7">
        <v>52</v>
      </c>
      <c r="D365" s="7">
        <v>87</v>
      </c>
      <c r="E365" s="51">
        <f t="shared" si="143"/>
        <v>1.5714717437292233E-2</v>
      </c>
      <c r="F365" s="51">
        <f t="shared" si="144"/>
        <v>1.7849815346737793E-2</v>
      </c>
      <c r="G365" s="12">
        <f t="shared" si="145"/>
        <v>0.67307692307692313</v>
      </c>
      <c r="H365" s="49">
        <f t="shared" si="146"/>
        <v>1.0577213659715926E-2</v>
      </c>
      <c r="I365" s="2"/>
    </row>
    <row r="366" spans="1:9" s="50" customFormat="1" ht="15" x14ac:dyDescent="0.2">
      <c r="A366" s="52"/>
      <c r="B366" s="48" t="s">
        <v>251</v>
      </c>
      <c r="C366" s="7">
        <v>4</v>
      </c>
      <c r="D366" s="7">
        <v>95</v>
      </c>
      <c r="E366" s="51">
        <f t="shared" si="143"/>
        <v>1.2088244182532487E-3</v>
      </c>
      <c r="F366" s="51">
        <f t="shared" si="144"/>
        <v>1.9491177677472302E-2</v>
      </c>
      <c r="G366" s="12">
        <f t="shared" si="145"/>
        <v>22.75</v>
      </c>
      <c r="H366" s="49">
        <f t="shared" si="146"/>
        <v>2.7500755515261408E-2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5</v>
      </c>
      <c r="D368" s="7">
        <v>9</v>
      </c>
      <c r="E368" s="51">
        <f t="shared" si="143"/>
        <v>1.5110305228165609E-3</v>
      </c>
      <c r="F368" s="51">
        <f t="shared" si="144"/>
        <v>1.8465326220763233E-3</v>
      </c>
      <c r="G368" s="12">
        <f t="shared" si="145"/>
        <v>0.8</v>
      </c>
      <c r="H368" s="49">
        <f t="shared" si="146"/>
        <v>1.2088244182532487E-3</v>
      </c>
      <c r="I368" s="2"/>
    </row>
    <row r="369" spans="1:9" s="50" customFormat="1" ht="15" x14ac:dyDescent="0.2">
      <c r="A369" s="52"/>
      <c r="B369" s="48" t="s">
        <v>577</v>
      </c>
      <c r="C369" s="7">
        <v>71</v>
      </c>
      <c r="D369" s="7">
        <v>131</v>
      </c>
      <c r="E369" s="51">
        <f t="shared" si="143"/>
        <v>2.1456633423995165E-2</v>
      </c>
      <c r="F369" s="51">
        <f t="shared" si="144"/>
        <v>2.6877308165777596E-2</v>
      </c>
      <c r="G369" s="12">
        <f t="shared" si="145"/>
        <v>0.84507042253521125</v>
      </c>
      <c r="H369" s="49">
        <f t="shared" si="146"/>
        <v>1.8132366273798731E-2</v>
      </c>
      <c r="I369" s="2"/>
    </row>
    <row r="370" spans="1:9" s="50" customFormat="1" ht="15" x14ac:dyDescent="0.2">
      <c r="A370" s="52"/>
      <c r="B370" s="48" t="s">
        <v>85</v>
      </c>
      <c r="C370" s="7">
        <v>61</v>
      </c>
      <c r="D370" s="7">
        <v>246</v>
      </c>
      <c r="E370" s="51">
        <f t="shared" si="143"/>
        <v>1.8434572378362043E-2</v>
      </c>
      <c r="F370" s="51">
        <f t="shared" si="144"/>
        <v>5.0471891670086172E-2</v>
      </c>
      <c r="G370" s="12">
        <f t="shared" si="145"/>
        <v>3.0327868852459017</v>
      </c>
      <c r="H370" s="49">
        <f t="shared" si="146"/>
        <v>5.5908129344212756E-2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1</v>
      </c>
      <c r="D372" s="7">
        <v>1</v>
      </c>
      <c r="E372" s="51">
        <f t="shared" si="143"/>
        <v>3.0220610456331218E-4</v>
      </c>
      <c r="F372" s="51">
        <f t="shared" si="144"/>
        <v>2.051702913418137E-4</v>
      </c>
      <c r="G372" s="12">
        <f t="shared" si="145"/>
        <v>0</v>
      </c>
      <c r="H372" s="49">
        <f t="shared" si="146"/>
        <v>0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</v>
      </c>
      <c r="D374" s="7">
        <v>0</v>
      </c>
      <c r="E374" s="51">
        <f t="shared" si="143"/>
        <v>3.0220610456331218E-4</v>
      </c>
      <c r="F374" s="51" t="str">
        <f t="shared" si="144"/>
        <v/>
      </c>
      <c r="G374" s="12">
        <f t="shared" si="145"/>
        <v>-1</v>
      </c>
      <c r="H374" s="49">
        <f t="shared" si="146"/>
        <v>-3.0220610456331218E-4</v>
      </c>
      <c r="I374" s="2"/>
    </row>
    <row r="375" spans="1:9" s="50" customFormat="1" ht="15" x14ac:dyDescent="0.2">
      <c r="A375" s="52"/>
      <c r="B375" s="48" t="s">
        <v>337</v>
      </c>
      <c r="C375" s="7">
        <v>9</v>
      </c>
      <c r="D375" s="7">
        <v>5</v>
      </c>
      <c r="E375" s="51">
        <f t="shared" si="143"/>
        <v>2.7198549410698096E-3</v>
      </c>
      <c r="F375" s="51">
        <f t="shared" si="144"/>
        <v>1.0258514567090685E-3</v>
      </c>
      <c r="G375" s="12">
        <f t="shared" si="145"/>
        <v>-0.44444444444444442</v>
      </c>
      <c r="H375" s="49">
        <f t="shared" si="146"/>
        <v>-1.2088244182532487E-3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</v>
      </c>
      <c r="D377" s="42">
        <v>3</v>
      </c>
      <c r="E377" s="51">
        <f t="shared" si="143"/>
        <v>3.0220610456331218E-4</v>
      </c>
      <c r="F377" s="51">
        <f t="shared" si="144"/>
        <v>6.155108740254411E-4</v>
      </c>
      <c r="G377" s="86">
        <f t="shared" si="145"/>
        <v>2</v>
      </c>
      <c r="H377" s="49">
        <f t="shared" si="146"/>
        <v>6.0441220912662436E-4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66</v>
      </c>
      <c r="E378" s="51" t="str">
        <f t="shared" ref="E378" si="152">+IF(C378=0,"",C378/C$345)</f>
        <v/>
      </c>
      <c r="F378" s="51">
        <f t="shared" ref="F378" si="153">+IF(D378=0,"",D378/D$345)</f>
        <v>1.3541239228559704E-2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170</v>
      </c>
      <c r="D379" s="7">
        <v>50</v>
      </c>
      <c r="E379" s="51">
        <f t="shared" ref="E379:E401" si="155">+IF(C379=0,"",C379/C$345)</f>
        <v>5.137503777576307E-2</v>
      </c>
      <c r="F379" s="51">
        <f t="shared" ref="F379:F401" si="156">+IF(D379=0,"",D379/D$345)</f>
        <v>1.0258514567090685E-2</v>
      </c>
      <c r="G379" s="12">
        <f t="shared" si="145"/>
        <v>-0.70588235294117652</v>
      </c>
      <c r="H379" s="49">
        <f t="shared" si="146"/>
        <v>-3.6264732547597461E-2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1</v>
      </c>
      <c r="E380" s="51" t="str">
        <f t="shared" si="155"/>
        <v/>
      </c>
      <c r="F380" s="51">
        <f t="shared" si="156"/>
        <v>2.051702913418137E-4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13</v>
      </c>
      <c r="D381" s="7">
        <v>3</v>
      </c>
      <c r="E381" s="51">
        <f t="shared" si="155"/>
        <v>3.9286793593230583E-3</v>
      </c>
      <c r="F381" s="51">
        <f t="shared" si="156"/>
        <v>6.155108740254411E-4</v>
      </c>
      <c r="G381" s="12">
        <f t="shared" si="145"/>
        <v>-0.76923076923076927</v>
      </c>
      <c r="H381" s="49">
        <f t="shared" si="146"/>
        <v>-3.0220610456331218E-3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5</v>
      </c>
      <c r="E382" s="51" t="str">
        <f t="shared" si="155"/>
        <v/>
      </c>
      <c r="F382" s="51">
        <f t="shared" si="156"/>
        <v>1.0258514567090685E-3</v>
      </c>
      <c r="G382" s="12">
        <f t="shared" si="145"/>
        <v>1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11</v>
      </c>
      <c r="D383" s="7">
        <v>23</v>
      </c>
      <c r="E383" s="51">
        <f t="shared" si="155"/>
        <v>3.324267150196434E-3</v>
      </c>
      <c r="F383" s="51">
        <f t="shared" si="156"/>
        <v>4.7189167008617151E-3</v>
      </c>
      <c r="G383" s="12">
        <f t="shared" si="145"/>
        <v>1.0909090909090908</v>
      </c>
      <c r="H383" s="49">
        <f t="shared" si="146"/>
        <v>3.6264732547597457E-3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19</v>
      </c>
      <c r="D385" s="7">
        <v>11</v>
      </c>
      <c r="E385" s="51">
        <f t="shared" si="155"/>
        <v>5.7419159867029314E-3</v>
      </c>
      <c r="F385" s="51">
        <f t="shared" si="156"/>
        <v>2.2568732047599507E-3</v>
      </c>
      <c r="G385" s="12">
        <f t="shared" si="145"/>
        <v>-0.42105263157894735</v>
      </c>
      <c r="H385" s="49">
        <f t="shared" ref="H385" si="157">+IF(OR(AND(E385=""),(G385="")),"",E385*G385)</f>
        <v>-2.4176488365064974E-3</v>
      </c>
      <c r="I385" s="2"/>
    </row>
    <row r="386" spans="1:9" s="50" customFormat="1" ht="15" x14ac:dyDescent="0.2">
      <c r="A386" s="52"/>
      <c r="B386" s="48" t="s">
        <v>494</v>
      </c>
      <c r="C386" s="7">
        <v>464</v>
      </c>
      <c r="D386" s="7">
        <v>673</v>
      </c>
      <c r="E386" s="51">
        <f t="shared" si="155"/>
        <v>0.14022363251737685</v>
      </c>
      <c r="F386" s="51">
        <f t="shared" si="156"/>
        <v>0.13807960607304062</v>
      </c>
      <c r="G386" s="12">
        <f t="shared" si="145"/>
        <v>0.45043103448275862</v>
      </c>
      <c r="H386" s="49">
        <f t="shared" si="146"/>
        <v>6.3161075853732249E-2</v>
      </c>
      <c r="I386" s="2"/>
    </row>
    <row r="387" spans="1:9" s="50" customFormat="1" ht="15" x14ac:dyDescent="0.2">
      <c r="A387" s="52"/>
      <c r="B387" s="48" t="s">
        <v>93</v>
      </c>
      <c r="C387" s="7">
        <v>47</v>
      </c>
      <c r="D387" s="7">
        <v>108</v>
      </c>
      <c r="E387" s="51">
        <f t="shared" si="155"/>
        <v>1.4203686914475672E-2</v>
      </c>
      <c r="F387" s="51">
        <f t="shared" si="156"/>
        <v>2.215839146491588E-2</v>
      </c>
      <c r="G387" s="12">
        <f t="shared" si="145"/>
        <v>1.2978723404255319</v>
      </c>
      <c r="H387" s="49">
        <f t="shared" si="146"/>
        <v>1.8434572378362043E-2</v>
      </c>
      <c r="I387" s="2"/>
    </row>
    <row r="388" spans="1:9" s="50" customFormat="1" ht="15" x14ac:dyDescent="0.2">
      <c r="A388" s="52"/>
      <c r="B388" s="48" t="s">
        <v>86</v>
      </c>
      <c r="C388" s="7">
        <v>76</v>
      </c>
      <c r="D388" s="7">
        <v>297</v>
      </c>
      <c r="E388" s="51">
        <f t="shared" si="155"/>
        <v>2.2967663946811726E-2</v>
      </c>
      <c r="F388" s="51">
        <f t="shared" si="156"/>
        <v>6.0935576528518672E-2</v>
      </c>
      <c r="G388" s="12">
        <f t="shared" si="145"/>
        <v>2.9078947368421053</v>
      </c>
      <c r="H388" s="49">
        <f t="shared" si="146"/>
        <v>6.6787549108491995E-2</v>
      </c>
      <c r="I388" s="2"/>
    </row>
    <row r="389" spans="1:9" s="50" customFormat="1" ht="15" x14ac:dyDescent="0.2">
      <c r="A389" s="52"/>
      <c r="B389" s="48" t="s">
        <v>92</v>
      </c>
      <c r="C389" s="7">
        <v>56</v>
      </c>
      <c r="D389" s="7">
        <v>96</v>
      </c>
      <c r="E389" s="51">
        <f t="shared" si="155"/>
        <v>1.6923541855545482E-2</v>
      </c>
      <c r="F389" s="51">
        <f t="shared" si="156"/>
        <v>1.9696347968814115E-2</v>
      </c>
      <c r="G389" s="12">
        <f t="shared" si="145"/>
        <v>0.7142857142857143</v>
      </c>
      <c r="H389" s="49">
        <f t="shared" si="146"/>
        <v>1.2088244182532487E-2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3</v>
      </c>
      <c r="D391" s="7">
        <v>1</v>
      </c>
      <c r="E391" s="51">
        <f t="shared" si="155"/>
        <v>9.0661831368993653E-4</v>
      </c>
      <c r="F391" s="51">
        <f t="shared" si="156"/>
        <v>2.051702913418137E-4</v>
      </c>
      <c r="G391" s="12">
        <f t="shared" si="145"/>
        <v>-0.66666666666666663</v>
      </c>
      <c r="H391" s="49">
        <f t="shared" si="146"/>
        <v>-6.0441220912662436E-4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1</v>
      </c>
      <c r="E392" s="51" t="str">
        <f t="shared" si="155"/>
        <v/>
      </c>
      <c r="F392" s="51">
        <f t="shared" si="156"/>
        <v>2.051702913418137E-4</v>
      </c>
      <c r="G392" s="12">
        <f t="shared" si="145"/>
        <v>1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10</v>
      </c>
      <c r="D393" s="7">
        <v>8</v>
      </c>
      <c r="E393" s="51">
        <f t="shared" si="155"/>
        <v>3.0220610456331218E-3</v>
      </c>
      <c r="F393" s="51">
        <f t="shared" si="156"/>
        <v>1.6413623307345096E-3</v>
      </c>
      <c r="G393" s="12">
        <f t="shared" si="145"/>
        <v>-0.2</v>
      </c>
      <c r="H393" s="49">
        <f t="shared" si="146"/>
        <v>-6.0441220912662436E-4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8</v>
      </c>
      <c r="D396" s="7">
        <v>0</v>
      </c>
      <c r="E396" s="51">
        <f t="shared" si="155"/>
        <v>2.4176488365064974E-3</v>
      </c>
      <c r="F396" s="51" t="str">
        <f t="shared" si="156"/>
        <v/>
      </c>
      <c r="G396" s="12">
        <f t="shared" si="145"/>
        <v>-1</v>
      </c>
      <c r="H396" s="49">
        <f t="shared" si="146"/>
        <v>-2.4176488365064974E-3</v>
      </c>
      <c r="I396" s="2"/>
    </row>
    <row r="397" spans="1:9" s="50" customFormat="1" ht="15" x14ac:dyDescent="0.2">
      <c r="A397" s="52"/>
      <c r="B397" s="48" t="s">
        <v>495</v>
      </c>
      <c r="C397" s="7">
        <v>5</v>
      </c>
      <c r="D397" s="7">
        <v>17</v>
      </c>
      <c r="E397" s="51">
        <f t="shared" si="155"/>
        <v>1.5110305228165609E-3</v>
      </c>
      <c r="F397" s="51">
        <f t="shared" si="156"/>
        <v>3.4878949528108329E-3</v>
      </c>
      <c r="G397" s="12">
        <f t="shared" si="145"/>
        <v>2.4</v>
      </c>
      <c r="H397" s="49">
        <f t="shared" si="146"/>
        <v>3.6264732547597461E-3</v>
      </c>
      <c r="I397" s="2"/>
    </row>
    <row r="398" spans="1:9" s="50" customFormat="1" ht="15" x14ac:dyDescent="0.2">
      <c r="A398" s="52"/>
      <c r="B398" s="48" t="s">
        <v>94</v>
      </c>
      <c r="C398" s="7">
        <v>12</v>
      </c>
      <c r="D398" s="7">
        <v>18</v>
      </c>
      <c r="E398" s="51">
        <f t="shared" si="155"/>
        <v>3.6264732547597461E-3</v>
      </c>
      <c r="F398" s="51">
        <f t="shared" si="156"/>
        <v>3.6930652441526466E-3</v>
      </c>
      <c r="G398" s="12">
        <f t="shared" si="145"/>
        <v>0.5</v>
      </c>
      <c r="H398" s="49">
        <f t="shared" si="146"/>
        <v>1.8132366273798731E-3</v>
      </c>
      <c r="I398" s="2"/>
    </row>
    <row r="399" spans="1:9" s="50" customFormat="1" ht="15" x14ac:dyDescent="0.2">
      <c r="A399" s="52"/>
      <c r="B399" s="48" t="s">
        <v>258</v>
      </c>
      <c r="C399" s="7">
        <v>19</v>
      </c>
      <c r="D399" s="7">
        <v>51</v>
      </c>
      <c r="E399" s="51">
        <f t="shared" si="155"/>
        <v>5.7419159867029314E-3</v>
      </c>
      <c r="F399" s="51">
        <f t="shared" si="156"/>
        <v>1.04636848584325E-2</v>
      </c>
      <c r="G399" s="12">
        <f t="shared" si="145"/>
        <v>1.6842105263157894</v>
      </c>
      <c r="H399" s="49">
        <f t="shared" si="146"/>
        <v>9.6705953460259897E-3</v>
      </c>
      <c r="I399" s="2"/>
    </row>
    <row r="400" spans="1:9" s="50" customFormat="1" ht="15" x14ac:dyDescent="0.2">
      <c r="A400" s="52"/>
      <c r="B400" s="48" t="s">
        <v>580</v>
      </c>
      <c r="C400" s="7">
        <v>2</v>
      </c>
      <c r="D400" s="7">
        <v>4</v>
      </c>
      <c r="E400" s="51">
        <f t="shared" si="155"/>
        <v>6.0441220912662436E-4</v>
      </c>
      <c r="F400" s="51">
        <f t="shared" si="156"/>
        <v>8.206811653672548E-4</v>
      </c>
      <c r="G400" s="12">
        <f t="shared" si="145"/>
        <v>1</v>
      </c>
      <c r="H400" s="49">
        <f t="shared" si="146"/>
        <v>6.0441220912662436E-4</v>
      </c>
      <c r="I400" s="2"/>
    </row>
    <row r="401" spans="1:9" s="50" customFormat="1" ht="15" x14ac:dyDescent="0.2">
      <c r="A401" s="52"/>
      <c r="B401" s="48" t="s">
        <v>88</v>
      </c>
      <c r="C401" s="7">
        <v>14</v>
      </c>
      <c r="D401" s="7">
        <v>15</v>
      </c>
      <c r="E401" s="51">
        <f t="shared" si="155"/>
        <v>4.2308854638863705E-3</v>
      </c>
      <c r="F401" s="51">
        <f t="shared" si="156"/>
        <v>3.0775543701272055E-3</v>
      </c>
      <c r="G401" s="12">
        <f t="shared" si="145"/>
        <v>7.1428571428571425E-2</v>
      </c>
      <c r="H401" s="49">
        <f t="shared" si="146"/>
        <v>3.0220610456331218E-4</v>
      </c>
      <c r="I401" s="2"/>
    </row>
    <row r="402" spans="1:9" s="50" customFormat="1" ht="15" x14ac:dyDescent="0.2">
      <c r="A402" s="47"/>
      <c r="B402" s="48" t="s">
        <v>540</v>
      </c>
      <c r="C402" s="7">
        <v>5</v>
      </c>
      <c r="D402" s="7">
        <v>4</v>
      </c>
      <c r="E402" s="51">
        <f t="shared" ref="E402" si="158">+IF(C402=0,"",C402/C$345)</f>
        <v>1.5110305228165609E-3</v>
      </c>
      <c r="F402" s="51">
        <f t="shared" ref="F402" si="159">+IF(D402=0,"",D402/D$345)</f>
        <v>8.206811653672548E-4</v>
      </c>
      <c r="G402" s="12">
        <f t="shared" si="145"/>
        <v>-0.2</v>
      </c>
      <c r="H402" s="49">
        <f t="shared" ref="H402" si="160">+IF(OR(AND(E402=""),(G402="")),"",E402*G402)</f>
        <v>-3.0220610456331218E-4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6</v>
      </c>
      <c r="E405" s="51">
        <f t="shared" si="161"/>
        <v>3.0220610456331218E-4</v>
      </c>
      <c r="F405" s="51">
        <f t="shared" si="162"/>
        <v>1.2310217480508822E-3</v>
      </c>
      <c r="G405" s="12">
        <f t="shared" si="145"/>
        <v>5</v>
      </c>
      <c r="H405" s="49">
        <f t="shared" si="146"/>
        <v>1.5110305228165609E-3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1</v>
      </c>
      <c r="E406" s="51" t="str">
        <f t="shared" si="161"/>
        <v/>
      </c>
      <c r="F406" s="51">
        <f t="shared" si="162"/>
        <v>2.051702913418137E-4</v>
      </c>
      <c r="G406" s="12">
        <f t="shared" si="145"/>
        <v>1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25</v>
      </c>
      <c r="D409" s="7">
        <v>132</v>
      </c>
      <c r="E409" s="51">
        <f t="shared" si="161"/>
        <v>7.5551526140828044E-3</v>
      </c>
      <c r="F409" s="51">
        <f t="shared" si="162"/>
        <v>2.7082478457119408E-2</v>
      </c>
      <c r="G409" s="12">
        <f t="shared" si="145"/>
        <v>4.28</v>
      </c>
      <c r="H409" s="49">
        <f t="shared" si="146"/>
        <v>3.2336053188274407E-2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1</v>
      </c>
      <c r="D412" s="7">
        <v>0</v>
      </c>
      <c r="E412" s="51">
        <f t="shared" si="161"/>
        <v>3.0220610456331218E-4</v>
      </c>
      <c r="F412" s="51" t="str">
        <f t="shared" si="162"/>
        <v/>
      </c>
      <c r="G412" s="12">
        <f t="shared" si="163"/>
        <v>-1</v>
      </c>
      <c r="H412" s="49">
        <f t="shared" si="146"/>
        <v>-3.0220610456331218E-4</v>
      </c>
      <c r="I412" s="2"/>
    </row>
    <row r="413" spans="1:9" s="50" customFormat="1" ht="15" x14ac:dyDescent="0.2">
      <c r="A413" s="52"/>
      <c r="B413" s="48" t="s">
        <v>497</v>
      </c>
      <c r="C413" s="7">
        <v>2</v>
      </c>
      <c r="D413" s="7">
        <v>3</v>
      </c>
      <c r="E413" s="51">
        <f t="shared" si="161"/>
        <v>6.0441220912662436E-4</v>
      </c>
      <c r="F413" s="51">
        <f t="shared" si="162"/>
        <v>6.155108740254411E-4</v>
      </c>
      <c r="G413" s="12">
        <f t="shared" si="163"/>
        <v>0.5</v>
      </c>
      <c r="H413" s="49">
        <f t="shared" si="146"/>
        <v>3.0220610456331218E-4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1</v>
      </c>
      <c r="E414" s="51" t="str">
        <f t="shared" si="161"/>
        <v/>
      </c>
      <c r="F414" s="51">
        <f t="shared" si="162"/>
        <v>2.051702913418137E-4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2</v>
      </c>
      <c r="D415" s="7">
        <v>1</v>
      </c>
      <c r="E415" s="51">
        <f t="shared" ref="E415:E490" si="164">+IF(C415=0,"",C415/C$345)</f>
        <v>6.0441220912662436E-4</v>
      </c>
      <c r="F415" s="51">
        <f t="shared" ref="F415:F490" si="165">+IF(D415=0,"",D415/D$345)</f>
        <v>2.051702913418137E-4</v>
      </c>
      <c r="G415" s="12">
        <f t="shared" si="163"/>
        <v>-0.5</v>
      </c>
      <c r="H415" s="49">
        <f t="shared" ref="H415:H490" si="166">+IF(OR(AND(E415=""),(G415="")),"",E415*G415)</f>
        <v>-3.0220610456331218E-4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5</v>
      </c>
      <c r="D417" s="7">
        <v>1</v>
      </c>
      <c r="E417" s="51">
        <f t="shared" ref="E417:E419" si="167">+IF(C417=0,"",C417/C$345)</f>
        <v>1.5110305228165609E-3</v>
      </c>
      <c r="F417" s="51">
        <f t="shared" ref="F417:F419" si="168">+IF(D417=0,"",D417/D$345)</f>
        <v>2.051702913418137E-4</v>
      </c>
      <c r="G417" s="12">
        <f t="shared" si="163"/>
        <v>-0.8</v>
      </c>
      <c r="H417" s="49">
        <f t="shared" ref="H417:H419" si="169">+IF(OR(AND(E417=""),(G417="")),"",E417*G417)</f>
        <v>-1.2088244182532487E-3</v>
      </c>
      <c r="I417" s="2"/>
    </row>
    <row r="418" spans="1:9" s="50" customFormat="1" ht="15" x14ac:dyDescent="0.2">
      <c r="A418" s="47"/>
      <c r="B418" s="48" t="s">
        <v>542</v>
      </c>
      <c r="C418" s="7">
        <v>5</v>
      </c>
      <c r="D418" s="7">
        <v>4</v>
      </c>
      <c r="E418" s="51">
        <f t="shared" si="167"/>
        <v>1.5110305228165609E-3</v>
      </c>
      <c r="F418" s="51">
        <f t="shared" si="168"/>
        <v>8.206811653672548E-4</v>
      </c>
      <c r="G418" s="12">
        <f t="shared" si="163"/>
        <v>-0.2</v>
      </c>
      <c r="H418" s="49">
        <f t="shared" si="169"/>
        <v>-3.0220610456331218E-4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3</v>
      </c>
      <c r="E420" s="51" t="str">
        <f t="shared" si="164"/>
        <v/>
      </c>
      <c r="F420" s="51">
        <f t="shared" si="165"/>
        <v>6.155108740254411E-4</v>
      </c>
      <c r="G420" s="12">
        <f t="shared" si="163"/>
        <v>1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34</v>
      </c>
      <c r="D421" s="7">
        <v>8</v>
      </c>
      <c r="E421" s="51">
        <f t="shared" si="164"/>
        <v>1.0275007555152614E-2</v>
      </c>
      <c r="F421" s="51">
        <f t="shared" si="165"/>
        <v>1.6413623307345096E-3</v>
      </c>
      <c r="G421" s="12">
        <f t="shared" si="163"/>
        <v>-0.76470588235294112</v>
      </c>
      <c r="H421" s="49">
        <f t="shared" si="166"/>
        <v>-7.8573587186461166E-3</v>
      </c>
      <c r="I421" s="2"/>
    </row>
    <row r="422" spans="1:9" s="50" customFormat="1" ht="15" x14ac:dyDescent="0.2">
      <c r="A422" s="52"/>
      <c r="B422" s="48" t="s">
        <v>498</v>
      </c>
      <c r="C422" s="7">
        <v>289</v>
      </c>
      <c r="D422" s="7">
        <v>154</v>
      </c>
      <c r="E422" s="51">
        <f t="shared" si="164"/>
        <v>8.7337564218797223E-2</v>
      </c>
      <c r="F422" s="51">
        <f t="shared" si="165"/>
        <v>3.1596224866639308E-2</v>
      </c>
      <c r="G422" s="12">
        <f t="shared" si="163"/>
        <v>-0.4671280276816609</v>
      </c>
      <c r="H422" s="49">
        <f t="shared" si="166"/>
        <v>-4.0797824116047147E-2</v>
      </c>
      <c r="I422" s="2"/>
    </row>
    <row r="423" spans="1:9" s="50" customFormat="1" ht="15" x14ac:dyDescent="0.2">
      <c r="A423" s="52"/>
      <c r="B423" s="48" t="s">
        <v>267</v>
      </c>
      <c r="C423" s="7">
        <v>1</v>
      </c>
      <c r="D423" s="7">
        <v>0</v>
      </c>
      <c r="E423" s="51">
        <f t="shared" si="164"/>
        <v>3.0220610456331218E-4</v>
      </c>
      <c r="F423" s="51" t="str">
        <f t="shared" si="165"/>
        <v/>
      </c>
      <c r="G423" s="12">
        <f t="shared" si="163"/>
        <v>-1</v>
      </c>
      <c r="H423" s="49">
        <f t="shared" si="166"/>
        <v>-3.0220610456331218E-4</v>
      </c>
      <c r="I423" s="2"/>
    </row>
    <row r="424" spans="1:9" s="50" customFormat="1" ht="15" x14ac:dyDescent="0.2">
      <c r="A424" s="52"/>
      <c r="B424" s="48" t="s">
        <v>499</v>
      </c>
      <c r="C424" s="7">
        <v>3</v>
      </c>
      <c r="D424" s="7">
        <v>0</v>
      </c>
      <c r="E424" s="51">
        <f t="shared" si="164"/>
        <v>9.0661831368993653E-4</v>
      </c>
      <c r="F424" s="51" t="str">
        <f t="shared" si="165"/>
        <v/>
      </c>
      <c r="G424" s="12">
        <f t="shared" si="163"/>
        <v>-1</v>
      </c>
      <c r="H424" s="49">
        <f t="shared" si="166"/>
        <v>-9.0661831368993653E-4</v>
      </c>
      <c r="I424" s="2"/>
    </row>
    <row r="425" spans="1:9" s="50" customFormat="1" ht="15" x14ac:dyDescent="0.2">
      <c r="A425" s="47"/>
      <c r="B425" s="48" t="s">
        <v>546</v>
      </c>
      <c r="C425" s="7">
        <v>1</v>
      </c>
      <c r="D425" s="7">
        <v>1</v>
      </c>
      <c r="E425" s="51">
        <f t="shared" ref="E425:E428" si="170">+IF(C425=0,"",C425/C$345)</f>
        <v>3.0220610456331218E-4</v>
      </c>
      <c r="F425" s="51">
        <f t="shared" ref="F425:F428" si="171">+IF(D425=0,"",D425/D$345)</f>
        <v>2.051702913418137E-4</v>
      </c>
      <c r="G425" s="12">
        <f t="shared" ref="G425:G428" si="172">+IF(AND(C425=0,D425=0)," ",IF(C425=0,1,IF(D425=0,-1,(D425-C425)/C425)))</f>
        <v>0</v>
      </c>
      <c r="H425" s="49">
        <f t="shared" ref="H425:H428" si="173">+IF(OR(AND(E425=""),(G425="")),"",E425*G425)</f>
        <v>0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20</v>
      </c>
      <c r="E429" s="51" t="str">
        <f t="shared" si="164"/>
        <v/>
      </c>
      <c r="F429" s="51">
        <f t="shared" si="165"/>
        <v>4.103405826836274E-3</v>
      </c>
      <c r="G429" s="12">
        <f t="shared" si="163"/>
        <v>1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7</v>
      </c>
      <c r="E430" s="51" t="str">
        <f t="shared" si="164"/>
        <v/>
      </c>
      <c r="F430" s="51">
        <f t="shared" si="165"/>
        <v>1.4361920393926959E-3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2</v>
      </c>
      <c r="D432" s="7">
        <v>0</v>
      </c>
      <c r="E432" s="51">
        <f t="shared" si="164"/>
        <v>6.0441220912662436E-4</v>
      </c>
      <c r="F432" s="51" t="str">
        <f t="shared" si="165"/>
        <v/>
      </c>
      <c r="G432" s="12">
        <f t="shared" si="163"/>
        <v>-1</v>
      </c>
      <c r="H432" s="49">
        <f t="shared" si="166"/>
        <v>-6.0441220912662436E-4</v>
      </c>
      <c r="I432" s="2"/>
    </row>
    <row r="433" spans="1:9" s="50" customFormat="1" ht="15" x14ac:dyDescent="0.2">
      <c r="A433" s="52"/>
      <c r="B433" s="48" t="s">
        <v>99</v>
      </c>
      <c r="C433" s="7">
        <v>400</v>
      </c>
      <c r="D433" s="7">
        <v>753</v>
      </c>
      <c r="E433" s="51">
        <f t="shared" si="164"/>
        <v>0.12088244182532487</v>
      </c>
      <c r="F433" s="51">
        <f t="shared" si="165"/>
        <v>0.15449322938038573</v>
      </c>
      <c r="G433" s="12">
        <f t="shared" si="163"/>
        <v>0.88249999999999995</v>
      </c>
      <c r="H433" s="49">
        <f t="shared" si="166"/>
        <v>0.10667875491084919</v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1</v>
      </c>
      <c r="E437" s="51" t="str">
        <f t="shared" si="174"/>
        <v/>
      </c>
      <c r="F437" s="51">
        <f t="shared" si="175"/>
        <v>2.051702913418137E-4</v>
      </c>
      <c r="G437" s="12">
        <f t="shared" si="163"/>
        <v>1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26</v>
      </c>
      <c r="D442" s="7">
        <v>1</v>
      </c>
      <c r="E442" s="51">
        <f t="shared" si="164"/>
        <v>7.8573587186461166E-3</v>
      </c>
      <c r="F442" s="51">
        <f t="shared" si="165"/>
        <v>2.051702913418137E-4</v>
      </c>
      <c r="G442" s="12">
        <f t="shared" si="163"/>
        <v>-0.96153846153846156</v>
      </c>
      <c r="H442" s="49">
        <f t="shared" si="166"/>
        <v>-7.5551526140828044E-3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13</v>
      </c>
      <c r="D444" s="7">
        <v>10</v>
      </c>
      <c r="E444" s="51">
        <f t="shared" si="164"/>
        <v>3.9286793593230583E-3</v>
      </c>
      <c r="F444" s="51">
        <f t="shared" si="165"/>
        <v>2.051702913418137E-3</v>
      </c>
      <c r="G444" s="12">
        <f t="shared" si="163"/>
        <v>-0.23076923076923078</v>
      </c>
      <c r="H444" s="49">
        <f t="shared" si="166"/>
        <v>-9.0661831368993653E-4</v>
      </c>
      <c r="I444" s="2"/>
    </row>
    <row r="445" spans="1:9" s="50" customFormat="1" ht="15" x14ac:dyDescent="0.2">
      <c r="A445" s="52"/>
      <c r="B445" s="48" t="s">
        <v>112</v>
      </c>
      <c r="C445" s="7">
        <v>19</v>
      </c>
      <c r="D445" s="7">
        <v>17</v>
      </c>
      <c r="E445" s="51">
        <f t="shared" si="164"/>
        <v>5.7419159867029314E-3</v>
      </c>
      <c r="F445" s="51">
        <f t="shared" si="165"/>
        <v>3.4878949528108329E-3</v>
      </c>
      <c r="G445" s="12">
        <f t="shared" si="163"/>
        <v>-0.10526315789473684</v>
      </c>
      <c r="H445" s="49">
        <f t="shared" si="166"/>
        <v>-6.0441220912662436E-4</v>
      </c>
      <c r="I445" s="2"/>
    </row>
    <row r="446" spans="1:9" s="50" customFormat="1" ht="15" x14ac:dyDescent="0.2">
      <c r="A446" s="52"/>
      <c r="B446" s="48" t="s">
        <v>272</v>
      </c>
      <c r="C446" s="7">
        <v>9</v>
      </c>
      <c r="D446" s="7">
        <v>9</v>
      </c>
      <c r="E446" s="51">
        <f t="shared" si="164"/>
        <v>2.7198549410698096E-3</v>
      </c>
      <c r="F446" s="51">
        <f t="shared" si="165"/>
        <v>1.8465326220763233E-3</v>
      </c>
      <c r="G446" s="12">
        <f t="shared" si="163"/>
        <v>0</v>
      </c>
      <c r="H446" s="49">
        <f t="shared" si="166"/>
        <v>0</v>
      </c>
      <c r="I446" s="2"/>
    </row>
    <row r="447" spans="1:9" s="50" customFormat="1" ht="15" x14ac:dyDescent="0.2">
      <c r="A447" s="52"/>
      <c r="B447" s="48" t="s">
        <v>501</v>
      </c>
      <c r="C447" s="7">
        <v>1</v>
      </c>
      <c r="D447" s="7">
        <v>5</v>
      </c>
      <c r="E447" s="51">
        <f t="shared" si="164"/>
        <v>3.0220610456331218E-4</v>
      </c>
      <c r="F447" s="51">
        <f t="shared" si="165"/>
        <v>1.0258514567090685E-3</v>
      </c>
      <c r="G447" s="12">
        <f t="shared" si="163"/>
        <v>4</v>
      </c>
      <c r="H447" s="49">
        <f t="shared" si="166"/>
        <v>1.2088244182532487E-3</v>
      </c>
      <c r="I447" s="2"/>
    </row>
    <row r="448" spans="1:9" s="50" customFormat="1" ht="30" x14ac:dyDescent="0.2">
      <c r="A448" s="52"/>
      <c r="B448" s="48" t="s">
        <v>502</v>
      </c>
      <c r="C448" s="7">
        <v>6</v>
      </c>
      <c r="D448" s="7">
        <v>4</v>
      </c>
      <c r="E448" s="51">
        <f t="shared" si="164"/>
        <v>1.8132366273798731E-3</v>
      </c>
      <c r="F448" s="51">
        <f t="shared" si="165"/>
        <v>8.206811653672548E-4</v>
      </c>
      <c r="G448" s="12">
        <f t="shared" si="163"/>
        <v>-0.33333333333333331</v>
      </c>
      <c r="H448" s="49">
        <f t="shared" si="166"/>
        <v>-6.0441220912662436E-4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7</v>
      </c>
      <c r="D450" s="7">
        <v>2</v>
      </c>
      <c r="E450" s="51">
        <f t="shared" si="164"/>
        <v>2.1154427319431852E-3</v>
      </c>
      <c r="F450" s="51">
        <f t="shared" si="165"/>
        <v>4.103405826836274E-4</v>
      </c>
      <c r="G450" s="12">
        <f t="shared" si="163"/>
        <v>-0.7142857142857143</v>
      </c>
      <c r="H450" s="49">
        <f t="shared" si="166"/>
        <v>-1.5110305228165609E-3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4</v>
      </c>
      <c r="D452" s="7">
        <v>13</v>
      </c>
      <c r="E452" s="51">
        <f t="shared" si="164"/>
        <v>1.2088244182532487E-3</v>
      </c>
      <c r="F452" s="51">
        <f t="shared" si="165"/>
        <v>2.6672137874435781E-3</v>
      </c>
      <c r="G452" s="12">
        <f t="shared" si="163"/>
        <v>2.25</v>
      </c>
      <c r="H452" s="49">
        <f t="shared" si="166"/>
        <v>2.7198549410698096E-3</v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34</v>
      </c>
      <c r="D454" s="7">
        <v>51</v>
      </c>
      <c r="E454" s="51">
        <f t="shared" si="164"/>
        <v>1.0275007555152614E-2</v>
      </c>
      <c r="F454" s="51">
        <f t="shared" si="165"/>
        <v>1.04636848584325E-2</v>
      </c>
      <c r="G454" s="12">
        <f t="shared" si="163"/>
        <v>0.5</v>
      </c>
      <c r="H454" s="49">
        <f t="shared" si="166"/>
        <v>5.137503777576307E-3</v>
      </c>
      <c r="I454" s="2"/>
    </row>
    <row r="455" spans="1:9" s="50" customFormat="1" ht="15" x14ac:dyDescent="0.2">
      <c r="A455" s="52"/>
      <c r="B455" s="48" t="s">
        <v>273</v>
      </c>
      <c r="C455" s="7">
        <v>21</v>
      </c>
      <c r="D455" s="7">
        <v>10</v>
      </c>
      <c r="E455" s="51">
        <f t="shared" si="164"/>
        <v>6.3463281958295557E-3</v>
      </c>
      <c r="F455" s="51">
        <f t="shared" si="165"/>
        <v>2.051702913418137E-3</v>
      </c>
      <c r="G455" s="12">
        <f t="shared" si="163"/>
        <v>-0.52380952380952384</v>
      </c>
      <c r="H455" s="49">
        <f t="shared" si="166"/>
        <v>-3.324267150196434E-3</v>
      </c>
      <c r="I455" s="2"/>
    </row>
    <row r="456" spans="1:9" s="50" customFormat="1" ht="15" x14ac:dyDescent="0.2">
      <c r="A456" s="52"/>
      <c r="B456" s="48" t="s">
        <v>106</v>
      </c>
      <c r="C456" s="7">
        <v>3</v>
      </c>
      <c r="D456" s="7">
        <v>26</v>
      </c>
      <c r="E456" s="51">
        <f t="shared" si="164"/>
        <v>9.0661831368993653E-4</v>
      </c>
      <c r="F456" s="51">
        <f t="shared" si="165"/>
        <v>5.3344275748871562E-3</v>
      </c>
      <c r="G456" s="12">
        <f t="shared" si="163"/>
        <v>7.666666666666667</v>
      </c>
      <c r="H456" s="49">
        <f t="shared" si="166"/>
        <v>6.9507404049561801E-3</v>
      </c>
      <c r="I456" s="2"/>
    </row>
    <row r="457" spans="1:9" s="50" customFormat="1" ht="15" x14ac:dyDescent="0.2">
      <c r="A457" s="52"/>
      <c r="B457" s="48" t="s">
        <v>338</v>
      </c>
      <c r="C457" s="7">
        <v>16</v>
      </c>
      <c r="D457" s="7">
        <v>2</v>
      </c>
      <c r="E457" s="51">
        <f t="shared" si="164"/>
        <v>4.8352976730129948E-3</v>
      </c>
      <c r="F457" s="51">
        <f t="shared" si="165"/>
        <v>4.103405826836274E-4</v>
      </c>
      <c r="G457" s="12">
        <f t="shared" si="163"/>
        <v>-0.875</v>
      </c>
      <c r="H457" s="49">
        <f t="shared" si="166"/>
        <v>-4.2308854638863705E-3</v>
      </c>
      <c r="I457" s="2"/>
    </row>
    <row r="458" spans="1:9" s="50" customFormat="1" ht="15" x14ac:dyDescent="0.2">
      <c r="A458" s="52"/>
      <c r="B458" s="48" t="s">
        <v>116</v>
      </c>
      <c r="C458" s="7">
        <v>2</v>
      </c>
      <c r="D458" s="7">
        <v>0</v>
      </c>
      <c r="E458" s="51">
        <f t="shared" si="164"/>
        <v>6.0441220912662436E-4</v>
      </c>
      <c r="F458" s="51" t="str">
        <f t="shared" si="165"/>
        <v/>
      </c>
      <c r="G458" s="12">
        <f t="shared" si="163"/>
        <v>-1</v>
      </c>
      <c r="H458" s="49">
        <f t="shared" si="166"/>
        <v>-6.0441220912662436E-4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1</v>
      </c>
      <c r="E459" s="51" t="str">
        <f t="shared" si="164"/>
        <v/>
      </c>
      <c r="F459" s="51">
        <f t="shared" si="165"/>
        <v>2.051702913418137E-4</v>
      </c>
      <c r="G459" s="12">
        <f t="shared" si="163"/>
        <v>1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237</v>
      </c>
      <c r="D460" s="7">
        <v>237</v>
      </c>
      <c r="E460" s="51">
        <f t="shared" si="164"/>
        <v>7.162284678150499E-2</v>
      </c>
      <c r="F460" s="51">
        <f t="shared" si="165"/>
        <v>4.8625359048009846E-2</v>
      </c>
      <c r="G460" s="12">
        <f t="shared" si="163"/>
        <v>0</v>
      </c>
      <c r="H460" s="49">
        <f t="shared" si="166"/>
        <v>0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30</v>
      </c>
      <c r="D462" s="7">
        <v>4</v>
      </c>
      <c r="E462" s="51">
        <f t="shared" si="164"/>
        <v>9.0661831368993653E-3</v>
      </c>
      <c r="F462" s="51">
        <f t="shared" si="165"/>
        <v>8.206811653672548E-4</v>
      </c>
      <c r="G462" s="12">
        <f t="shared" si="163"/>
        <v>-0.8666666666666667</v>
      </c>
      <c r="H462" s="49">
        <f t="shared" si="166"/>
        <v>-7.8573587186461166E-3</v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9</v>
      </c>
      <c r="D465" s="7">
        <v>0</v>
      </c>
      <c r="E465" s="51">
        <f t="shared" si="164"/>
        <v>2.7198549410698096E-3</v>
      </c>
      <c r="F465" s="51" t="str">
        <f t="shared" si="165"/>
        <v/>
      </c>
      <c r="G465" s="12">
        <f t="shared" si="163"/>
        <v>-1</v>
      </c>
      <c r="H465" s="49">
        <f t="shared" si="166"/>
        <v>-2.7198549410698096E-3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10</v>
      </c>
      <c r="D467" s="7">
        <v>1</v>
      </c>
      <c r="E467" s="51">
        <f t="shared" si="164"/>
        <v>3.0220610456331218E-3</v>
      </c>
      <c r="F467" s="51">
        <f t="shared" si="165"/>
        <v>2.051702913418137E-4</v>
      </c>
      <c r="G467" s="12">
        <f t="shared" si="163"/>
        <v>-0.9</v>
      </c>
      <c r="H467" s="49">
        <f t="shared" si="166"/>
        <v>-2.7198549410698096E-3</v>
      </c>
      <c r="I467" s="2"/>
    </row>
    <row r="468" spans="1:9" s="50" customFormat="1" ht="15" x14ac:dyDescent="0.2">
      <c r="A468" s="52"/>
      <c r="B468" s="48" t="s">
        <v>275</v>
      </c>
      <c r="C468" s="7">
        <v>19</v>
      </c>
      <c r="D468" s="7">
        <v>27</v>
      </c>
      <c r="E468" s="51">
        <f t="shared" si="164"/>
        <v>5.7419159867029314E-3</v>
      </c>
      <c r="F468" s="51">
        <f t="shared" si="165"/>
        <v>5.5395978662289699E-3</v>
      </c>
      <c r="G468" s="12">
        <f t="shared" si="163"/>
        <v>0.42105263157894735</v>
      </c>
      <c r="H468" s="49">
        <f t="shared" si="166"/>
        <v>2.4176488365064974E-3</v>
      </c>
      <c r="I468" s="2"/>
    </row>
    <row r="469" spans="1:9" s="50" customFormat="1" ht="15" x14ac:dyDescent="0.2">
      <c r="A469" s="52"/>
      <c r="B469" s="48" t="s">
        <v>505</v>
      </c>
      <c r="C469" s="7">
        <v>3</v>
      </c>
      <c r="D469" s="7">
        <v>2</v>
      </c>
      <c r="E469" s="51">
        <f t="shared" si="164"/>
        <v>9.0661831368993653E-4</v>
      </c>
      <c r="F469" s="51">
        <f t="shared" si="165"/>
        <v>4.103405826836274E-4</v>
      </c>
      <c r="G469" s="12">
        <f t="shared" si="163"/>
        <v>-0.33333333333333331</v>
      </c>
      <c r="H469" s="49">
        <f t="shared" si="166"/>
        <v>-3.0220610456331218E-4</v>
      </c>
      <c r="I469" s="2"/>
    </row>
    <row r="470" spans="1:9" s="50" customFormat="1" ht="15" x14ac:dyDescent="0.2">
      <c r="A470" s="52"/>
      <c r="B470" s="48" t="s">
        <v>276</v>
      </c>
      <c r="C470" s="7">
        <v>4</v>
      </c>
      <c r="D470" s="7">
        <v>0</v>
      </c>
      <c r="E470" s="51">
        <f t="shared" si="164"/>
        <v>1.2088244182532487E-3</v>
      </c>
      <c r="F470" s="51" t="str">
        <f t="shared" si="165"/>
        <v/>
      </c>
      <c r="G470" s="12">
        <f t="shared" si="163"/>
        <v>-1</v>
      </c>
      <c r="H470" s="49">
        <f t="shared" si="166"/>
        <v>-1.2088244182532487E-3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2</v>
      </c>
      <c r="D472" s="7">
        <v>9</v>
      </c>
      <c r="E472" s="51">
        <f t="shared" si="164"/>
        <v>6.0441220912662436E-4</v>
      </c>
      <c r="F472" s="51">
        <f t="shared" si="165"/>
        <v>1.8465326220763233E-3</v>
      </c>
      <c r="G472" s="12">
        <f t="shared" si="163"/>
        <v>3.5</v>
      </c>
      <c r="H472" s="49">
        <f t="shared" si="166"/>
        <v>2.1154427319431852E-3</v>
      </c>
      <c r="I472" s="2"/>
    </row>
    <row r="473" spans="1:9" s="50" customFormat="1" ht="15" x14ac:dyDescent="0.2">
      <c r="A473" s="52"/>
      <c r="B473" s="48" t="s">
        <v>278</v>
      </c>
      <c r="C473" s="7">
        <v>24</v>
      </c>
      <c r="D473" s="7">
        <v>28</v>
      </c>
      <c r="E473" s="51">
        <f t="shared" si="164"/>
        <v>7.2529465095194923E-3</v>
      </c>
      <c r="F473" s="51">
        <f t="shared" si="165"/>
        <v>5.7447681575707836E-3</v>
      </c>
      <c r="G473" s="12">
        <f t="shared" si="163"/>
        <v>0.16666666666666666</v>
      </c>
      <c r="H473" s="49">
        <f t="shared" si="166"/>
        <v>1.2088244182532487E-3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6</v>
      </c>
      <c r="E474" s="51">
        <f t="shared" si="164"/>
        <v>3.0220610456331218E-4</v>
      </c>
      <c r="F474" s="51">
        <f t="shared" si="165"/>
        <v>1.2310217480508822E-3</v>
      </c>
      <c r="G474" s="12">
        <f t="shared" si="163"/>
        <v>5</v>
      </c>
      <c r="H474" s="49">
        <f t="shared" si="166"/>
        <v>1.5110305228165609E-3</v>
      </c>
      <c r="I474" s="2"/>
    </row>
    <row r="475" spans="1:9" s="50" customFormat="1" ht="15" x14ac:dyDescent="0.2">
      <c r="A475" s="52"/>
      <c r="B475" s="48" t="s">
        <v>280</v>
      </c>
      <c r="C475" s="7">
        <v>4</v>
      </c>
      <c r="D475" s="7">
        <v>7</v>
      </c>
      <c r="E475" s="51">
        <f t="shared" si="164"/>
        <v>1.2088244182532487E-3</v>
      </c>
      <c r="F475" s="51">
        <f t="shared" si="165"/>
        <v>1.4361920393926959E-3</v>
      </c>
      <c r="G475" s="12">
        <f t="shared" si="163"/>
        <v>0.75</v>
      </c>
      <c r="H475" s="49">
        <f t="shared" si="166"/>
        <v>9.0661831368993653E-4</v>
      </c>
      <c r="I475" s="2"/>
    </row>
    <row r="476" spans="1:9" s="50" customFormat="1" ht="15" x14ac:dyDescent="0.2">
      <c r="A476" s="52"/>
      <c r="B476" s="48" t="s">
        <v>102</v>
      </c>
      <c r="C476" s="7">
        <v>1</v>
      </c>
      <c r="D476" s="7">
        <v>3</v>
      </c>
      <c r="E476" s="51">
        <f t="shared" si="164"/>
        <v>3.0220610456331218E-4</v>
      </c>
      <c r="F476" s="51">
        <f t="shared" si="165"/>
        <v>6.155108740254411E-4</v>
      </c>
      <c r="G476" s="12">
        <f t="shared" si="163"/>
        <v>2</v>
      </c>
      <c r="H476" s="49">
        <f t="shared" si="166"/>
        <v>6.0441220912662436E-4</v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1</v>
      </c>
      <c r="D478" s="7">
        <v>6</v>
      </c>
      <c r="E478" s="51">
        <f t="shared" si="164"/>
        <v>3.0220610456331218E-4</v>
      </c>
      <c r="F478" s="51">
        <f t="shared" si="165"/>
        <v>1.2310217480508822E-3</v>
      </c>
      <c r="G478" s="12">
        <f t="shared" ref="G478:G541" si="180">+IF(AND(C478=0,D478=0)," ",IF(C478=0,1,IF(D478=0,-1,(D478-C478)/C478)))</f>
        <v>5</v>
      </c>
      <c r="H478" s="49">
        <f t="shared" si="166"/>
        <v>1.5110305228165609E-3</v>
      </c>
      <c r="I478" s="2"/>
    </row>
    <row r="479" spans="1:9" s="50" customFormat="1" ht="15" x14ac:dyDescent="0.2">
      <c r="A479" s="52"/>
      <c r="B479" s="48" t="s">
        <v>507</v>
      </c>
      <c r="C479" s="7">
        <v>5</v>
      </c>
      <c r="D479" s="7">
        <v>15</v>
      </c>
      <c r="E479" s="51">
        <f t="shared" si="164"/>
        <v>1.5110305228165609E-3</v>
      </c>
      <c r="F479" s="51">
        <f t="shared" si="165"/>
        <v>3.0775543701272055E-3</v>
      </c>
      <c r="G479" s="12">
        <f t="shared" si="180"/>
        <v>2</v>
      </c>
      <c r="H479" s="49">
        <f t="shared" si="166"/>
        <v>3.0220610456331218E-3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8</v>
      </c>
      <c r="D484" s="7">
        <v>5</v>
      </c>
      <c r="E484" s="51">
        <f t="shared" si="164"/>
        <v>2.4176488365064974E-3</v>
      </c>
      <c r="F484" s="51">
        <f t="shared" si="165"/>
        <v>1.0258514567090685E-3</v>
      </c>
      <c r="G484" s="12">
        <f t="shared" si="180"/>
        <v>-0.375</v>
      </c>
      <c r="H484" s="49">
        <f t="shared" si="166"/>
        <v>-9.0661831368993653E-4</v>
      </c>
      <c r="I484" s="2"/>
    </row>
    <row r="485" spans="1:9" s="50" customFormat="1" ht="15" x14ac:dyDescent="0.2">
      <c r="A485" s="52"/>
      <c r="B485" s="48" t="s">
        <v>126</v>
      </c>
      <c r="C485" s="7">
        <v>3</v>
      </c>
      <c r="D485" s="7">
        <v>0</v>
      </c>
      <c r="E485" s="51">
        <f t="shared" si="164"/>
        <v>9.0661831368993653E-4</v>
      </c>
      <c r="F485" s="51" t="str">
        <f t="shared" si="165"/>
        <v/>
      </c>
      <c r="G485" s="12">
        <f t="shared" si="180"/>
        <v>-1</v>
      </c>
      <c r="H485" s="49">
        <f t="shared" si="166"/>
        <v>-9.0661831368993653E-4</v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1</v>
      </c>
      <c r="E486" s="51">
        <f t="shared" si="164"/>
        <v>3.0220610456331218E-4</v>
      </c>
      <c r="F486" s="51">
        <f t="shared" si="165"/>
        <v>2.051702913418137E-4</v>
      </c>
      <c r="G486" s="12">
        <f t="shared" si="180"/>
        <v>0</v>
      </c>
      <c r="H486" s="49">
        <f t="shared" si="166"/>
        <v>0</v>
      </c>
      <c r="I486" s="2"/>
    </row>
    <row r="487" spans="1:9" s="50" customFormat="1" ht="15" x14ac:dyDescent="0.2">
      <c r="A487" s="52"/>
      <c r="B487" s="48" t="s">
        <v>288</v>
      </c>
      <c r="C487" s="7">
        <v>1</v>
      </c>
      <c r="D487" s="7">
        <v>5</v>
      </c>
      <c r="E487" s="51">
        <f t="shared" si="164"/>
        <v>3.0220610456331218E-4</v>
      </c>
      <c r="F487" s="51">
        <f t="shared" si="165"/>
        <v>1.0258514567090685E-3</v>
      </c>
      <c r="G487" s="12">
        <f t="shared" si="180"/>
        <v>4</v>
      </c>
      <c r="H487" s="49">
        <f t="shared" si="166"/>
        <v>1.2088244182532487E-3</v>
      </c>
      <c r="I487" s="2"/>
    </row>
    <row r="488" spans="1:9" s="50" customFormat="1" ht="15" x14ac:dyDescent="0.2">
      <c r="A488" s="52"/>
      <c r="B488" s="48" t="s">
        <v>289</v>
      </c>
      <c r="C488" s="7">
        <v>1</v>
      </c>
      <c r="D488" s="7">
        <v>0</v>
      </c>
      <c r="E488" s="51">
        <f t="shared" si="164"/>
        <v>3.0220610456331218E-4</v>
      </c>
      <c r="F488" s="51" t="str">
        <f t="shared" si="165"/>
        <v/>
      </c>
      <c r="G488" s="12">
        <f t="shared" si="180"/>
        <v>-1</v>
      </c>
      <c r="H488" s="49">
        <f t="shared" si="166"/>
        <v>-3.0220610456331218E-4</v>
      </c>
      <c r="I488" s="2"/>
    </row>
    <row r="489" spans="1:9" s="50" customFormat="1" ht="15" x14ac:dyDescent="0.2">
      <c r="A489" s="52"/>
      <c r="B489" s="48" t="s">
        <v>123</v>
      </c>
      <c r="C489" s="7">
        <v>1</v>
      </c>
      <c r="D489" s="7">
        <v>5</v>
      </c>
      <c r="E489" s="51">
        <f t="shared" si="164"/>
        <v>3.0220610456331218E-4</v>
      </c>
      <c r="F489" s="51">
        <f t="shared" si="165"/>
        <v>1.0258514567090685E-3</v>
      </c>
      <c r="G489" s="12">
        <f t="shared" si="180"/>
        <v>4</v>
      </c>
      <c r="H489" s="49">
        <f t="shared" si="166"/>
        <v>1.2088244182532487E-3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1</v>
      </c>
      <c r="E493" s="51" t="str">
        <f t="shared" si="181"/>
        <v/>
      </c>
      <c r="F493" s="51">
        <f t="shared" si="182"/>
        <v>2.051702913418137E-4</v>
      </c>
      <c r="G493" s="12">
        <f t="shared" si="180"/>
        <v>1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20</v>
      </c>
      <c r="D496" s="7">
        <v>0</v>
      </c>
      <c r="E496" s="51">
        <f t="shared" si="181"/>
        <v>6.0441220912662436E-3</v>
      </c>
      <c r="F496" s="51" t="str">
        <f t="shared" si="182"/>
        <v/>
      </c>
      <c r="G496" s="12">
        <f t="shared" si="180"/>
        <v>-1</v>
      </c>
      <c r="H496" s="49">
        <f t="shared" si="183"/>
        <v>-6.0441220912662436E-3</v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1</v>
      </c>
      <c r="E497" s="51" t="str">
        <f t="shared" si="181"/>
        <v/>
      </c>
      <c r="F497" s="51">
        <f t="shared" si="182"/>
        <v>2.051702913418137E-4</v>
      </c>
      <c r="G497" s="12">
        <f t="shared" si="180"/>
        <v>1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1</v>
      </c>
      <c r="E498" s="51" t="str">
        <f t="shared" si="181"/>
        <v/>
      </c>
      <c r="F498" s="51">
        <f t="shared" si="182"/>
        <v>2.051702913418137E-4</v>
      </c>
      <c r="G498" s="12">
        <f t="shared" si="180"/>
        <v>1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89</v>
      </c>
      <c r="D499" s="7">
        <v>27</v>
      </c>
      <c r="E499" s="51">
        <f t="shared" si="181"/>
        <v>2.6896343306134784E-2</v>
      </c>
      <c r="F499" s="51">
        <f t="shared" si="182"/>
        <v>5.5395978662289699E-3</v>
      </c>
      <c r="G499" s="12">
        <f t="shared" si="180"/>
        <v>-0.6966292134831461</v>
      </c>
      <c r="H499" s="49">
        <f t="shared" si="183"/>
        <v>-1.8736778482925355E-2</v>
      </c>
      <c r="I499" s="2"/>
    </row>
    <row r="500" spans="1:9" s="50" customFormat="1" ht="15" x14ac:dyDescent="0.2">
      <c r="A500" s="52"/>
      <c r="B500" s="48" t="s">
        <v>122</v>
      </c>
      <c r="C500" s="7">
        <v>29</v>
      </c>
      <c r="D500" s="7">
        <v>5</v>
      </c>
      <c r="E500" s="51">
        <f t="shared" si="181"/>
        <v>8.7639770323360532E-3</v>
      </c>
      <c r="F500" s="51">
        <f t="shared" si="182"/>
        <v>1.0258514567090685E-3</v>
      </c>
      <c r="G500" s="12">
        <f t="shared" si="180"/>
        <v>-0.82758620689655171</v>
      </c>
      <c r="H500" s="49">
        <f t="shared" si="183"/>
        <v>-7.2529465095194923E-3</v>
      </c>
      <c r="I500" s="2"/>
    </row>
    <row r="501" spans="1:9" s="50" customFormat="1" ht="30" x14ac:dyDescent="0.2">
      <c r="A501" s="52"/>
      <c r="B501" s="48" t="s">
        <v>296</v>
      </c>
      <c r="C501" s="7">
        <v>9</v>
      </c>
      <c r="D501" s="7">
        <v>24</v>
      </c>
      <c r="E501" s="51">
        <f t="shared" si="181"/>
        <v>2.7198549410698096E-3</v>
      </c>
      <c r="F501" s="51">
        <f t="shared" si="182"/>
        <v>4.9240869922035288E-3</v>
      </c>
      <c r="G501" s="12">
        <f t="shared" si="180"/>
        <v>1.6666666666666667</v>
      </c>
      <c r="H501" s="49">
        <f t="shared" si="183"/>
        <v>4.5330915684496827E-3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3</v>
      </c>
      <c r="D504" s="7">
        <v>23</v>
      </c>
      <c r="E504" s="51">
        <f t="shared" si="181"/>
        <v>9.0661831368993653E-4</v>
      </c>
      <c r="F504" s="51">
        <f t="shared" si="182"/>
        <v>4.7189167008617151E-3</v>
      </c>
      <c r="G504" s="12">
        <f t="shared" si="180"/>
        <v>6.666666666666667</v>
      </c>
      <c r="H504" s="49">
        <f t="shared" si="183"/>
        <v>6.0441220912662436E-3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2</v>
      </c>
      <c r="E506" s="51" t="str">
        <f t="shared" si="181"/>
        <v/>
      </c>
      <c r="F506" s="51">
        <f t="shared" si="182"/>
        <v>4.103405826836274E-4</v>
      </c>
      <c r="G506" s="12">
        <f t="shared" si="180"/>
        <v>1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2</v>
      </c>
      <c r="D510" s="7">
        <v>0</v>
      </c>
      <c r="E510" s="51">
        <f t="shared" si="181"/>
        <v>6.0441220912662436E-4</v>
      </c>
      <c r="F510" s="51" t="str">
        <f t="shared" si="182"/>
        <v/>
      </c>
      <c r="G510" s="12">
        <f t="shared" si="180"/>
        <v>-1</v>
      </c>
      <c r="H510" s="49">
        <f t="shared" si="183"/>
        <v>-6.0441220912662436E-4</v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2</v>
      </c>
      <c r="D512" s="7">
        <v>0</v>
      </c>
      <c r="E512" s="51">
        <f t="shared" si="181"/>
        <v>6.0441220912662436E-4</v>
      </c>
      <c r="F512" s="51" t="str">
        <f t="shared" si="182"/>
        <v/>
      </c>
      <c r="G512" s="12">
        <f t="shared" si="180"/>
        <v>-1</v>
      </c>
      <c r="H512" s="49">
        <f t="shared" si="183"/>
        <v>-6.0441220912662436E-4</v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3</v>
      </c>
      <c r="E518" s="51" t="str">
        <f t="shared" si="181"/>
        <v/>
      </c>
      <c r="F518" s="51">
        <f t="shared" si="182"/>
        <v>6.155108740254411E-4</v>
      </c>
      <c r="G518" s="12">
        <f t="shared" si="180"/>
        <v>1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9</v>
      </c>
      <c r="D519" s="7">
        <v>0</v>
      </c>
      <c r="E519" s="51">
        <f t="shared" si="181"/>
        <v>2.7198549410698096E-3</v>
      </c>
      <c r="F519" s="51" t="str">
        <f t="shared" si="182"/>
        <v/>
      </c>
      <c r="G519" s="12">
        <f t="shared" si="180"/>
        <v>-1</v>
      </c>
      <c r="H519" s="49">
        <f t="shared" si="183"/>
        <v>-2.7198549410698096E-3</v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1</v>
      </c>
      <c r="E521" s="51" t="str">
        <f t="shared" si="181"/>
        <v/>
      </c>
      <c r="F521" s="51">
        <f t="shared" si="182"/>
        <v>2.051702913418137E-4</v>
      </c>
      <c r="G521" s="12">
        <f t="shared" si="180"/>
        <v>1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2</v>
      </c>
      <c r="D523" s="7">
        <v>1</v>
      </c>
      <c r="E523" s="51">
        <f t="shared" ref="E523" si="184">+IF(C523=0,"",C523/C$345)</f>
        <v>6.0441220912662436E-4</v>
      </c>
      <c r="F523" s="51">
        <f t="shared" ref="F523" si="185">+IF(D523=0,"",D523/D$345)</f>
        <v>2.051702913418137E-4</v>
      </c>
      <c r="G523" s="12">
        <f t="shared" si="180"/>
        <v>-0.5</v>
      </c>
      <c r="H523" s="49">
        <f t="shared" ref="H523" si="186">+IF(OR(AND(E523=""),(G523="")),"",E523*G523)</f>
        <v>-3.0220610456331218E-4</v>
      </c>
      <c r="I523" s="2"/>
    </row>
    <row r="524" spans="1:9" s="50" customFormat="1" ht="15" x14ac:dyDescent="0.2">
      <c r="A524" s="52"/>
      <c r="B524" s="48" t="s">
        <v>135</v>
      </c>
      <c r="C524" s="7">
        <v>16</v>
      </c>
      <c r="D524" s="7">
        <v>3</v>
      </c>
      <c r="E524" s="51">
        <f t="shared" ref="E524:E549" si="187">+IF(C524=0,"",C524/C$345)</f>
        <v>4.8352976730129948E-3</v>
      </c>
      <c r="F524" s="51">
        <f t="shared" ref="F524:F549" si="188">+IF(D524=0,"",D524/D$345)</f>
        <v>6.155108740254411E-4</v>
      </c>
      <c r="G524" s="12">
        <f t="shared" si="180"/>
        <v>-0.8125</v>
      </c>
      <c r="H524" s="49">
        <f t="shared" si="183"/>
        <v>-3.9286793593230583E-3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8</v>
      </c>
      <c r="D527" s="7">
        <v>10</v>
      </c>
      <c r="E527" s="51">
        <f t="shared" si="187"/>
        <v>2.4176488365064974E-3</v>
      </c>
      <c r="F527" s="51">
        <f t="shared" si="188"/>
        <v>2.051702913418137E-3</v>
      </c>
      <c r="G527" s="12">
        <f t="shared" si="180"/>
        <v>0.25</v>
      </c>
      <c r="H527" s="49">
        <f t="shared" si="183"/>
        <v>6.0441220912662436E-4</v>
      </c>
      <c r="I527" s="2"/>
    </row>
    <row r="528" spans="1:9" s="50" customFormat="1" ht="15" x14ac:dyDescent="0.2">
      <c r="A528" s="52"/>
      <c r="B528" s="48" t="s">
        <v>340</v>
      </c>
      <c r="C528" s="7">
        <v>23</v>
      </c>
      <c r="D528" s="7">
        <v>7</v>
      </c>
      <c r="E528" s="51">
        <f t="shared" si="187"/>
        <v>6.9507404049561801E-3</v>
      </c>
      <c r="F528" s="51">
        <f t="shared" si="188"/>
        <v>1.4361920393926959E-3</v>
      </c>
      <c r="G528" s="12">
        <f t="shared" si="180"/>
        <v>-0.69565217391304346</v>
      </c>
      <c r="H528" s="49">
        <f t="shared" si="183"/>
        <v>-4.8352976730129948E-3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3</v>
      </c>
      <c r="D531" s="7">
        <v>0</v>
      </c>
      <c r="E531" s="51">
        <f t="shared" si="187"/>
        <v>9.0661831368993653E-4</v>
      </c>
      <c r="F531" s="51" t="str">
        <f t="shared" si="188"/>
        <v/>
      </c>
      <c r="G531" s="12">
        <f t="shared" si="180"/>
        <v>-1</v>
      </c>
      <c r="H531" s="49">
        <f t="shared" si="183"/>
        <v>-9.0661831368993653E-4</v>
      </c>
      <c r="I531" s="2"/>
    </row>
    <row r="532" spans="1:9" s="50" customFormat="1" ht="15" x14ac:dyDescent="0.2">
      <c r="A532" s="52"/>
      <c r="B532" s="48" t="s">
        <v>141</v>
      </c>
      <c r="C532" s="7">
        <v>3</v>
      </c>
      <c r="D532" s="7">
        <v>0</v>
      </c>
      <c r="E532" s="51">
        <f t="shared" si="187"/>
        <v>9.0661831368993653E-4</v>
      </c>
      <c r="F532" s="51" t="str">
        <f t="shared" si="188"/>
        <v/>
      </c>
      <c r="G532" s="12">
        <f t="shared" si="180"/>
        <v>-1</v>
      </c>
      <c r="H532" s="49">
        <f t="shared" si="183"/>
        <v>-9.0661831368993653E-4</v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2</v>
      </c>
      <c r="D534" s="7">
        <v>0</v>
      </c>
      <c r="E534" s="51">
        <f t="shared" si="187"/>
        <v>6.0441220912662436E-4</v>
      </c>
      <c r="F534" s="51" t="str">
        <f t="shared" si="188"/>
        <v/>
      </c>
      <c r="G534" s="12">
        <f t="shared" si="180"/>
        <v>-1</v>
      </c>
      <c r="H534" s="49">
        <f t="shared" si="183"/>
        <v>-6.0441220912662436E-4</v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2</v>
      </c>
      <c r="E537" s="51" t="str">
        <f t="shared" si="187"/>
        <v/>
      </c>
      <c r="F537" s="51">
        <f t="shared" si="188"/>
        <v>4.103405826836274E-4</v>
      </c>
      <c r="G537" s="12">
        <f t="shared" si="180"/>
        <v>1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10</v>
      </c>
      <c r="D539" s="7">
        <v>6</v>
      </c>
      <c r="E539" s="51">
        <f t="shared" si="187"/>
        <v>3.0220610456331218E-3</v>
      </c>
      <c r="F539" s="51">
        <f t="shared" si="188"/>
        <v>1.2310217480508822E-3</v>
      </c>
      <c r="G539" s="12">
        <f t="shared" si="180"/>
        <v>-0.4</v>
      </c>
      <c r="H539" s="49">
        <f t="shared" si="183"/>
        <v>-1.2088244182532487E-3</v>
      </c>
      <c r="I539" s="2"/>
    </row>
    <row r="540" spans="1:9" s="50" customFormat="1" ht="30" x14ac:dyDescent="0.2">
      <c r="A540" s="52"/>
      <c r="B540" s="48" t="s">
        <v>515</v>
      </c>
      <c r="C540" s="7">
        <v>1</v>
      </c>
      <c r="D540" s="7">
        <v>4</v>
      </c>
      <c r="E540" s="51">
        <f t="shared" si="187"/>
        <v>3.0220610456331218E-4</v>
      </c>
      <c r="F540" s="51">
        <f t="shared" si="188"/>
        <v>8.206811653672548E-4</v>
      </c>
      <c r="G540" s="12">
        <f t="shared" si="180"/>
        <v>3</v>
      </c>
      <c r="H540" s="49">
        <f t="shared" si="183"/>
        <v>9.0661831368993653E-4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34</v>
      </c>
      <c r="D542" s="7">
        <v>30</v>
      </c>
      <c r="E542" s="51">
        <f t="shared" si="187"/>
        <v>1.0275007555152614E-2</v>
      </c>
      <c r="F542" s="51">
        <f t="shared" si="188"/>
        <v>6.155108740254411E-3</v>
      </c>
      <c r="G542" s="12">
        <f t="shared" ref="G542:G564" si="189">+IF(AND(C542=0,D542=0)," ",IF(C542=0,1,IF(D542=0,-1,(D542-C542)/C542)))</f>
        <v>-0.11764705882352941</v>
      </c>
      <c r="H542" s="49">
        <f t="shared" si="183"/>
        <v>-1.2088244182532487E-3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1</v>
      </c>
      <c r="E543" s="51" t="str">
        <f t="shared" si="187"/>
        <v/>
      </c>
      <c r="F543" s="51">
        <f t="shared" si="188"/>
        <v>2.051702913418137E-4</v>
      </c>
      <c r="G543" s="12">
        <f t="shared" si="189"/>
        <v>1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3</v>
      </c>
      <c r="E544" s="51" t="str">
        <f t="shared" si="187"/>
        <v/>
      </c>
      <c r="F544" s="51">
        <f t="shared" si="188"/>
        <v>6.155108740254411E-4</v>
      </c>
      <c r="G544" s="12">
        <f t="shared" si="189"/>
        <v>1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39</v>
      </c>
      <c r="D547" s="7">
        <v>146</v>
      </c>
      <c r="E547" s="51">
        <f t="shared" si="187"/>
        <v>1.1786038077969175E-2</v>
      </c>
      <c r="F547" s="51">
        <f t="shared" si="188"/>
        <v>2.9954862535904802E-2</v>
      </c>
      <c r="G547" s="12">
        <f t="shared" si="189"/>
        <v>2.7435897435897436</v>
      </c>
      <c r="H547" s="49">
        <f t="shared" si="183"/>
        <v>3.2336053188274407E-2</v>
      </c>
      <c r="I547" s="2"/>
    </row>
    <row r="548" spans="1:9" s="50" customFormat="1" ht="15" x14ac:dyDescent="0.2">
      <c r="A548" s="52"/>
      <c r="B548" s="48" t="s">
        <v>142</v>
      </c>
      <c r="C548" s="7">
        <v>18</v>
      </c>
      <c r="D548" s="7">
        <v>3</v>
      </c>
      <c r="E548" s="51">
        <f t="shared" si="187"/>
        <v>5.4397098821396192E-3</v>
      </c>
      <c r="F548" s="51">
        <f t="shared" si="188"/>
        <v>6.155108740254411E-4</v>
      </c>
      <c r="G548" s="12">
        <f t="shared" si="189"/>
        <v>-0.83333333333333337</v>
      </c>
      <c r="H548" s="49">
        <f t="shared" si="183"/>
        <v>-4.5330915684496827E-3</v>
      </c>
      <c r="I548" s="2"/>
    </row>
    <row r="549" spans="1:9" s="50" customFormat="1" ht="15" x14ac:dyDescent="0.2">
      <c r="A549" s="52"/>
      <c r="B549" s="48" t="s">
        <v>315</v>
      </c>
      <c r="C549" s="7">
        <v>107</v>
      </c>
      <c r="D549" s="7">
        <v>78</v>
      </c>
      <c r="E549" s="51">
        <f t="shared" si="187"/>
        <v>3.2336053188274407E-2</v>
      </c>
      <c r="F549" s="51">
        <f t="shared" si="188"/>
        <v>1.600328272466147E-2</v>
      </c>
      <c r="G549" s="12">
        <f t="shared" si="189"/>
        <v>-0.27102803738317754</v>
      </c>
      <c r="H549" s="49">
        <f t="shared" si="183"/>
        <v>-8.7639770323360532E-3</v>
      </c>
      <c r="I549" s="2"/>
    </row>
    <row r="550" spans="1:9" s="50" customFormat="1" ht="15" x14ac:dyDescent="0.2">
      <c r="A550" s="47"/>
      <c r="B550" s="48" t="s">
        <v>552</v>
      </c>
      <c r="C550" s="7">
        <v>4</v>
      </c>
      <c r="D550" s="7">
        <v>17</v>
      </c>
      <c r="E550" s="51">
        <f t="shared" ref="E550" si="190">+IF(C550=0,"",C550/C$345)</f>
        <v>1.2088244182532487E-3</v>
      </c>
      <c r="F550" s="51">
        <f t="shared" ref="F550" si="191">+IF(D550=0,"",D550/D$345)</f>
        <v>3.4878949528108329E-3</v>
      </c>
      <c r="G550" s="12">
        <f t="shared" si="189"/>
        <v>3.25</v>
      </c>
      <c r="H550" s="49">
        <f t="shared" ref="H550" si="192">+IF(OR(AND(E550=""),(G550="")),"",E550*G550)</f>
        <v>3.9286793593230583E-3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19</v>
      </c>
      <c r="D556" s="7">
        <v>26</v>
      </c>
      <c r="E556" s="51">
        <f t="shared" si="193"/>
        <v>5.7419159867029314E-3</v>
      </c>
      <c r="F556" s="51">
        <f t="shared" si="194"/>
        <v>5.3344275748871562E-3</v>
      </c>
      <c r="G556" s="12">
        <f t="shared" si="189"/>
        <v>0.36842105263157893</v>
      </c>
      <c r="H556" s="49">
        <f t="shared" si="195"/>
        <v>2.1154427319431852E-3</v>
      </c>
      <c r="I556" s="2"/>
    </row>
    <row r="557" spans="1:9" s="50" customFormat="1" ht="15" x14ac:dyDescent="0.2">
      <c r="A557" s="52"/>
      <c r="B557" s="48" t="s">
        <v>517</v>
      </c>
      <c r="C557" s="7">
        <v>6</v>
      </c>
      <c r="D557" s="7">
        <v>3</v>
      </c>
      <c r="E557" s="51">
        <f t="shared" si="193"/>
        <v>1.8132366273798731E-3</v>
      </c>
      <c r="F557" s="51">
        <f t="shared" si="194"/>
        <v>6.155108740254411E-4</v>
      </c>
      <c r="G557" s="12">
        <f t="shared" si="189"/>
        <v>-0.5</v>
      </c>
      <c r="H557" s="49">
        <f t="shared" si="195"/>
        <v>-9.0661831368993653E-4</v>
      </c>
      <c r="I557" s="2"/>
    </row>
    <row r="558" spans="1:9" s="50" customFormat="1" ht="15" x14ac:dyDescent="0.2">
      <c r="A558" s="52"/>
      <c r="B558" s="48" t="s">
        <v>318</v>
      </c>
      <c r="C558" s="7">
        <v>2</v>
      </c>
      <c r="D558" s="7">
        <v>8</v>
      </c>
      <c r="E558" s="51">
        <f t="shared" si="193"/>
        <v>6.0441220912662436E-4</v>
      </c>
      <c r="F558" s="51">
        <f t="shared" si="194"/>
        <v>1.6413623307345096E-3</v>
      </c>
      <c r="G558" s="12">
        <f t="shared" si="189"/>
        <v>3</v>
      </c>
      <c r="H558" s="49">
        <f t="shared" si="195"/>
        <v>1.8132366273798731E-3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3</v>
      </c>
      <c r="E562" s="51" t="str">
        <f t="shared" si="193"/>
        <v/>
      </c>
      <c r="F562" s="51">
        <f t="shared" si="194"/>
        <v>6.155108740254411E-4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2068</v>
      </c>
      <c r="D570" s="39">
        <f>SUM(D571:D596)</f>
        <v>1995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-3.5299806576402318E-2</v>
      </c>
      <c r="H570" s="40">
        <f>+IF(OR(AND(E570=""),(G570="")),"",E570*G570)</f>
        <v>-3.5299806576402318E-2</v>
      </c>
    </row>
    <row r="571" spans="1:9" s="50" customFormat="1" ht="15" x14ac:dyDescent="0.2">
      <c r="A571" s="52"/>
      <c r="B571" s="48" t="s">
        <v>323</v>
      </c>
      <c r="C571" s="7">
        <v>6</v>
      </c>
      <c r="D571" s="7">
        <v>4</v>
      </c>
      <c r="E571" s="51">
        <f t="shared" si="196"/>
        <v>2.9013539651837525E-3</v>
      </c>
      <c r="F571" s="51">
        <f t="shared" si="197"/>
        <v>2.0050125313283208E-3</v>
      </c>
      <c r="G571" s="12">
        <f t="shared" ref="G571:G596" si="198">+IF(AND(C571=0,D571=0)," ",IF(C571=0,1,IF(D571=0,-1,(D571-C571)/C571)))</f>
        <v>-0.33333333333333331</v>
      </c>
      <c r="H571" s="49">
        <f>+IF(OR(AND(E571=""),(G571="")),"",E571*G571)</f>
        <v>-9.6711798839458415E-4</v>
      </c>
      <c r="I571" s="2"/>
    </row>
    <row r="572" spans="1:9" s="50" customFormat="1" ht="15" x14ac:dyDescent="0.2">
      <c r="A572" s="52"/>
      <c r="B572" s="48" t="s">
        <v>144</v>
      </c>
      <c r="C572" s="7">
        <v>16</v>
      </c>
      <c r="D572" s="7">
        <v>35</v>
      </c>
      <c r="E572" s="51">
        <f t="shared" si="196"/>
        <v>7.7369439071566732E-3</v>
      </c>
      <c r="F572" s="51">
        <f t="shared" si="197"/>
        <v>1.7543859649122806E-2</v>
      </c>
      <c r="G572" s="12">
        <f t="shared" si="198"/>
        <v>1.1875</v>
      </c>
      <c r="H572" s="49">
        <f t="shared" ref="H572:H596" si="199">+IF(OR(AND(E572=""),(G572="")),"",E572*G572)</f>
        <v>9.1876208897485497E-3</v>
      </c>
      <c r="I572" s="2"/>
    </row>
    <row r="573" spans="1:9" s="50" customFormat="1" ht="15" x14ac:dyDescent="0.2">
      <c r="A573" s="52"/>
      <c r="B573" s="48" t="s">
        <v>583</v>
      </c>
      <c r="C573" s="7">
        <v>64</v>
      </c>
      <c r="D573" s="7">
        <v>57</v>
      </c>
      <c r="E573" s="51">
        <f t="shared" si="196"/>
        <v>3.0947775628626693E-2</v>
      </c>
      <c r="F573" s="51">
        <f t="shared" si="197"/>
        <v>2.8571428571428571E-2</v>
      </c>
      <c r="G573" s="12">
        <f t="shared" si="198"/>
        <v>-0.109375</v>
      </c>
      <c r="H573" s="49">
        <f t="shared" si="199"/>
        <v>-3.3849129593810446E-3</v>
      </c>
      <c r="I573" s="2"/>
    </row>
    <row r="574" spans="1:9" s="50" customFormat="1" ht="15" x14ac:dyDescent="0.2">
      <c r="A574" s="52"/>
      <c r="B574" s="48" t="s">
        <v>324</v>
      </c>
      <c r="C574" s="7">
        <v>93</v>
      </c>
      <c r="D574" s="7">
        <v>57</v>
      </c>
      <c r="E574" s="51">
        <f t="shared" si="196"/>
        <v>4.497098646034816E-2</v>
      </c>
      <c r="F574" s="51">
        <f t="shared" si="197"/>
        <v>2.8571428571428571E-2</v>
      </c>
      <c r="G574" s="12">
        <f t="shared" si="198"/>
        <v>-0.38709677419354838</v>
      </c>
      <c r="H574" s="49">
        <f t="shared" si="199"/>
        <v>-1.7408123791102514E-2</v>
      </c>
      <c r="I574" s="2"/>
    </row>
    <row r="575" spans="1:9" s="50" customFormat="1" ht="15" x14ac:dyDescent="0.2">
      <c r="A575" s="52"/>
      <c r="B575" s="48" t="s">
        <v>145</v>
      </c>
      <c r="C575" s="7">
        <v>3</v>
      </c>
      <c r="D575" s="7">
        <v>3</v>
      </c>
      <c r="E575" s="51">
        <f t="shared" si="196"/>
        <v>1.4506769825918763E-3</v>
      </c>
      <c r="F575" s="51">
        <f t="shared" si="197"/>
        <v>1.5037593984962407E-3</v>
      </c>
      <c r="G575" s="12">
        <f t="shared" si="198"/>
        <v>0</v>
      </c>
      <c r="H575" s="49">
        <f t="shared" si="199"/>
        <v>0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7</v>
      </c>
      <c r="D577" s="7">
        <v>3</v>
      </c>
      <c r="E577" s="51">
        <f t="shared" si="196"/>
        <v>3.3849129593810446E-3</v>
      </c>
      <c r="F577" s="51">
        <f t="shared" si="197"/>
        <v>1.5037593984962407E-3</v>
      </c>
      <c r="G577" s="12">
        <f t="shared" si="198"/>
        <v>-0.5714285714285714</v>
      </c>
      <c r="H577" s="49">
        <f t="shared" si="199"/>
        <v>-1.9342359767891683E-3</v>
      </c>
      <c r="I577" s="2"/>
    </row>
    <row r="578" spans="1:9" s="50" customFormat="1" ht="15" x14ac:dyDescent="0.2">
      <c r="A578" s="52"/>
      <c r="B578" s="48" t="s">
        <v>325</v>
      </c>
      <c r="C578" s="7">
        <v>1</v>
      </c>
      <c r="D578" s="7">
        <v>19</v>
      </c>
      <c r="E578" s="51">
        <f t="shared" si="196"/>
        <v>4.8355899419729207E-4</v>
      </c>
      <c r="F578" s="51">
        <f t="shared" si="197"/>
        <v>9.5238095238095247E-3</v>
      </c>
      <c r="G578" s="12">
        <f t="shared" si="198"/>
        <v>18</v>
      </c>
      <c r="H578" s="49">
        <f t="shared" si="199"/>
        <v>8.7040618955512572E-3</v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3</v>
      </c>
      <c r="D580" s="7">
        <v>3</v>
      </c>
      <c r="E580" s="51">
        <f t="shared" si="196"/>
        <v>1.4506769825918763E-3</v>
      </c>
      <c r="F580" s="51">
        <f t="shared" si="197"/>
        <v>1.5037593984962407E-3</v>
      </c>
      <c r="G580" s="12">
        <f t="shared" si="198"/>
        <v>0</v>
      </c>
      <c r="H580" s="49">
        <f t="shared" si="199"/>
        <v>0</v>
      </c>
      <c r="I580" s="2"/>
    </row>
    <row r="581" spans="1:9" s="50" customFormat="1" ht="15" x14ac:dyDescent="0.2">
      <c r="A581" s="47"/>
      <c r="B581" s="48" t="s">
        <v>544</v>
      </c>
      <c r="C581" s="7">
        <v>7</v>
      </c>
      <c r="D581" s="7">
        <v>7</v>
      </c>
      <c r="E581" s="51">
        <f t="shared" ref="E581" si="200">+IF(C581=0,"",C581/C$570)</f>
        <v>3.3849129593810446E-3</v>
      </c>
      <c r="F581" s="51">
        <f t="shared" ref="F581" si="201">+IF(D581=0,"",D581/D$570)</f>
        <v>3.5087719298245615E-3</v>
      </c>
      <c r="G581" s="12">
        <f t="shared" si="198"/>
        <v>0</v>
      </c>
      <c r="H581" s="49">
        <f t="shared" ref="H581" si="202">+IF(OR(AND(E581=""),(G581="")),"",E581*G581)</f>
        <v>0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21</v>
      </c>
      <c r="D583" s="7">
        <v>81</v>
      </c>
      <c r="E583" s="51">
        <f t="shared" ref="E583:E596" si="206">+IF(C583=0,"",C583/C$570)</f>
        <v>1.0154738878143133E-2</v>
      </c>
      <c r="F583" s="51">
        <f t="shared" ref="F583:F596" si="207">+IF(D583=0,"",D583/D$570)</f>
        <v>4.06015037593985E-2</v>
      </c>
      <c r="G583" s="12">
        <f t="shared" si="198"/>
        <v>2.8571428571428572</v>
      </c>
      <c r="H583" s="49">
        <f t="shared" si="199"/>
        <v>2.9013539651837523E-2</v>
      </c>
      <c r="I583" s="2"/>
    </row>
    <row r="584" spans="1:9" s="50" customFormat="1" ht="15" x14ac:dyDescent="0.2">
      <c r="A584" s="52"/>
      <c r="B584" s="48" t="s">
        <v>328</v>
      </c>
      <c r="C584" s="7">
        <v>1120</v>
      </c>
      <c r="D584" s="7">
        <v>82</v>
      </c>
      <c r="E584" s="51">
        <f t="shared" si="206"/>
        <v>0.5415860735009671</v>
      </c>
      <c r="F584" s="51">
        <f t="shared" si="207"/>
        <v>4.1102756892230578E-2</v>
      </c>
      <c r="G584" s="12">
        <f t="shared" si="198"/>
        <v>-0.92678571428571432</v>
      </c>
      <c r="H584" s="49">
        <f t="shared" si="199"/>
        <v>-0.50193423597678921</v>
      </c>
      <c r="I584" s="2"/>
    </row>
    <row r="585" spans="1:9" s="50" customFormat="1" ht="15" x14ac:dyDescent="0.2">
      <c r="A585" s="52"/>
      <c r="B585" s="48" t="s">
        <v>147</v>
      </c>
      <c r="C585" s="7">
        <v>2</v>
      </c>
      <c r="D585" s="7">
        <v>0</v>
      </c>
      <c r="E585" s="51">
        <f t="shared" si="206"/>
        <v>9.6711798839458415E-4</v>
      </c>
      <c r="F585" s="51" t="str">
        <f t="shared" si="207"/>
        <v/>
      </c>
      <c r="G585" s="12">
        <f t="shared" si="198"/>
        <v>-1</v>
      </c>
      <c r="H585" s="49">
        <f t="shared" si="199"/>
        <v>-9.6711798839458415E-4</v>
      </c>
      <c r="I585" s="2"/>
    </row>
    <row r="586" spans="1:9" s="50" customFormat="1" ht="15" x14ac:dyDescent="0.2">
      <c r="A586" s="52"/>
      <c r="B586" s="48" t="s">
        <v>148</v>
      </c>
      <c r="C586" s="7">
        <v>8</v>
      </c>
      <c r="D586" s="7">
        <v>33</v>
      </c>
      <c r="E586" s="51">
        <f t="shared" si="206"/>
        <v>3.8684719535783366E-3</v>
      </c>
      <c r="F586" s="51">
        <f t="shared" si="207"/>
        <v>1.6541353383458645E-2</v>
      </c>
      <c r="G586" s="12">
        <f t="shared" si="198"/>
        <v>3.125</v>
      </c>
      <c r="H586" s="49">
        <f t="shared" si="199"/>
        <v>1.2088974854932303E-2</v>
      </c>
      <c r="I586" s="2"/>
    </row>
    <row r="587" spans="1:9" s="50" customFormat="1" ht="15" x14ac:dyDescent="0.2">
      <c r="A587" s="52"/>
      <c r="B587" s="48" t="s">
        <v>329</v>
      </c>
      <c r="C587" s="7">
        <v>561</v>
      </c>
      <c r="D587" s="7">
        <v>1366</v>
      </c>
      <c r="E587" s="51">
        <f t="shared" si="206"/>
        <v>0.27127659574468083</v>
      </c>
      <c r="F587" s="51">
        <f t="shared" si="207"/>
        <v>0.6847117794486216</v>
      </c>
      <c r="G587" s="12">
        <f t="shared" si="198"/>
        <v>1.4349376114081998</v>
      </c>
      <c r="H587" s="49">
        <f t="shared" si="199"/>
        <v>0.38926499032882012</v>
      </c>
      <c r="I587" s="2"/>
    </row>
    <row r="588" spans="1:9" s="50" customFormat="1" ht="15" x14ac:dyDescent="0.2">
      <c r="A588" s="52"/>
      <c r="B588" s="48" t="s">
        <v>149</v>
      </c>
      <c r="C588" s="7">
        <v>102</v>
      </c>
      <c r="D588" s="7">
        <v>68</v>
      </c>
      <c r="E588" s="51">
        <f t="shared" si="206"/>
        <v>4.9323017408123788E-2</v>
      </c>
      <c r="F588" s="51">
        <f t="shared" si="207"/>
        <v>3.4085213032581455E-2</v>
      </c>
      <c r="G588" s="12">
        <f t="shared" si="198"/>
        <v>-0.33333333333333331</v>
      </c>
      <c r="H588" s="49">
        <f t="shared" si="199"/>
        <v>-1.6441005802707929E-2</v>
      </c>
      <c r="I588" s="2"/>
    </row>
    <row r="589" spans="1:9" s="50" customFormat="1" ht="15" x14ac:dyDescent="0.2">
      <c r="A589" s="52"/>
      <c r="B589" s="48" t="s">
        <v>330</v>
      </c>
      <c r="C589" s="7">
        <v>2</v>
      </c>
      <c r="D589" s="7">
        <v>2</v>
      </c>
      <c r="E589" s="51">
        <f t="shared" si="206"/>
        <v>9.6711798839458415E-4</v>
      </c>
      <c r="F589" s="51">
        <f t="shared" si="207"/>
        <v>1.0025062656641604E-3</v>
      </c>
      <c r="G589" s="12">
        <f t="shared" si="198"/>
        <v>0</v>
      </c>
      <c r="H589" s="49">
        <f t="shared" si="199"/>
        <v>0</v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2</v>
      </c>
      <c r="E590" s="51">
        <f t="shared" si="206"/>
        <v>9.6711798839458415E-4</v>
      </c>
      <c r="F590" s="51">
        <f t="shared" si="207"/>
        <v>1.0025062656641604E-3</v>
      </c>
      <c r="G590" s="12">
        <f t="shared" si="198"/>
        <v>0</v>
      </c>
      <c r="H590" s="49">
        <f t="shared" si="199"/>
        <v>0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32</v>
      </c>
      <c r="D592" s="7">
        <v>6</v>
      </c>
      <c r="E592" s="51">
        <f t="shared" si="206"/>
        <v>1.5473887814313346E-2</v>
      </c>
      <c r="F592" s="51">
        <f t="shared" si="207"/>
        <v>3.0075187969924814E-3</v>
      </c>
      <c r="G592" s="12">
        <f t="shared" si="198"/>
        <v>-0.8125</v>
      </c>
      <c r="H592" s="49">
        <f t="shared" si="199"/>
        <v>-1.2572533849129593E-2</v>
      </c>
      <c r="I592" s="2"/>
    </row>
    <row r="593" spans="1:9" s="50" customFormat="1" ht="15" x14ac:dyDescent="0.2">
      <c r="A593" s="52"/>
      <c r="B593" s="48" t="s">
        <v>332</v>
      </c>
      <c r="C593" s="7">
        <v>3</v>
      </c>
      <c r="D593" s="7">
        <v>0</v>
      </c>
      <c r="E593" s="51">
        <f t="shared" si="206"/>
        <v>1.4506769825918763E-3</v>
      </c>
      <c r="F593" s="51" t="str">
        <f t="shared" si="207"/>
        <v/>
      </c>
      <c r="G593" s="12">
        <f t="shared" si="198"/>
        <v>-1</v>
      </c>
      <c r="H593" s="49">
        <f t="shared" si="199"/>
        <v>-1.4506769825918763E-3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20</v>
      </c>
      <c r="E594" s="51" t="str">
        <f t="shared" si="206"/>
        <v/>
      </c>
      <c r="F594" s="51">
        <f t="shared" si="207"/>
        <v>1.0025062656641603E-2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3</v>
      </c>
      <c r="D595" s="7">
        <v>128</v>
      </c>
      <c r="E595" s="51">
        <f t="shared" si="206"/>
        <v>1.4506769825918763E-3</v>
      </c>
      <c r="F595" s="51">
        <f t="shared" si="207"/>
        <v>6.4160401002506265E-2</v>
      </c>
      <c r="G595" s="12">
        <f t="shared" si="198"/>
        <v>41.666666666666664</v>
      </c>
      <c r="H595" s="49">
        <f t="shared" si="199"/>
        <v>6.0444874274661504E-2</v>
      </c>
      <c r="I595" s="2"/>
    </row>
    <row r="596" spans="1:9" s="50" customFormat="1" ht="15" x14ac:dyDescent="0.2">
      <c r="A596" s="52"/>
      <c r="B596" s="48" t="s">
        <v>521</v>
      </c>
      <c r="C596" s="7">
        <v>12</v>
      </c>
      <c r="D596" s="7">
        <v>19</v>
      </c>
      <c r="E596" s="51">
        <f t="shared" si="206"/>
        <v>5.8027079303675051E-3</v>
      </c>
      <c r="F596" s="51">
        <f t="shared" si="207"/>
        <v>9.5238095238095247E-3</v>
      </c>
      <c r="G596" s="12">
        <f t="shared" si="198"/>
        <v>0.58333333333333337</v>
      </c>
      <c r="H596" s="49">
        <f t="shared" si="199"/>
        <v>3.384912959381045E-3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394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368</v>
      </c>
      <c r="C8" s="38">
        <f>+C18+C74+C169+C345+C570</f>
        <v>963</v>
      </c>
      <c r="D8" s="39">
        <f>+D18+D74+D169+D345+D570</f>
        <v>2469</v>
      </c>
      <c r="E8" s="40">
        <f>+C8/C$8</f>
        <v>1</v>
      </c>
      <c r="F8" s="40">
        <f>+D8/D$8</f>
        <v>1</v>
      </c>
      <c r="G8" s="40">
        <f>+(D8-C8)/C8</f>
        <v>1.5638629283489096</v>
      </c>
      <c r="H8" s="40">
        <f>+E8*G8</f>
        <v>1.5638629283489096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0</v>
      </c>
      <c r="D9" s="41">
        <f>+D18</f>
        <v>8</v>
      </c>
      <c r="E9" s="27">
        <f>C9/$C$8</f>
        <v>0</v>
      </c>
      <c r="F9" s="27">
        <f>D9/$D$8</f>
        <v>3.2401782098015392E-3</v>
      </c>
      <c r="G9" s="12" t="str">
        <f>+IF(OR(AND(D9=0),(C9=0)),"0",((D9-C9)/C9))</f>
        <v>0</v>
      </c>
      <c r="H9" s="11">
        <f>+IF(OR(AND(E9=""),(G9="")),"",E9*G9)</f>
        <v>0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234</v>
      </c>
      <c r="D10" s="41">
        <f>+D74</f>
        <v>357</v>
      </c>
      <c r="E10" s="27">
        <f>C10/$C$8</f>
        <v>0.24299065420560748</v>
      </c>
      <c r="F10" s="27">
        <f>D10/$D$8</f>
        <v>0.14459295261239369</v>
      </c>
      <c r="G10" s="12">
        <f>+IF(OR(AND(D10=0),(C10=0)),"0",((D10-C10)/C10))</f>
        <v>0.52564102564102566</v>
      </c>
      <c r="H10" s="11">
        <f>+IF(OR(AND(E10=""),(G10="")),"",E10*G10)</f>
        <v>0.12772585669781933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160</v>
      </c>
      <c r="D11" s="41">
        <f>+D169</f>
        <v>419</v>
      </c>
      <c r="E11" s="27">
        <f>C11/$C$8</f>
        <v>0.16614745586708204</v>
      </c>
      <c r="F11" s="27">
        <f>D11/$D$8</f>
        <v>0.16970433373835561</v>
      </c>
      <c r="G11" s="12">
        <f>+IF(OR(AND(D11=0),(C11=0)),"0",((D11-C11)/C11))</f>
        <v>1.6187499999999999</v>
      </c>
      <c r="H11" s="11">
        <f>+IF(OR(AND(E11=""),(G11="")),"",E11*G11)</f>
        <v>0.26895119418483904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305</v>
      </c>
      <c r="D12" s="41">
        <f>+D345</f>
        <v>694</v>
      </c>
      <c r="E12" s="27">
        <f>C12/$C$8</f>
        <v>0.31671858774662515</v>
      </c>
      <c r="F12" s="27">
        <f>D12/$D$8</f>
        <v>0.28108545970028354</v>
      </c>
      <c r="G12" s="12">
        <f>+IF(OR(AND(D12=0),(C12=0)),"0",((D12-C12)/C12))</f>
        <v>1.2754098360655737</v>
      </c>
      <c r="H12" s="11">
        <f>+IF(OR(AND(E12=""),(G12="")),"",E12*G12)</f>
        <v>0.40394600207684317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264</v>
      </c>
      <c r="D13" s="29">
        <f>+D570</f>
        <v>991</v>
      </c>
      <c r="E13" s="27">
        <f>C13/$C$8</f>
        <v>0.27414330218068533</v>
      </c>
      <c r="F13" s="27">
        <f>D13/$D$8</f>
        <v>0.40137707573916565</v>
      </c>
      <c r="G13" s="12">
        <f>+IF(OR(AND(D13=0),(C13=0)),"0",((D13-C13)/C13))</f>
        <v>2.7537878787878789</v>
      </c>
      <c r="H13" s="11">
        <f>+IF(OR(AND(E13=""),(G13="")),"",E13*G13)</f>
        <v>0.75493250259605393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0</v>
      </c>
      <c r="D18" s="39">
        <f>SUM(D19:D68)</f>
        <v>8</v>
      </c>
      <c r="E18" s="40" t="str">
        <f>+IF(C18=0,"",C18/C$18)</f>
        <v/>
      </c>
      <c r="F18" s="40">
        <f>+IF(D18=0,"",D18/D$18)</f>
        <v>1</v>
      </c>
      <c r="G18" s="40" t="str">
        <f>+IF(OR(AND(D18=0),(C18=0)),"0",((D18-C18)/C18))</f>
        <v>0</v>
      </c>
      <c r="H18" s="40" t="str">
        <f>+IF(OR(AND(E18=""),(G18="")),"",E18*G18)</f>
        <v/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2</v>
      </c>
      <c r="E22" s="11" t="str">
        <f t="shared" si="0"/>
        <v/>
      </c>
      <c r="F22" s="11">
        <f t="shared" si="1"/>
        <v>0.25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0.125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1</v>
      </c>
      <c r="E26" s="11" t="str">
        <f t="shared" si="0"/>
        <v/>
      </c>
      <c r="F26" s="11">
        <f t="shared" si="1"/>
        <v>0.125</v>
      </c>
      <c r="G26" s="12">
        <f t="shared" si="2"/>
        <v>1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0</v>
      </c>
      <c r="D29" s="7">
        <v>2</v>
      </c>
      <c r="E29" s="11" t="str">
        <f t="shared" si="0"/>
        <v/>
      </c>
      <c r="F29" s="11">
        <f t="shared" si="1"/>
        <v>0.25</v>
      </c>
      <c r="G29" s="12">
        <f t="shared" si="2"/>
        <v>1</v>
      </c>
      <c r="H29" s="15" t="str">
        <f t="shared" si="3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1" t="str">
        <f t="shared" si="0"/>
        <v/>
      </c>
      <c r="F35" s="11">
        <f t="shared" si="1"/>
        <v>0.125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1</v>
      </c>
      <c r="E63" s="27" t="str">
        <f t="shared" ref="E63:E64" si="10">+IF(C63=0,"",C63/C$18)</f>
        <v/>
      </c>
      <c r="F63" s="27">
        <f t="shared" ref="F63:F64" si="11">+IF(D63=0,"",D63/D$18)</f>
        <v>0.125</v>
      </c>
      <c r="G63" s="12">
        <f t="shared" si="2"/>
        <v>1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234</v>
      </c>
      <c r="D74" s="39">
        <f>SUM(D75:D163)</f>
        <v>357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0.52564102564102566</v>
      </c>
      <c r="H74" s="40">
        <f>+IF(OR(AND(E74=""),(G74="")),"",E74*G74)</f>
        <v>0.52564102564102566</v>
      </c>
    </row>
    <row r="75" spans="1:9" ht="15" x14ac:dyDescent="0.2">
      <c r="B75" s="5" t="s">
        <v>430</v>
      </c>
      <c r="C75" s="7">
        <v>1</v>
      </c>
      <c r="D75" s="7">
        <v>0</v>
      </c>
      <c r="E75" s="13">
        <f>+IF(C75=0,"",C75/C$74)</f>
        <v>4.2735042735042739E-3</v>
      </c>
      <c r="F75" s="13" t="str">
        <f>+IF(D75=0,"",D75/D$74)</f>
        <v/>
      </c>
      <c r="G75" s="12">
        <f t="shared" ref="G75:G138" si="13">+IF(AND(C75=0,D75=0)," ",IF(C75=0,1,IF(D75=0,-1,(D75-C75)/C75)))</f>
        <v>-1</v>
      </c>
      <c r="H75" s="15">
        <f>+IF(OR(AND(E75=""),(G75="")),"",E75*G75)</f>
        <v>-4.2735042735042739E-3</v>
      </c>
    </row>
    <row r="76" spans="1:9" ht="15" x14ac:dyDescent="0.2">
      <c r="B76" s="5" t="s">
        <v>562</v>
      </c>
      <c r="C76" s="7">
        <v>0</v>
      </c>
      <c r="D76" s="7">
        <v>5</v>
      </c>
      <c r="E76" s="13" t="str">
        <f t="shared" ref="E76:E148" si="14">+IF(C76=0,"",C76/C$74)</f>
        <v/>
      </c>
      <c r="F76" s="13">
        <f t="shared" ref="F76:F148" si="15">+IF(D76=0,"",D76/D$74)</f>
        <v>1.4005602240896359E-2</v>
      </c>
      <c r="G76" s="12">
        <f t="shared" si="13"/>
        <v>1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0</v>
      </c>
      <c r="D78" s="7">
        <v>3</v>
      </c>
      <c r="E78" s="51" t="str">
        <f t="shared" si="14"/>
        <v/>
      </c>
      <c r="F78" s="51">
        <f t="shared" si="15"/>
        <v>8.4033613445378148E-3</v>
      </c>
      <c r="G78" s="12">
        <f t="shared" si="13"/>
        <v>1</v>
      </c>
      <c r="H78" s="49" t="str">
        <f t="shared" si="16"/>
        <v/>
      </c>
      <c r="I78" s="2"/>
    </row>
    <row r="79" spans="1:9" s="50" customFormat="1" ht="15" x14ac:dyDescent="0.2">
      <c r="A79" s="52"/>
      <c r="B79" s="48" t="s">
        <v>175</v>
      </c>
      <c r="C79" s="7">
        <v>6</v>
      </c>
      <c r="D79" s="7">
        <v>7</v>
      </c>
      <c r="E79" s="51">
        <f t="shared" si="14"/>
        <v>2.564102564102564E-2</v>
      </c>
      <c r="F79" s="51">
        <f t="shared" si="15"/>
        <v>1.9607843137254902E-2</v>
      </c>
      <c r="G79" s="12">
        <f t="shared" si="13"/>
        <v>0.16666666666666666</v>
      </c>
      <c r="H79" s="49">
        <f t="shared" si="16"/>
        <v>4.2735042735042731E-3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1</v>
      </c>
      <c r="E80" s="51" t="str">
        <f t="shared" si="14"/>
        <v/>
      </c>
      <c r="F80" s="51">
        <f t="shared" si="15"/>
        <v>2.8011204481792717E-3</v>
      </c>
      <c r="G80" s="12">
        <f t="shared" si="13"/>
        <v>1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7</v>
      </c>
      <c r="E81" s="51" t="str">
        <f t="shared" ref="E81" si="20">+IF(C81=0,"",C81/C$74)</f>
        <v/>
      </c>
      <c r="F81" s="51">
        <f t="shared" ref="F81" si="21">+IF(D81=0,"",D81/D$74)</f>
        <v>1.9607843137254902E-2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4</v>
      </c>
      <c r="E86" s="51" t="str">
        <f t="shared" si="14"/>
        <v/>
      </c>
      <c r="F86" s="51">
        <f t="shared" si="15"/>
        <v>1.1204481792717087E-2</v>
      </c>
      <c r="G86" s="12">
        <f t="shared" si="13"/>
        <v>1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3</v>
      </c>
      <c r="E87" s="51">
        <f t="shared" si="14"/>
        <v>4.2735042735042739E-3</v>
      </c>
      <c r="F87" s="51">
        <f t="shared" si="15"/>
        <v>8.4033613445378148E-3</v>
      </c>
      <c r="G87" s="12">
        <f t="shared" si="13"/>
        <v>2</v>
      </c>
      <c r="H87" s="49">
        <f t="shared" si="16"/>
        <v>8.5470085470085479E-3</v>
      </c>
      <c r="I87" s="2"/>
    </row>
    <row r="88" spans="1:9" s="50" customFormat="1" ht="15" x14ac:dyDescent="0.2">
      <c r="A88" s="52"/>
      <c r="B88" s="48" t="s">
        <v>180</v>
      </c>
      <c r="C88" s="7">
        <v>37</v>
      </c>
      <c r="D88" s="7">
        <v>53</v>
      </c>
      <c r="E88" s="51">
        <f t="shared" si="14"/>
        <v>0.15811965811965811</v>
      </c>
      <c r="F88" s="51">
        <f t="shared" si="15"/>
        <v>0.1484593837535014</v>
      </c>
      <c r="G88" s="12">
        <f t="shared" si="13"/>
        <v>0.43243243243243246</v>
      </c>
      <c r="H88" s="49">
        <f t="shared" si="16"/>
        <v>6.8376068376068383E-2</v>
      </c>
      <c r="I88" s="2"/>
    </row>
    <row r="89" spans="1:9" s="50" customFormat="1" ht="15" x14ac:dyDescent="0.2">
      <c r="A89" s="47"/>
      <c r="B89" s="48" t="s">
        <v>564</v>
      </c>
      <c r="C89" s="7">
        <v>0</v>
      </c>
      <c r="D89" s="7">
        <v>0</v>
      </c>
      <c r="E89" s="51" t="str">
        <f t="shared" ref="E89" si="23">+IF(C89=0,"",C89/C$74)</f>
        <v/>
      </c>
      <c r="F89" s="51" t="str">
        <f t="shared" ref="F89" si="24">+IF(D89=0,"",D89/D$74)</f>
        <v/>
      </c>
      <c r="G89" s="12" t="str">
        <f t="shared" si="13"/>
        <v xml:space="preserve"> </v>
      </c>
      <c r="H89" s="49" t="str">
        <f t="shared" ref="H89" si="25">+IF(OR(AND(E89=""),(G89="")),"",E89*G89)</f>
        <v/>
      </c>
      <c r="I89" s="2"/>
    </row>
    <row r="90" spans="1:9" ht="15" x14ac:dyDescent="0.2">
      <c r="B90" s="5" t="s">
        <v>181</v>
      </c>
      <c r="C90" s="7">
        <v>2</v>
      </c>
      <c r="D90" s="7">
        <v>5</v>
      </c>
      <c r="E90" s="13">
        <f t="shared" si="14"/>
        <v>8.5470085470085479E-3</v>
      </c>
      <c r="F90" s="13">
        <f t="shared" si="15"/>
        <v>1.4005602240896359E-2</v>
      </c>
      <c r="G90" s="12">
        <f t="shared" si="13"/>
        <v>1.5</v>
      </c>
      <c r="H90" s="15">
        <f t="shared" si="16"/>
        <v>1.2820512820512822E-2</v>
      </c>
    </row>
    <row r="91" spans="1:9" ht="15" x14ac:dyDescent="0.2">
      <c r="B91" s="5" t="s">
        <v>182</v>
      </c>
      <c r="C91" s="7">
        <v>1</v>
      </c>
      <c r="D91" s="7">
        <v>1</v>
      </c>
      <c r="E91" s="13">
        <f t="shared" si="14"/>
        <v>4.2735042735042739E-3</v>
      </c>
      <c r="F91" s="13">
        <f t="shared" si="15"/>
        <v>2.8011204481792717E-3</v>
      </c>
      <c r="G91" s="12">
        <f t="shared" si="13"/>
        <v>0</v>
      </c>
      <c r="H91" s="15">
        <f t="shared" si="16"/>
        <v>0</v>
      </c>
    </row>
    <row r="92" spans="1:9" ht="15" x14ac:dyDescent="0.2">
      <c r="B92" s="5" t="s">
        <v>21</v>
      </c>
      <c r="C92" s="7">
        <v>0</v>
      </c>
      <c r="D92" s="7">
        <v>2</v>
      </c>
      <c r="E92" s="13" t="str">
        <f t="shared" si="14"/>
        <v/>
      </c>
      <c r="F92" s="13">
        <f t="shared" si="15"/>
        <v>5.6022408963585435E-3</v>
      </c>
      <c r="G92" s="12">
        <f t="shared" si="13"/>
        <v>1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1</v>
      </c>
      <c r="E94" s="13" t="str">
        <f t="shared" si="14"/>
        <v/>
      </c>
      <c r="F94" s="13">
        <f t="shared" si="15"/>
        <v>2.8011204481792717E-3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</v>
      </c>
      <c r="D98" s="7">
        <v>0</v>
      </c>
      <c r="E98" s="51">
        <f t="shared" si="14"/>
        <v>4.2735042735042739E-3</v>
      </c>
      <c r="F98" s="51" t="str">
        <f t="shared" si="15"/>
        <v/>
      </c>
      <c r="G98" s="12">
        <f t="shared" si="13"/>
        <v>-1</v>
      </c>
      <c r="H98" s="49">
        <f t="shared" si="16"/>
        <v>-4.2735042735042739E-3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4</v>
      </c>
      <c r="D101" s="7">
        <v>0</v>
      </c>
      <c r="E101" s="51">
        <f t="shared" si="14"/>
        <v>1.7094017094017096E-2</v>
      </c>
      <c r="F101" s="51" t="str">
        <f t="shared" si="15"/>
        <v/>
      </c>
      <c r="G101" s="12">
        <f t="shared" si="13"/>
        <v>-1</v>
      </c>
      <c r="H101" s="49">
        <f t="shared" si="16"/>
        <v>-1.7094017094017096E-2</v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5</v>
      </c>
      <c r="E102" s="51">
        <f t="shared" si="14"/>
        <v>4.2735042735042739E-3</v>
      </c>
      <c r="F102" s="51">
        <f t="shared" si="15"/>
        <v>1.4005602240896359E-2</v>
      </c>
      <c r="G102" s="12">
        <f t="shared" si="13"/>
        <v>4</v>
      </c>
      <c r="H102" s="49">
        <f t="shared" si="16"/>
        <v>1.7094017094017096E-2</v>
      </c>
      <c r="I102" s="2"/>
    </row>
    <row r="103" spans="1:9" s="50" customFormat="1" ht="15" x14ac:dyDescent="0.2">
      <c r="A103" s="52"/>
      <c r="B103" s="48" t="s">
        <v>433</v>
      </c>
      <c r="C103" s="7">
        <v>0</v>
      </c>
      <c r="D103" s="7">
        <v>6</v>
      </c>
      <c r="E103" s="51" t="str">
        <f t="shared" si="14"/>
        <v/>
      </c>
      <c r="F103" s="51">
        <f t="shared" si="15"/>
        <v>1.680672268907563E-2</v>
      </c>
      <c r="G103" s="12">
        <f t="shared" si="13"/>
        <v>1</v>
      </c>
      <c r="H103" s="49" t="str">
        <f t="shared" si="16"/>
        <v/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1</v>
      </c>
      <c r="E105" s="51" t="str">
        <f t="shared" si="14"/>
        <v/>
      </c>
      <c r="F105" s="51">
        <f t="shared" si="15"/>
        <v>2.8011204481792717E-3</v>
      </c>
      <c r="G105" s="12">
        <f t="shared" si="13"/>
        <v>1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1</v>
      </c>
      <c r="E111" s="13" t="str">
        <f t="shared" si="14"/>
        <v/>
      </c>
      <c r="F111" s="13">
        <f t="shared" si="15"/>
        <v>2.8011204481792717E-3</v>
      </c>
      <c r="G111" s="12">
        <f t="shared" si="13"/>
        <v>1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1</v>
      </c>
      <c r="D113" s="7">
        <v>2</v>
      </c>
      <c r="E113" s="13">
        <f t="shared" si="14"/>
        <v>4.2735042735042739E-3</v>
      </c>
      <c r="F113" s="13">
        <f t="shared" si="15"/>
        <v>5.6022408963585435E-3</v>
      </c>
      <c r="G113" s="12">
        <f t="shared" si="13"/>
        <v>1</v>
      </c>
      <c r="H113" s="15">
        <f t="shared" si="16"/>
        <v>4.2735042735042739E-3</v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2</v>
      </c>
      <c r="E118" s="13" t="str">
        <f t="shared" si="14"/>
        <v/>
      </c>
      <c r="F118" s="13">
        <f t="shared" si="15"/>
        <v>5.6022408963585435E-3</v>
      </c>
      <c r="G118" s="12">
        <f t="shared" si="13"/>
        <v>1</v>
      </c>
      <c r="H118" s="15" t="str">
        <f t="shared" si="16"/>
        <v/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18</v>
      </c>
      <c r="E123" s="13" t="str">
        <f t="shared" si="14"/>
        <v/>
      </c>
      <c r="F123" s="13">
        <f t="shared" si="15"/>
        <v>5.0420168067226892E-2</v>
      </c>
      <c r="G123" s="12">
        <f t="shared" si="13"/>
        <v>1</v>
      </c>
      <c r="H123" s="15" t="str">
        <f t="shared" si="16"/>
        <v/>
      </c>
    </row>
    <row r="124" spans="2:8" ht="15" x14ac:dyDescent="0.2">
      <c r="B124" s="5" t="s">
        <v>195</v>
      </c>
      <c r="C124" s="7">
        <v>0</v>
      </c>
      <c r="D124" s="7">
        <v>0</v>
      </c>
      <c r="E124" s="13" t="str">
        <f t="shared" si="14"/>
        <v/>
      </c>
      <c r="F124" s="13" t="str">
        <f t="shared" si="15"/>
        <v/>
      </c>
      <c r="G124" s="12" t="str">
        <f t="shared" si="13"/>
        <v xml:space="preserve"> </v>
      </c>
      <c r="H124" s="15" t="str">
        <f t="shared" si="16"/>
        <v/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2</v>
      </c>
      <c r="E126" s="13" t="str">
        <f t="shared" si="14"/>
        <v/>
      </c>
      <c r="F126" s="13">
        <f t="shared" si="15"/>
        <v>5.6022408963585435E-3</v>
      </c>
      <c r="G126" s="12">
        <f t="shared" si="13"/>
        <v>1</v>
      </c>
      <c r="H126" s="15" t="str">
        <f t="shared" si="16"/>
        <v/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175</v>
      </c>
      <c r="D129" s="7">
        <v>222</v>
      </c>
      <c r="E129" s="13">
        <f t="shared" si="14"/>
        <v>0.74786324786324787</v>
      </c>
      <c r="F129" s="13">
        <f t="shared" si="15"/>
        <v>0.62184873949579833</v>
      </c>
      <c r="G129" s="12">
        <f t="shared" si="13"/>
        <v>0.26857142857142857</v>
      </c>
      <c r="H129" s="15">
        <f t="shared" si="16"/>
        <v>0.20085470085470086</v>
      </c>
    </row>
    <row r="130" spans="1:9" ht="15" x14ac:dyDescent="0.2">
      <c r="B130" s="5" t="s">
        <v>197</v>
      </c>
      <c r="C130" s="7">
        <v>1</v>
      </c>
      <c r="D130" s="7">
        <v>1</v>
      </c>
      <c r="E130" s="13">
        <f t="shared" si="14"/>
        <v>4.2735042735042739E-3</v>
      </c>
      <c r="F130" s="13">
        <f t="shared" si="15"/>
        <v>2.8011204481792717E-3</v>
      </c>
      <c r="G130" s="12">
        <f t="shared" si="13"/>
        <v>0</v>
      </c>
      <c r="H130" s="15">
        <f t="shared" si="16"/>
        <v>0</v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1</v>
      </c>
      <c r="D132" s="7">
        <v>0</v>
      </c>
      <c r="E132" s="13">
        <f t="shared" si="14"/>
        <v>4.2735042735042739E-3</v>
      </c>
      <c r="F132" s="13" t="str">
        <f t="shared" si="15"/>
        <v/>
      </c>
      <c r="G132" s="12">
        <f t="shared" si="13"/>
        <v>-1</v>
      </c>
      <c r="H132" s="15">
        <f t="shared" si="16"/>
        <v>-4.2735042735042739E-3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1</v>
      </c>
      <c r="E134" s="51" t="str">
        <f t="shared" ref="E134" si="35">+IF(C134=0,"",C134/C$74)</f>
        <v/>
      </c>
      <c r="F134" s="51">
        <f t="shared" ref="F134" si="36">+IF(D134=0,"",D134/D$74)</f>
        <v>2.8011204481792717E-3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</v>
      </c>
      <c r="D135" s="7">
        <v>1</v>
      </c>
      <c r="E135" s="13">
        <f t="shared" si="14"/>
        <v>4.2735042735042739E-3</v>
      </c>
      <c r="F135" s="13">
        <f t="shared" si="15"/>
        <v>2.8011204481792717E-3</v>
      </c>
      <c r="G135" s="12">
        <f t="shared" si="13"/>
        <v>0</v>
      </c>
      <c r="H135" s="15">
        <f t="shared" si="16"/>
        <v>0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1</v>
      </c>
      <c r="E141" s="13" t="str">
        <f t="shared" si="14"/>
        <v/>
      </c>
      <c r="F141" s="13">
        <f t="shared" si="15"/>
        <v>2.8011204481792717E-3</v>
      </c>
      <c r="G141" s="12">
        <f t="shared" si="38"/>
        <v>1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</v>
      </c>
      <c r="D160" s="7">
        <v>2</v>
      </c>
      <c r="E160" s="51">
        <f t="shared" ref="E160:E163" si="56">+IF(C160=0,"",C160/C$74)</f>
        <v>4.2735042735042739E-3</v>
      </c>
      <c r="F160" s="51">
        <f t="shared" ref="F160:F163" si="57">+IF(D160=0,"",D160/D$74)</f>
        <v>5.6022408963585435E-3</v>
      </c>
      <c r="G160" s="12">
        <f t="shared" si="38"/>
        <v>1</v>
      </c>
      <c r="H160" s="49">
        <f t="shared" ref="H160:H163" si="58">+IF(OR(AND(E160=""),(G160="")),"",E160*G160)</f>
        <v>4.2735042735042739E-3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160</v>
      </c>
      <c r="D169" s="39">
        <f>SUM(D170:D339)</f>
        <v>419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1.6187499999999999</v>
      </c>
      <c r="H169" s="40">
        <f>+IF(OR(AND(E169=""),(G169="")),"",E169*G169)</f>
        <v>1.6187499999999999</v>
      </c>
    </row>
    <row r="170" spans="1:9" s="50" customFormat="1" ht="15" x14ac:dyDescent="0.2">
      <c r="A170" s="52"/>
      <c r="B170" s="53" t="s">
        <v>439</v>
      </c>
      <c r="C170" s="7">
        <v>4</v>
      </c>
      <c r="D170" s="7">
        <v>1</v>
      </c>
      <c r="E170" s="51">
        <f>+IF(C170=0,"",C170/C$169)</f>
        <v>2.5000000000000001E-2</v>
      </c>
      <c r="F170" s="51">
        <f>+IF(D170=0,"",D170/D$169)</f>
        <v>2.3866348448687352E-3</v>
      </c>
      <c r="G170" s="12">
        <f t="shared" ref="G170:G236" si="59">+IF(AND(C170=0,D170=0)," ",IF(C170=0,1,IF(D170=0,-1,(D170-C170)/C170)))</f>
        <v>-0.75</v>
      </c>
      <c r="H170" s="49">
        <f>+IF(OR(AND(E170=""),(G170="")),"",E170*G170)</f>
        <v>-1.8750000000000003E-2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</v>
      </c>
      <c r="E171" s="51" t="str">
        <f t="shared" ref="E171:E244" si="60">+IF(C171=0,"",C171/C$169)</f>
        <v/>
      </c>
      <c r="F171" s="51">
        <f t="shared" ref="F171:F244" si="61">+IF(D171=0,"",D171/D$169)</f>
        <v>2.3866348448687352E-3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1</v>
      </c>
      <c r="D175" s="7">
        <v>54</v>
      </c>
      <c r="E175" s="51">
        <f t="shared" si="60"/>
        <v>6.2500000000000003E-3</v>
      </c>
      <c r="F175" s="51">
        <f t="shared" si="61"/>
        <v>0.12887828162291171</v>
      </c>
      <c r="G175" s="12">
        <f t="shared" si="59"/>
        <v>53</v>
      </c>
      <c r="H175" s="49">
        <f t="shared" si="62"/>
        <v>0.33125000000000004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10</v>
      </c>
      <c r="E177" s="51" t="str">
        <f t="shared" si="60"/>
        <v/>
      </c>
      <c r="F177" s="51">
        <f t="shared" si="61"/>
        <v>2.386634844868735E-2</v>
      </c>
      <c r="G177" s="12">
        <f t="shared" si="59"/>
        <v>1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0</v>
      </c>
      <c r="D183" s="7">
        <v>21</v>
      </c>
      <c r="E183" s="51" t="str">
        <f t="shared" ref="E183" si="63">+IF(C183=0,"",C183/C$169)</f>
        <v/>
      </c>
      <c r="F183" s="51">
        <f t="shared" ref="F183" si="64">+IF(D183=0,"",D183/D$169)</f>
        <v>5.0119331742243436E-2</v>
      </c>
      <c r="G183" s="12">
        <f t="shared" si="59"/>
        <v>1</v>
      </c>
      <c r="H183" s="49" t="str">
        <f t="shared" ref="H183" si="65">+IF(OR(AND(E183=""),(G183="")),"",E183*G183)</f>
        <v/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9</v>
      </c>
      <c r="E184" s="51" t="str">
        <f t="shared" si="60"/>
        <v/>
      </c>
      <c r="F184" s="51">
        <f t="shared" si="61"/>
        <v>2.1479713603818614E-2</v>
      </c>
      <c r="G184" s="12">
        <f t="shared" si="59"/>
        <v>1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2</v>
      </c>
      <c r="D185" s="7">
        <v>0</v>
      </c>
      <c r="E185" s="51">
        <f t="shared" si="60"/>
        <v>1.2500000000000001E-2</v>
      </c>
      <c r="F185" s="51" t="str">
        <f t="shared" si="61"/>
        <v/>
      </c>
      <c r="G185" s="12">
        <f t="shared" si="59"/>
        <v>-1</v>
      </c>
      <c r="H185" s="49">
        <f t="shared" si="62"/>
        <v>-1.2500000000000001E-2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1</v>
      </c>
      <c r="D189" s="7">
        <v>0</v>
      </c>
      <c r="E189" s="51">
        <f t="shared" si="66"/>
        <v>6.2500000000000003E-3</v>
      </c>
      <c r="F189" s="51" t="str">
        <f t="shared" si="67"/>
        <v/>
      </c>
      <c r="G189" s="12">
        <f t="shared" si="59"/>
        <v>-1</v>
      </c>
      <c r="H189" s="49">
        <f t="shared" si="68"/>
        <v>-6.2500000000000003E-3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2</v>
      </c>
      <c r="E195" s="51" t="str">
        <f t="shared" si="60"/>
        <v/>
      </c>
      <c r="F195" s="51">
        <f t="shared" si="61"/>
        <v>4.7732696897374704E-3</v>
      </c>
      <c r="G195" s="12">
        <f t="shared" si="59"/>
        <v>1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17</v>
      </c>
      <c r="E196" s="51" t="str">
        <f t="shared" si="60"/>
        <v/>
      </c>
      <c r="F196" s="51">
        <f t="shared" si="61"/>
        <v>4.0572792362768499E-2</v>
      </c>
      <c r="G196" s="12">
        <f t="shared" si="59"/>
        <v>1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3</v>
      </c>
      <c r="D197" s="7">
        <v>3</v>
      </c>
      <c r="E197" s="51">
        <f t="shared" ref="E197" si="76">+IF(C197=0,"",C197/C$169)</f>
        <v>1.8749999999999999E-2</v>
      </c>
      <c r="F197" s="51">
        <f t="shared" ref="F197" si="77">+IF(D197=0,"",D197/D$169)</f>
        <v>7.1599045346062056E-3</v>
      </c>
      <c r="G197" s="12">
        <f t="shared" si="59"/>
        <v>0</v>
      </c>
      <c r="H197" s="49">
        <f t="shared" ref="H197" si="78">+IF(OR(AND(E197=""),(G197="")),"",E197*G197)</f>
        <v>0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9</v>
      </c>
      <c r="E198" s="51" t="str">
        <f t="shared" si="60"/>
        <v/>
      </c>
      <c r="F198" s="51">
        <f t="shared" si="61"/>
        <v>2.1479713603818614E-2</v>
      </c>
      <c r="G198" s="12">
        <f t="shared" si="59"/>
        <v>1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2</v>
      </c>
      <c r="D199" s="7">
        <v>2</v>
      </c>
      <c r="E199" s="51">
        <f t="shared" si="60"/>
        <v>1.2500000000000001E-2</v>
      </c>
      <c r="F199" s="51">
        <f t="shared" si="61"/>
        <v>4.7732696897374704E-3</v>
      </c>
      <c r="G199" s="12">
        <f t="shared" si="59"/>
        <v>0</v>
      </c>
      <c r="H199" s="49">
        <f t="shared" si="62"/>
        <v>0</v>
      </c>
      <c r="I199" s="2"/>
    </row>
    <row r="200" spans="1:9" s="50" customFormat="1" ht="15" x14ac:dyDescent="0.2">
      <c r="A200" s="52"/>
      <c r="B200" s="53" t="s">
        <v>215</v>
      </c>
      <c r="C200" s="7">
        <v>2</v>
      </c>
      <c r="D200" s="7">
        <v>5</v>
      </c>
      <c r="E200" s="51">
        <f t="shared" si="60"/>
        <v>1.2500000000000001E-2</v>
      </c>
      <c r="F200" s="51">
        <f t="shared" si="61"/>
        <v>1.1933174224343675E-2</v>
      </c>
      <c r="G200" s="12">
        <f t="shared" si="59"/>
        <v>1.5</v>
      </c>
      <c r="H200" s="49">
        <f t="shared" si="62"/>
        <v>1.8750000000000003E-2</v>
      </c>
      <c r="I200" s="2"/>
    </row>
    <row r="201" spans="1:9" s="50" customFormat="1" ht="15" x14ac:dyDescent="0.2">
      <c r="A201" s="52"/>
      <c r="B201" s="53" t="s">
        <v>216</v>
      </c>
      <c r="C201" s="7">
        <v>1</v>
      </c>
      <c r="D201" s="7">
        <v>5</v>
      </c>
      <c r="E201" s="51">
        <f t="shared" si="60"/>
        <v>6.2500000000000003E-3</v>
      </c>
      <c r="F201" s="51">
        <f t="shared" si="61"/>
        <v>1.1933174224343675E-2</v>
      </c>
      <c r="G201" s="12">
        <f t="shared" si="59"/>
        <v>4</v>
      </c>
      <c r="H201" s="49">
        <f t="shared" si="62"/>
        <v>2.5000000000000001E-2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1</v>
      </c>
      <c r="E202" s="51" t="str">
        <f t="shared" si="60"/>
        <v/>
      </c>
      <c r="F202" s="51">
        <f t="shared" si="61"/>
        <v>2.3866348448687352E-3</v>
      </c>
      <c r="G202" s="12">
        <f t="shared" si="59"/>
        <v>1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2</v>
      </c>
      <c r="E203" s="51" t="str">
        <f t="shared" si="60"/>
        <v/>
      </c>
      <c r="F203" s="51">
        <f t="shared" si="61"/>
        <v>4.7732696897374704E-3</v>
      </c>
      <c r="G203" s="12">
        <f t="shared" si="59"/>
        <v>1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1</v>
      </c>
      <c r="D204" s="7">
        <v>0</v>
      </c>
      <c r="E204" s="51">
        <f t="shared" si="60"/>
        <v>6.2500000000000003E-3</v>
      </c>
      <c r="F204" s="51" t="str">
        <f t="shared" si="61"/>
        <v/>
      </c>
      <c r="G204" s="12">
        <f t="shared" si="59"/>
        <v>-1</v>
      </c>
      <c r="H204" s="49">
        <f t="shared" si="62"/>
        <v>-6.2500000000000003E-3</v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1</v>
      </c>
      <c r="E206" s="51" t="str">
        <f t="shared" si="60"/>
        <v/>
      </c>
      <c r="F206" s="51">
        <f t="shared" si="61"/>
        <v>2.3866348448687352E-3</v>
      </c>
      <c r="G206" s="12">
        <f t="shared" si="59"/>
        <v>1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1</v>
      </c>
      <c r="D207" s="7">
        <v>9</v>
      </c>
      <c r="E207" s="51">
        <f t="shared" si="60"/>
        <v>6.2500000000000003E-3</v>
      </c>
      <c r="F207" s="51">
        <f t="shared" si="61"/>
        <v>2.1479713603818614E-2</v>
      </c>
      <c r="G207" s="12">
        <f t="shared" si="59"/>
        <v>8</v>
      </c>
      <c r="H207" s="49">
        <f t="shared" si="62"/>
        <v>0.05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18</v>
      </c>
      <c r="D210" s="7">
        <v>35</v>
      </c>
      <c r="E210" s="51">
        <f t="shared" si="60"/>
        <v>0.1125</v>
      </c>
      <c r="F210" s="51">
        <f t="shared" si="61"/>
        <v>8.3532219570405727E-2</v>
      </c>
      <c r="G210" s="12">
        <f t="shared" si="59"/>
        <v>0.94444444444444442</v>
      </c>
      <c r="H210" s="49">
        <f t="shared" si="62"/>
        <v>0.10625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1</v>
      </c>
      <c r="E212" s="51" t="str">
        <f t="shared" si="60"/>
        <v/>
      </c>
      <c r="F212" s="51">
        <f t="shared" si="61"/>
        <v>2.3866348448687352E-3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2</v>
      </c>
      <c r="D222" s="7">
        <v>43</v>
      </c>
      <c r="E222" s="51">
        <f t="shared" si="60"/>
        <v>1.2500000000000001E-2</v>
      </c>
      <c r="F222" s="51">
        <f t="shared" si="61"/>
        <v>0.1026252983293556</v>
      </c>
      <c r="G222" s="12">
        <f t="shared" si="59"/>
        <v>20.5</v>
      </c>
      <c r="H222" s="49">
        <f t="shared" si="62"/>
        <v>0.25625000000000003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2</v>
      </c>
      <c r="E225" s="51" t="str">
        <f t="shared" si="60"/>
        <v/>
      </c>
      <c r="F225" s="51">
        <f t="shared" si="61"/>
        <v>4.7732696897374704E-3</v>
      </c>
      <c r="G225" s="12">
        <f t="shared" si="59"/>
        <v>1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2</v>
      </c>
      <c r="E227" s="51" t="str">
        <f t="shared" si="60"/>
        <v/>
      </c>
      <c r="F227" s="51">
        <f t="shared" si="61"/>
        <v>4.7732696897374704E-3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1</v>
      </c>
      <c r="D234" s="7">
        <v>0</v>
      </c>
      <c r="E234" s="51">
        <f t="shared" si="60"/>
        <v>6.2500000000000003E-3</v>
      </c>
      <c r="F234" s="51" t="str">
        <f t="shared" si="61"/>
        <v/>
      </c>
      <c r="G234" s="12">
        <f t="shared" si="59"/>
        <v>-1</v>
      </c>
      <c r="H234" s="49">
        <f t="shared" si="62"/>
        <v>-6.2500000000000003E-3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</v>
      </c>
      <c r="D236" s="7">
        <v>6</v>
      </c>
      <c r="E236" s="51">
        <f t="shared" si="60"/>
        <v>1.2500000000000001E-2</v>
      </c>
      <c r="F236" s="51">
        <f t="shared" si="61"/>
        <v>1.4319809069212411E-2</v>
      </c>
      <c r="G236" s="12">
        <f t="shared" si="59"/>
        <v>2</v>
      </c>
      <c r="H236" s="49">
        <f t="shared" si="62"/>
        <v>2.5000000000000001E-2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</v>
      </c>
      <c r="E238" s="51" t="str">
        <f t="shared" si="60"/>
        <v/>
      </c>
      <c r="F238" s="51">
        <f t="shared" si="61"/>
        <v>2.3866348448687352E-3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17</v>
      </c>
      <c r="E239" s="51" t="str">
        <f t="shared" si="60"/>
        <v/>
      </c>
      <c r="F239" s="51">
        <f t="shared" si="61"/>
        <v>4.0572792362768499E-2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2</v>
      </c>
      <c r="E248" s="51" t="str">
        <f t="shared" si="97"/>
        <v/>
      </c>
      <c r="F248" s="51">
        <f t="shared" si="98"/>
        <v>4.7732696897374704E-3</v>
      </c>
      <c r="G248" s="12">
        <f t="shared" si="96"/>
        <v>1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1</v>
      </c>
      <c r="E250" s="51" t="str">
        <f t="shared" si="97"/>
        <v/>
      </c>
      <c r="F250" s="51">
        <f t="shared" si="98"/>
        <v>2.3866348448687352E-3</v>
      </c>
      <c r="G250" s="12">
        <f t="shared" si="96"/>
        <v>1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9</v>
      </c>
      <c r="D263" s="7">
        <v>2</v>
      </c>
      <c r="E263" s="51">
        <f t="shared" si="103"/>
        <v>5.6250000000000001E-2</v>
      </c>
      <c r="F263" s="51">
        <f t="shared" si="103"/>
        <v>4.7732696897374704E-3</v>
      </c>
      <c r="G263" s="12">
        <f t="shared" si="96"/>
        <v>-0.77777777777777779</v>
      </c>
      <c r="H263" s="49">
        <f t="shared" si="99"/>
        <v>-4.3750000000000004E-2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</v>
      </c>
      <c r="D270" s="7">
        <v>0</v>
      </c>
      <c r="E270" s="51">
        <f t="shared" si="104"/>
        <v>1.8749999999999999E-2</v>
      </c>
      <c r="F270" s="51" t="str">
        <f t="shared" si="105"/>
        <v/>
      </c>
      <c r="G270" s="12">
        <f t="shared" si="96"/>
        <v>-1</v>
      </c>
      <c r="H270" s="49">
        <f t="shared" si="106"/>
        <v>-1.8749999999999999E-2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4</v>
      </c>
      <c r="E274" s="51" t="str">
        <f t="shared" si="107"/>
        <v/>
      </c>
      <c r="F274" s="51">
        <f t="shared" si="108"/>
        <v>9.5465393794749408E-3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1</v>
      </c>
      <c r="E275" s="51" t="str">
        <f t="shared" ref="E275:F278" si="110">+IF(C275=0,"",C275/C$169)</f>
        <v/>
      </c>
      <c r="F275" s="51">
        <f t="shared" si="110"/>
        <v>2.3866348448687352E-3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1</v>
      </c>
      <c r="E279" s="51">
        <f t="shared" ref="E279" si="111">+IF(C279=0,"",C279/C$169)</f>
        <v>6.2500000000000003E-3</v>
      </c>
      <c r="F279" s="51">
        <f t="shared" ref="F279" si="112">+IF(D279=0,"",D279/D$169)</f>
        <v>2.3866348448687352E-3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</v>
      </c>
      <c r="D281" s="7">
        <v>0</v>
      </c>
      <c r="E281" s="51">
        <f t="shared" si="114"/>
        <v>6.2500000000000003E-3</v>
      </c>
      <c r="F281" s="51" t="str">
        <f t="shared" si="114"/>
        <v/>
      </c>
      <c r="G281" s="12">
        <f t="shared" si="96"/>
        <v>-1</v>
      </c>
      <c r="H281" s="49">
        <f t="shared" si="99"/>
        <v>-6.2500000000000003E-3</v>
      </c>
      <c r="I281" s="2"/>
    </row>
    <row r="282" spans="1:9" s="50" customFormat="1" ht="15" x14ac:dyDescent="0.2">
      <c r="A282" s="52"/>
      <c r="B282" s="53" t="s">
        <v>59</v>
      </c>
      <c r="C282" s="7">
        <v>6</v>
      </c>
      <c r="D282" s="7">
        <v>12</v>
      </c>
      <c r="E282" s="51">
        <f t="shared" si="114"/>
        <v>3.7499999999999999E-2</v>
      </c>
      <c r="F282" s="51">
        <f t="shared" si="114"/>
        <v>2.8639618138424822E-2</v>
      </c>
      <c r="G282" s="12">
        <f t="shared" si="96"/>
        <v>1</v>
      </c>
      <c r="H282" s="49">
        <f t="shared" si="99"/>
        <v>3.7499999999999999E-2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2</v>
      </c>
      <c r="E286" s="51">
        <f t="shared" si="114"/>
        <v>6.2500000000000003E-3</v>
      </c>
      <c r="F286" s="51">
        <f t="shared" si="114"/>
        <v>4.7732696897374704E-3</v>
      </c>
      <c r="G286" s="12">
        <f t="shared" si="96"/>
        <v>1</v>
      </c>
      <c r="H286" s="49">
        <f t="shared" si="99"/>
        <v>6.2500000000000003E-3</v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4</v>
      </c>
      <c r="E288" s="51" t="str">
        <f t="shared" si="114"/>
        <v/>
      </c>
      <c r="F288" s="51">
        <f t="shared" si="114"/>
        <v>9.5465393794749408E-3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</v>
      </c>
      <c r="D291" s="7">
        <v>4</v>
      </c>
      <c r="E291" s="51">
        <f>+IF(C291=0,"",C291/C$169)</f>
        <v>6.2500000000000003E-3</v>
      </c>
      <c r="F291" s="51">
        <f>+IF(D291=0,"",D291/D$169)</f>
        <v>9.5465393794749408E-3</v>
      </c>
      <c r="G291" s="12">
        <f t="shared" si="96"/>
        <v>3</v>
      </c>
      <c r="H291" s="49">
        <f t="shared" si="99"/>
        <v>1.8750000000000003E-2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28</v>
      </c>
      <c r="D299" s="7">
        <v>14</v>
      </c>
      <c r="E299" s="51">
        <f>+IF(C299=0,"",C299/C$169)</f>
        <v>0.17499999999999999</v>
      </c>
      <c r="F299" s="51">
        <f>+IF(D299=0,"",D299/D$169)</f>
        <v>3.3412887828162291E-2</v>
      </c>
      <c r="G299" s="12">
        <f t="shared" si="96"/>
        <v>-0.5</v>
      </c>
      <c r="H299" s="49">
        <f t="shared" si="99"/>
        <v>-8.7499999999999994E-2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62</v>
      </c>
      <c r="D301" s="7">
        <v>93</v>
      </c>
      <c r="E301" s="51">
        <f t="shared" ref="E301:E323" si="130">+IF(C301=0,"",C301/C$169)</f>
        <v>0.38750000000000001</v>
      </c>
      <c r="F301" s="51">
        <f t="shared" ref="F301:F323" si="131">+IF(D301=0,"",D301/D$169)</f>
        <v>0.22195704057279236</v>
      </c>
      <c r="G301" s="12">
        <f t="shared" ref="G301:G339" si="132">+IF(AND(C301=0,D301=0)," ",IF(C301=0,1,IF(D301=0,-1,(D301-C301)/C301)))</f>
        <v>0.5</v>
      </c>
      <c r="H301" s="49">
        <f t="shared" si="99"/>
        <v>0.19375000000000001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1</v>
      </c>
      <c r="E302" s="51" t="str">
        <f t="shared" si="130"/>
        <v/>
      </c>
      <c r="F302" s="51">
        <f t="shared" si="131"/>
        <v>2.3866348448687352E-3</v>
      </c>
      <c r="G302" s="12">
        <f t="shared" si="132"/>
        <v>1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3</v>
      </c>
      <c r="E304" s="51" t="str">
        <f t="shared" si="130"/>
        <v/>
      </c>
      <c r="F304" s="51">
        <f t="shared" si="131"/>
        <v>7.1599045346062056E-3</v>
      </c>
      <c r="G304" s="12">
        <f t="shared" si="132"/>
        <v>1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6</v>
      </c>
      <c r="D315" s="7">
        <v>15</v>
      </c>
      <c r="E315" s="51">
        <f t="shared" si="130"/>
        <v>3.7499999999999999E-2</v>
      </c>
      <c r="F315" s="51">
        <f t="shared" si="131"/>
        <v>3.5799522673031027E-2</v>
      </c>
      <c r="G315" s="12">
        <f t="shared" si="132"/>
        <v>1.5</v>
      </c>
      <c r="H315" s="49">
        <f t="shared" si="99"/>
        <v>5.6249999999999994E-2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1</v>
      </c>
      <c r="D317" s="7">
        <v>1</v>
      </c>
      <c r="E317" s="51">
        <f t="shared" si="130"/>
        <v>6.2500000000000003E-3</v>
      </c>
      <c r="F317" s="51">
        <f t="shared" si="131"/>
        <v>2.3866348448687352E-3</v>
      </c>
      <c r="G317" s="12">
        <f t="shared" si="132"/>
        <v>0</v>
      </c>
      <c r="H317" s="49">
        <f t="shared" si="99"/>
        <v>0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305</v>
      </c>
      <c r="D345" s="39">
        <f>SUM(D346:D564)</f>
        <v>694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1.2754098360655737</v>
      </c>
      <c r="H345" s="40">
        <f>+IF(OR(AND(E345=""),(G345="")),"",E345*G345)</f>
        <v>1.2754098360655737</v>
      </c>
    </row>
    <row r="346" spans="1:9" s="50" customFormat="1" ht="15" x14ac:dyDescent="0.2">
      <c r="A346" s="52"/>
      <c r="B346" s="48" t="s">
        <v>74</v>
      </c>
      <c r="C346" s="7">
        <v>3</v>
      </c>
      <c r="D346" s="7">
        <v>3</v>
      </c>
      <c r="E346" s="51">
        <f t="shared" si="143"/>
        <v>9.8360655737704927E-3</v>
      </c>
      <c r="F346" s="51">
        <f t="shared" si="144"/>
        <v>4.3227665706051877E-3</v>
      </c>
      <c r="G346" s="12">
        <f t="shared" ref="G346:G410" si="145">+IF(AND(C346=0,D346=0)," ",IF(C346=0,1,IF(D346=0,-1,(D346-C346)/C346)))</f>
        <v>0</v>
      </c>
      <c r="H346" s="49">
        <f>+IF(OR(AND(E346=""),(G346="")),"",E346*G346)</f>
        <v>0</v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1</v>
      </c>
      <c r="E347" s="51" t="str">
        <f t="shared" si="143"/>
        <v/>
      </c>
      <c r="F347" s="51">
        <f t="shared" si="144"/>
        <v>1.440922190201729E-3</v>
      </c>
      <c r="G347" s="12">
        <f t="shared" si="145"/>
        <v>1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</v>
      </c>
      <c r="D351" s="7">
        <v>56</v>
      </c>
      <c r="E351" s="51">
        <f t="shared" si="143"/>
        <v>3.2786885245901639E-3</v>
      </c>
      <c r="F351" s="51">
        <f t="shared" si="144"/>
        <v>8.069164265129683E-2</v>
      </c>
      <c r="G351" s="12">
        <f t="shared" si="145"/>
        <v>55</v>
      </c>
      <c r="H351" s="49">
        <f t="shared" si="146"/>
        <v>0.18032786885245902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3</v>
      </c>
      <c r="E352" s="51" t="str">
        <f t="shared" si="143"/>
        <v/>
      </c>
      <c r="F352" s="51">
        <f t="shared" si="144"/>
        <v>4.3227665706051877E-3</v>
      </c>
      <c r="G352" s="12">
        <f t="shared" si="145"/>
        <v>1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4</v>
      </c>
      <c r="E354" s="51" t="str">
        <f t="shared" si="143"/>
        <v/>
      </c>
      <c r="F354" s="51">
        <f t="shared" si="144"/>
        <v>5.763688760806916E-3</v>
      </c>
      <c r="G354" s="12">
        <f t="shared" si="145"/>
        <v>1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</v>
      </c>
      <c r="D357" s="7">
        <v>51</v>
      </c>
      <c r="E357" s="51">
        <f t="shared" si="143"/>
        <v>6.5573770491803279E-3</v>
      </c>
      <c r="F357" s="51">
        <f t="shared" si="144"/>
        <v>7.3487031700288183E-2</v>
      </c>
      <c r="G357" s="12">
        <f t="shared" si="145"/>
        <v>24.5</v>
      </c>
      <c r="H357" s="49">
        <f t="shared" si="146"/>
        <v>0.16065573770491803</v>
      </c>
      <c r="I357" s="2"/>
    </row>
    <row r="358" spans="1:9" s="50" customFormat="1" ht="15" x14ac:dyDescent="0.2">
      <c r="A358" s="52"/>
      <c r="B358" s="48" t="s">
        <v>576</v>
      </c>
      <c r="C358" s="7">
        <v>0</v>
      </c>
      <c r="D358" s="7">
        <v>7</v>
      </c>
      <c r="E358" s="51" t="str">
        <f t="shared" si="143"/>
        <v/>
      </c>
      <c r="F358" s="51">
        <f t="shared" si="144"/>
        <v>1.0086455331412104E-2</v>
      </c>
      <c r="G358" s="12">
        <f t="shared" si="145"/>
        <v>1</v>
      </c>
      <c r="H358" s="49" t="str">
        <f t="shared" si="146"/>
        <v/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</v>
      </c>
      <c r="D360" s="7">
        <v>19</v>
      </c>
      <c r="E360" s="51">
        <f t="shared" si="143"/>
        <v>3.2786885245901639E-3</v>
      </c>
      <c r="F360" s="51">
        <f t="shared" si="144"/>
        <v>2.7377521613832854E-2</v>
      </c>
      <c r="G360" s="12">
        <f t="shared" si="145"/>
        <v>18</v>
      </c>
      <c r="H360" s="49">
        <f t="shared" si="146"/>
        <v>5.9016393442622953E-2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5</v>
      </c>
      <c r="E361" s="51" t="str">
        <f t="shared" si="143"/>
        <v/>
      </c>
      <c r="F361" s="51">
        <f t="shared" si="144"/>
        <v>7.2046109510086453E-3</v>
      </c>
      <c r="G361" s="12">
        <f t="shared" si="145"/>
        <v>1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</v>
      </c>
      <c r="D365" s="7">
        <v>7</v>
      </c>
      <c r="E365" s="51">
        <f t="shared" si="143"/>
        <v>3.2786885245901639E-3</v>
      </c>
      <c r="F365" s="51">
        <f t="shared" si="144"/>
        <v>1.0086455331412104E-2</v>
      </c>
      <c r="G365" s="12">
        <f t="shared" si="145"/>
        <v>6</v>
      </c>
      <c r="H365" s="49">
        <f t="shared" si="146"/>
        <v>1.9672131147540982E-2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1</v>
      </c>
      <c r="D369" s="7">
        <v>6</v>
      </c>
      <c r="E369" s="51">
        <f t="shared" si="143"/>
        <v>3.2786885245901639E-3</v>
      </c>
      <c r="F369" s="51">
        <f t="shared" si="144"/>
        <v>8.6455331412103754E-3</v>
      </c>
      <c r="G369" s="12">
        <f t="shared" si="145"/>
        <v>5</v>
      </c>
      <c r="H369" s="49">
        <f t="shared" si="146"/>
        <v>1.6393442622950821E-2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1</v>
      </c>
      <c r="D371" s="7">
        <v>1</v>
      </c>
      <c r="E371" s="51">
        <f t="shared" si="143"/>
        <v>3.2786885245901639E-3</v>
      </c>
      <c r="F371" s="51">
        <f t="shared" si="144"/>
        <v>1.440922190201729E-3</v>
      </c>
      <c r="G371" s="12">
        <f t="shared" si="145"/>
        <v>0</v>
      </c>
      <c r="H371" s="49">
        <f t="shared" si="146"/>
        <v>0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2</v>
      </c>
      <c r="E374" s="51" t="str">
        <f t="shared" si="143"/>
        <v/>
      </c>
      <c r="F374" s="51">
        <f t="shared" si="144"/>
        <v>2.881844380403458E-3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4</v>
      </c>
      <c r="E375" s="51" t="str">
        <f t="shared" si="143"/>
        <v/>
      </c>
      <c r="F375" s="51">
        <f t="shared" si="144"/>
        <v>5.763688760806916E-3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23</v>
      </c>
      <c r="E378" s="51" t="str">
        <f t="shared" ref="E378" si="152">+IF(C378=0,"",C378/C$345)</f>
        <v/>
      </c>
      <c r="F378" s="51">
        <f t="shared" ref="F378" si="153">+IF(D378=0,"",D378/D$345)</f>
        <v>3.3141210374639768E-2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0</v>
      </c>
      <c r="D379" s="7">
        <v>41</v>
      </c>
      <c r="E379" s="51" t="str">
        <f t="shared" ref="E379:E401" si="155">+IF(C379=0,"",C379/C$345)</f>
        <v/>
      </c>
      <c r="F379" s="51">
        <f t="shared" ref="F379:F401" si="156">+IF(D379=0,"",D379/D$345)</f>
        <v>5.9077809798270896E-2</v>
      </c>
      <c r="G379" s="12">
        <f t="shared" si="145"/>
        <v>1</v>
      </c>
      <c r="H379" s="49" t="str">
        <f t="shared" si="146"/>
        <v/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32</v>
      </c>
      <c r="D381" s="7">
        <v>3</v>
      </c>
      <c r="E381" s="51">
        <f t="shared" si="155"/>
        <v>0.10491803278688525</v>
      </c>
      <c r="F381" s="51">
        <f t="shared" si="156"/>
        <v>4.3227665706051877E-3</v>
      </c>
      <c r="G381" s="12">
        <f t="shared" si="145"/>
        <v>-0.90625</v>
      </c>
      <c r="H381" s="49">
        <f t="shared" si="146"/>
        <v>-9.5081967213114751E-2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4</v>
      </c>
      <c r="E383" s="51" t="str">
        <f t="shared" si="155"/>
        <v/>
      </c>
      <c r="F383" s="51">
        <f t="shared" si="156"/>
        <v>5.763688760806916E-3</v>
      </c>
      <c r="G383" s="12">
        <f t="shared" si="145"/>
        <v>1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6</v>
      </c>
      <c r="E385" s="51" t="str">
        <f t="shared" si="155"/>
        <v/>
      </c>
      <c r="F385" s="51">
        <f t="shared" si="156"/>
        <v>8.6455331412103754E-3</v>
      </c>
      <c r="G385" s="12">
        <f t="shared" si="145"/>
        <v>1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1</v>
      </c>
      <c r="D386" s="7">
        <v>17</v>
      </c>
      <c r="E386" s="51">
        <f t="shared" si="155"/>
        <v>3.2786885245901639E-3</v>
      </c>
      <c r="F386" s="51">
        <f t="shared" si="156"/>
        <v>2.4495677233429394E-2</v>
      </c>
      <c r="G386" s="12">
        <f t="shared" si="145"/>
        <v>16</v>
      </c>
      <c r="H386" s="49">
        <f t="shared" si="146"/>
        <v>5.2459016393442623E-2</v>
      </c>
      <c r="I386" s="2"/>
    </row>
    <row r="387" spans="1:9" s="50" customFormat="1" ht="15" x14ac:dyDescent="0.2">
      <c r="A387" s="52"/>
      <c r="B387" s="48" t="s">
        <v>93</v>
      </c>
      <c r="C387" s="7">
        <v>0</v>
      </c>
      <c r="D387" s="7">
        <v>3</v>
      </c>
      <c r="E387" s="51" t="str">
        <f t="shared" si="155"/>
        <v/>
      </c>
      <c r="F387" s="51">
        <f t="shared" si="156"/>
        <v>4.3227665706051877E-3</v>
      </c>
      <c r="G387" s="12">
        <f t="shared" si="145"/>
        <v>1</v>
      </c>
      <c r="H387" s="49" t="str">
        <f t="shared" si="146"/>
        <v/>
      </c>
      <c r="I387" s="2"/>
    </row>
    <row r="388" spans="1:9" s="50" customFormat="1" ht="15" x14ac:dyDescent="0.2">
      <c r="A388" s="52"/>
      <c r="B388" s="48" t="s">
        <v>86</v>
      </c>
      <c r="C388" s="7">
        <v>0</v>
      </c>
      <c r="D388" s="7">
        <v>7</v>
      </c>
      <c r="E388" s="51" t="str">
        <f t="shared" si="155"/>
        <v/>
      </c>
      <c r="F388" s="51">
        <f t="shared" si="156"/>
        <v>1.0086455331412104E-2</v>
      </c>
      <c r="G388" s="12">
        <f t="shared" si="145"/>
        <v>1</v>
      </c>
      <c r="H388" s="49" t="str">
        <f t="shared" si="146"/>
        <v/>
      </c>
      <c r="I388" s="2"/>
    </row>
    <row r="389" spans="1:9" s="50" customFormat="1" ht="15" x14ac:dyDescent="0.2">
      <c r="A389" s="52"/>
      <c r="B389" s="48" t="s">
        <v>92</v>
      </c>
      <c r="C389" s="7">
        <v>2</v>
      </c>
      <c r="D389" s="7">
        <v>4</v>
      </c>
      <c r="E389" s="51">
        <f t="shared" si="155"/>
        <v>6.5573770491803279E-3</v>
      </c>
      <c r="F389" s="51">
        <f t="shared" si="156"/>
        <v>5.763688760806916E-3</v>
      </c>
      <c r="G389" s="12">
        <f t="shared" si="145"/>
        <v>1</v>
      </c>
      <c r="H389" s="49">
        <f t="shared" si="146"/>
        <v>6.5573770491803279E-3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7</v>
      </c>
      <c r="E396" s="51" t="str">
        <f t="shared" si="155"/>
        <v/>
      </c>
      <c r="F396" s="51">
        <f t="shared" si="156"/>
        <v>1.0086455331412104E-2</v>
      </c>
      <c r="G396" s="12">
        <f t="shared" si="145"/>
        <v>1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1</v>
      </c>
      <c r="D398" s="7">
        <v>3</v>
      </c>
      <c r="E398" s="51">
        <f t="shared" si="155"/>
        <v>3.2786885245901639E-3</v>
      </c>
      <c r="F398" s="51">
        <f t="shared" si="156"/>
        <v>4.3227665706051877E-3</v>
      </c>
      <c r="G398" s="12">
        <f t="shared" si="145"/>
        <v>2</v>
      </c>
      <c r="H398" s="49">
        <f t="shared" si="146"/>
        <v>6.5573770491803279E-3</v>
      </c>
      <c r="I398" s="2"/>
    </row>
    <row r="399" spans="1:9" s="50" customFormat="1" ht="15" x14ac:dyDescent="0.2">
      <c r="A399" s="52"/>
      <c r="B399" s="48" t="s">
        <v>258</v>
      </c>
      <c r="C399" s="7">
        <v>3</v>
      </c>
      <c r="D399" s="7">
        <v>6</v>
      </c>
      <c r="E399" s="51">
        <f t="shared" si="155"/>
        <v>9.8360655737704927E-3</v>
      </c>
      <c r="F399" s="51">
        <f t="shared" si="156"/>
        <v>8.6455331412103754E-3</v>
      </c>
      <c r="G399" s="12">
        <f t="shared" si="145"/>
        <v>1</v>
      </c>
      <c r="H399" s="49">
        <f t="shared" si="146"/>
        <v>9.8360655737704927E-3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5</v>
      </c>
      <c r="D401" s="7">
        <v>21</v>
      </c>
      <c r="E401" s="51">
        <f t="shared" si="155"/>
        <v>1.6393442622950821E-2</v>
      </c>
      <c r="F401" s="51">
        <f t="shared" si="156"/>
        <v>3.0259365994236311E-2</v>
      </c>
      <c r="G401" s="12">
        <f t="shared" si="145"/>
        <v>3.2</v>
      </c>
      <c r="H401" s="49">
        <f t="shared" si="146"/>
        <v>5.245901639344263E-2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113</v>
      </c>
      <c r="D409" s="7">
        <v>136</v>
      </c>
      <c r="E409" s="51">
        <f t="shared" si="161"/>
        <v>0.37049180327868853</v>
      </c>
      <c r="F409" s="51">
        <f t="shared" si="162"/>
        <v>0.19596541786743515</v>
      </c>
      <c r="G409" s="12">
        <f t="shared" si="145"/>
        <v>0.20353982300884957</v>
      </c>
      <c r="H409" s="49">
        <f t="shared" si="146"/>
        <v>7.5409836065573776E-2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1</v>
      </c>
      <c r="E413" s="51" t="str">
        <f t="shared" si="161"/>
        <v/>
      </c>
      <c r="F413" s="51">
        <f t="shared" si="162"/>
        <v>1.440922190201729E-3</v>
      </c>
      <c r="G413" s="12">
        <f t="shared" si="163"/>
        <v>1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1</v>
      </c>
      <c r="E414" s="51" t="str">
        <f t="shared" si="161"/>
        <v/>
      </c>
      <c r="F414" s="51">
        <f t="shared" si="162"/>
        <v>1.440922190201729E-3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24</v>
      </c>
      <c r="D421" s="7">
        <v>131</v>
      </c>
      <c r="E421" s="51">
        <f t="shared" si="164"/>
        <v>7.8688524590163941E-2</v>
      </c>
      <c r="F421" s="51">
        <f t="shared" si="165"/>
        <v>0.18876080691642652</v>
      </c>
      <c r="G421" s="12">
        <f t="shared" si="163"/>
        <v>4.458333333333333</v>
      </c>
      <c r="H421" s="49">
        <f t="shared" si="166"/>
        <v>0.35081967213114756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17</v>
      </c>
      <c r="D423" s="7">
        <v>20</v>
      </c>
      <c r="E423" s="51">
        <f t="shared" si="164"/>
        <v>5.5737704918032788E-2</v>
      </c>
      <c r="F423" s="51">
        <f t="shared" si="165"/>
        <v>2.8818443804034581E-2</v>
      </c>
      <c r="G423" s="12">
        <f t="shared" si="163"/>
        <v>0.17647058823529413</v>
      </c>
      <c r="H423" s="49">
        <f t="shared" si="166"/>
        <v>9.8360655737704927E-3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5</v>
      </c>
      <c r="E430" s="51" t="str">
        <f t="shared" si="164"/>
        <v/>
      </c>
      <c r="F430" s="51">
        <f t="shared" si="165"/>
        <v>7.2046109510086453E-3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2</v>
      </c>
      <c r="E432" s="51" t="str">
        <f t="shared" si="164"/>
        <v/>
      </c>
      <c r="F432" s="51">
        <f t="shared" si="165"/>
        <v>2.881844380403458E-3</v>
      </c>
      <c r="G432" s="12">
        <f t="shared" si="163"/>
        <v>1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5</v>
      </c>
      <c r="D442" s="7">
        <v>5</v>
      </c>
      <c r="E442" s="51">
        <f t="shared" si="164"/>
        <v>1.6393442622950821E-2</v>
      </c>
      <c r="F442" s="51">
        <f t="shared" si="165"/>
        <v>7.2046109510086453E-3</v>
      </c>
      <c r="G442" s="12">
        <f t="shared" si="163"/>
        <v>0</v>
      </c>
      <c r="H442" s="49">
        <f t="shared" si="166"/>
        <v>0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2</v>
      </c>
      <c r="D444" s="7">
        <v>1</v>
      </c>
      <c r="E444" s="51">
        <f t="shared" si="164"/>
        <v>6.5573770491803279E-3</v>
      </c>
      <c r="F444" s="51">
        <f t="shared" si="165"/>
        <v>1.440922190201729E-3</v>
      </c>
      <c r="G444" s="12">
        <f t="shared" si="163"/>
        <v>-0.5</v>
      </c>
      <c r="H444" s="49">
        <f t="shared" si="166"/>
        <v>-3.2786885245901639E-3</v>
      </c>
      <c r="I444" s="2"/>
    </row>
    <row r="445" spans="1:9" s="50" customFormat="1" ht="15" x14ac:dyDescent="0.2">
      <c r="A445" s="52"/>
      <c r="B445" s="48" t="s">
        <v>112</v>
      </c>
      <c r="C445" s="7">
        <v>1</v>
      </c>
      <c r="D445" s="7">
        <v>1</v>
      </c>
      <c r="E445" s="51">
        <f t="shared" si="164"/>
        <v>3.2786885245901639E-3</v>
      </c>
      <c r="F445" s="51">
        <f t="shared" si="165"/>
        <v>1.440922190201729E-3</v>
      </c>
      <c r="G445" s="12">
        <f t="shared" si="163"/>
        <v>0</v>
      </c>
      <c r="H445" s="49">
        <f t="shared" si="166"/>
        <v>0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1</v>
      </c>
      <c r="E448" s="51" t="str">
        <f t="shared" si="164"/>
        <v/>
      </c>
      <c r="F448" s="51">
        <f t="shared" si="165"/>
        <v>1.440922190201729E-3</v>
      </c>
      <c r="G448" s="12">
        <f t="shared" si="163"/>
        <v>1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1</v>
      </c>
      <c r="E452" s="51" t="str">
        <f t="shared" si="164"/>
        <v/>
      </c>
      <c r="F452" s="51">
        <f t="shared" si="165"/>
        <v>1.440922190201729E-3</v>
      </c>
      <c r="G452" s="12">
        <f t="shared" si="163"/>
        <v>1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6</v>
      </c>
      <c r="D454" s="7">
        <v>5</v>
      </c>
      <c r="E454" s="51">
        <f t="shared" si="164"/>
        <v>1.9672131147540985E-2</v>
      </c>
      <c r="F454" s="51">
        <f t="shared" si="165"/>
        <v>7.2046109510086453E-3</v>
      </c>
      <c r="G454" s="12">
        <f t="shared" si="163"/>
        <v>-0.16666666666666666</v>
      </c>
      <c r="H454" s="49">
        <f t="shared" si="166"/>
        <v>-3.2786885245901639E-3</v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8</v>
      </c>
      <c r="D460" s="7">
        <v>8</v>
      </c>
      <c r="E460" s="51">
        <f t="shared" si="164"/>
        <v>2.6229508196721311E-2</v>
      </c>
      <c r="F460" s="51">
        <f t="shared" si="165"/>
        <v>1.1527377521613832E-2</v>
      </c>
      <c r="G460" s="12">
        <f t="shared" si="163"/>
        <v>0</v>
      </c>
      <c r="H460" s="49">
        <f t="shared" si="166"/>
        <v>0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6</v>
      </c>
      <c r="D468" s="7">
        <v>8</v>
      </c>
      <c r="E468" s="51">
        <f t="shared" si="164"/>
        <v>1.9672131147540985E-2</v>
      </c>
      <c r="F468" s="51">
        <f t="shared" si="165"/>
        <v>1.1527377521613832E-2</v>
      </c>
      <c r="G468" s="12">
        <f t="shared" si="163"/>
        <v>0.33333333333333331</v>
      </c>
      <c r="H468" s="49">
        <f t="shared" si="166"/>
        <v>6.5573770491803279E-3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1</v>
      </c>
      <c r="E473" s="51" t="str">
        <f t="shared" si="164"/>
        <v/>
      </c>
      <c r="F473" s="51">
        <f t="shared" si="165"/>
        <v>1.440922190201729E-3</v>
      </c>
      <c r="G473" s="12">
        <f t="shared" si="163"/>
        <v>1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2</v>
      </c>
      <c r="E475" s="51" t="str">
        <f t="shared" si="164"/>
        <v/>
      </c>
      <c r="F475" s="51">
        <f t="shared" si="165"/>
        <v>2.881844380403458E-3</v>
      </c>
      <c r="G475" s="12">
        <f t="shared" si="163"/>
        <v>1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1</v>
      </c>
      <c r="D476" s="7">
        <v>0</v>
      </c>
      <c r="E476" s="51">
        <f t="shared" si="164"/>
        <v>3.2786885245901639E-3</v>
      </c>
      <c r="F476" s="51" t="str">
        <f t="shared" si="165"/>
        <v/>
      </c>
      <c r="G476" s="12">
        <f t="shared" si="163"/>
        <v>-1</v>
      </c>
      <c r="H476" s="49">
        <f t="shared" si="166"/>
        <v>-3.2786885245901639E-3</v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8</v>
      </c>
      <c r="E479" s="51" t="str">
        <f t="shared" si="164"/>
        <v/>
      </c>
      <c r="F479" s="51">
        <f t="shared" si="165"/>
        <v>1.1527377521613832E-2</v>
      </c>
      <c r="G479" s="12">
        <f t="shared" si="180"/>
        <v>1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2</v>
      </c>
      <c r="E489" s="51" t="str">
        <f t="shared" si="164"/>
        <v/>
      </c>
      <c r="F489" s="51">
        <f t="shared" si="165"/>
        <v>2.881844380403458E-3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6</v>
      </c>
      <c r="E490" s="51" t="str">
        <f t="shared" si="164"/>
        <v/>
      </c>
      <c r="F490" s="51">
        <f t="shared" si="165"/>
        <v>8.6455331412103754E-3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1</v>
      </c>
      <c r="E499" s="51" t="str">
        <f t="shared" si="181"/>
        <v/>
      </c>
      <c r="F499" s="51">
        <f t="shared" si="182"/>
        <v>1.440922190201729E-3</v>
      </c>
      <c r="G499" s="12">
        <f t="shared" si="180"/>
        <v>1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1</v>
      </c>
      <c r="E523" s="51" t="str">
        <f t="shared" ref="E523" si="184">+IF(C523=0,"",C523/C$345)</f>
        <v/>
      </c>
      <c r="F523" s="51">
        <f t="shared" ref="F523" si="185">+IF(D523=0,"",D523/D$345)</f>
        <v>1.440922190201729E-3</v>
      </c>
      <c r="G523" s="12">
        <f t="shared" si="180"/>
        <v>1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0</v>
      </c>
      <c r="E524" s="51" t="str">
        <f t="shared" ref="E524:E549" si="187">+IF(C524=0,"",C524/C$345)</f>
        <v/>
      </c>
      <c r="F524" s="51" t="str">
        <f t="shared" ref="F524:F549" si="188">+IF(D524=0,"",D524/D$345)</f>
        <v/>
      </c>
      <c r="G524" s="12" t="str">
        <f t="shared" si="180"/>
        <v xml:space="preserve"> 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6</v>
      </c>
      <c r="E527" s="51" t="str">
        <f t="shared" si="187"/>
        <v/>
      </c>
      <c r="F527" s="51">
        <f t="shared" si="188"/>
        <v>8.6455331412103754E-3</v>
      </c>
      <c r="G527" s="12">
        <f t="shared" si="180"/>
        <v>1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1</v>
      </c>
      <c r="E528" s="51" t="str">
        <f t="shared" si="187"/>
        <v/>
      </c>
      <c r="F528" s="51">
        <f t="shared" si="188"/>
        <v>1.440922190201729E-3</v>
      </c>
      <c r="G528" s="12">
        <f t="shared" si="180"/>
        <v>1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1</v>
      </c>
      <c r="E539" s="51" t="str">
        <f t="shared" si="187"/>
        <v/>
      </c>
      <c r="F539" s="51">
        <f t="shared" si="188"/>
        <v>1.440922190201729E-3</v>
      </c>
      <c r="G539" s="12">
        <f t="shared" si="180"/>
        <v>1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3</v>
      </c>
      <c r="E540" s="51" t="str">
        <f t="shared" si="187"/>
        <v/>
      </c>
      <c r="F540" s="51">
        <f t="shared" si="188"/>
        <v>4.3227665706051877E-3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4</v>
      </c>
      <c r="D542" s="7">
        <v>5</v>
      </c>
      <c r="E542" s="51">
        <f t="shared" si="187"/>
        <v>1.3114754098360656E-2</v>
      </c>
      <c r="F542" s="51">
        <f t="shared" si="188"/>
        <v>7.2046109510086453E-3</v>
      </c>
      <c r="G542" s="12">
        <f t="shared" ref="G542:G564" si="189">+IF(AND(C542=0,D542=0)," ",IF(C542=0,1,IF(D542=0,-1,(D542-C542)/C542)))</f>
        <v>0.25</v>
      </c>
      <c r="H542" s="49">
        <f t="shared" si="183"/>
        <v>3.2786885245901639E-3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0</v>
      </c>
      <c r="D547" s="7">
        <v>7</v>
      </c>
      <c r="E547" s="51" t="str">
        <f t="shared" si="187"/>
        <v/>
      </c>
      <c r="F547" s="51">
        <f t="shared" si="188"/>
        <v>1.0086455331412104E-2</v>
      </c>
      <c r="G547" s="12">
        <f t="shared" si="189"/>
        <v>1</v>
      </c>
      <c r="H547" s="49" t="str">
        <f t="shared" si="183"/>
        <v/>
      </c>
      <c r="I547" s="2"/>
    </row>
    <row r="548" spans="1:9" s="50" customFormat="1" ht="15" x14ac:dyDescent="0.2">
      <c r="A548" s="52"/>
      <c r="B548" s="48" t="s">
        <v>142</v>
      </c>
      <c r="C548" s="7">
        <v>1</v>
      </c>
      <c r="D548" s="7">
        <v>1</v>
      </c>
      <c r="E548" s="51">
        <f t="shared" si="187"/>
        <v>3.2786885245901639E-3</v>
      </c>
      <c r="F548" s="51">
        <f t="shared" si="188"/>
        <v>1.440922190201729E-3</v>
      </c>
      <c r="G548" s="12">
        <f t="shared" si="189"/>
        <v>0</v>
      </c>
      <c r="H548" s="49">
        <f t="shared" si="183"/>
        <v>0</v>
      </c>
      <c r="I548" s="2"/>
    </row>
    <row r="549" spans="1:9" s="50" customFormat="1" ht="15" x14ac:dyDescent="0.2">
      <c r="A549" s="52"/>
      <c r="B549" s="48" t="s">
        <v>315</v>
      </c>
      <c r="C549" s="7">
        <v>59</v>
      </c>
      <c r="D549" s="7">
        <v>5</v>
      </c>
      <c r="E549" s="51">
        <f t="shared" si="187"/>
        <v>0.19344262295081968</v>
      </c>
      <c r="F549" s="51">
        <f t="shared" si="188"/>
        <v>7.2046109510086453E-3</v>
      </c>
      <c r="G549" s="12">
        <f t="shared" si="189"/>
        <v>-0.9152542372881356</v>
      </c>
      <c r="H549" s="49">
        <f t="shared" si="183"/>
        <v>-0.17704918032786887</v>
      </c>
      <c r="I549" s="2"/>
    </row>
    <row r="550" spans="1:9" s="50" customFormat="1" ht="15" x14ac:dyDescent="0.2">
      <c r="A550" s="47"/>
      <c r="B550" s="48" t="s">
        <v>552</v>
      </c>
      <c r="C550" s="7">
        <v>1</v>
      </c>
      <c r="D550" s="7">
        <v>0</v>
      </c>
      <c r="E550" s="51">
        <f t="shared" ref="E550" si="190">+IF(C550=0,"",C550/C$345)</f>
        <v>3.2786885245901639E-3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-3.2786885245901639E-3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</v>
      </c>
      <c r="D556" s="7">
        <v>3</v>
      </c>
      <c r="E556" s="51">
        <f t="shared" si="193"/>
        <v>3.2786885245901639E-3</v>
      </c>
      <c r="F556" s="51">
        <f t="shared" si="194"/>
        <v>4.3227665706051877E-3</v>
      </c>
      <c r="G556" s="12">
        <f t="shared" si="189"/>
        <v>2</v>
      </c>
      <c r="H556" s="49">
        <f t="shared" si="195"/>
        <v>6.5573770491803279E-3</v>
      </c>
      <c r="I556" s="2"/>
    </row>
    <row r="557" spans="1:9" s="50" customFormat="1" ht="15" x14ac:dyDescent="0.2">
      <c r="A557" s="52"/>
      <c r="B557" s="48" t="s">
        <v>517</v>
      </c>
      <c r="C557" s="7">
        <v>2</v>
      </c>
      <c r="D557" s="7">
        <v>1</v>
      </c>
      <c r="E557" s="51">
        <f t="shared" si="193"/>
        <v>6.5573770491803279E-3</v>
      </c>
      <c r="F557" s="51">
        <f t="shared" si="194"/>
        <v>1.440922190201729E-3</v>
      </c>
      <c r="G557" s="12">
        <f t="shared" si="189"/>
        <v>-0.5</v>
      </c>
      <c r="H557" s="49">
        <f t="shared" si="195"/>
        <v>-3.2786885245901639E-3</v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264</v>
      </c>
      <c r="D570" s="39">
        <f>SUM(D571:D596)</f>
        <v>991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2.7537878787878789</v>
      </c>
      <c r="H570" s="40">
        <f>+IF(OR(AND(E570=""),(G570="")),"",E570*G570)</f>
        <v>2.7537878787878789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0</v>
      </c>
      <c r="E572" s="51" t="str">
        <f t="shared" si="196"/>
        <v/>
      </c>
      <c r="F572" s="51" t="str">
        <f t="shared" si="197"/>
        <v/>
      </c>
      <c r="G572" s="12" t="str">
        <f t="shared" si="198"/>
        <v xml:space="preserve"> 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3</v>
      </c>
      <c r="D573" s="7">
        <v>36</v>
      </c>
      <c r="E573" s="51">
        <f t="shared" si="196"/>
        <v>1.1363636363636364E-2</v>
      </c>
      <c r="F573" s="51">
        <f t="shared" si="197"/>
        <v>3.6326942482341071E-2</v>
      </c>
      <c r="G573" s="12">
        <f t="shared" si="198"/>
        <v>11</v>
      </c>
      <c r="H573" s="49">
        <f t="shared" si="199"/>
        <v>0.125</v>
      </c>
      <c r="I573" s="2"/>
    </row>
    <row r="574" spans="1:9" s="50" customFormat="1" ht="15" x14ac:dyDescent="0.2">
      <c r="A574" s="52"/>
      <c r="B574" s="48" t="s">
        <v>324</v>
      </c>
      <c r="C574" s="7">
        <v>22</v>
      </c>
      <c r="D574" s="7">
        <v>34</v>
      </c>
      <c r="E574" s="51">
        <f t="shared" si="196"/>
        <v>8.3333333333333329E-2</v>
      </c>
      <c r="F574" s="51">
        <f t="shared" si="197"/>
        <v>3.4308779011099896E-2</v>
      </c>
      <c r="G574" s="12">
        <f t="shared" si="198"/>
        <v>0.54545454545454541</v>
      </c>
      <c r="H574" s="49">
        <f t="shared" si="199"/>
        <v>4.5454545454545449E-2</v>
      </c>
      <c r="I574" s="2"/>
    </row>
    <row r="575" spans="1:9" s="50" customFormat="1" ht="15" x14ac:dyDescent="0.2">
      <c r="A575" s="52"/>
      <c r="B575" s="48" t="s">
        <v>145</v>
      </c>
      <c r="C575" s="7">
        <v>1</v>
      </c>
      <c r="D575" s="7">
        <v>1</v>
      </c>
      <c r="E575" s="51">
        <f t="shared" si="196"/>
        <v>3.787878787878788E-3</v>
      </c>
      <c r="F575" s="51">
        <f t="shared" si="197"/>
        <v>1.0090817356205853E-3</v>
      </c>
      <c r="G575" s="12">
        <f t="shared" si="198"/>
        <v>0</v>
      </c>
      <c r="H575" s="49">
        <f t="shared" si="199"/>
        <v>0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1</v>
      </c>
      <c r="E578" s="51" t="str">
        <f t="shared" si="196"/>
        <v/>
      </c>
      <c r="F578" s="51">
        <f t="shared" si="197"/>
        <v>1.0090817356205853E-3</v>
      </c>
      <c r="G578" s="12">
        <f t="shared" si="198"/>
        <v>1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1</v>
      </c>
      <c r="E581" s="51" t="str">
        <f t="shared" ref="E581" si="200">+IF(C581=0,"",C581/C$570)</f>
        <v/>
      </c>
      <c r="F581" s="51">
        <f t="shared" ref="F581" si="201">+IF(D581=0,"",D581/D$570)</f>
        <v>1.0090817356205853E-3</v>
      </c>
      <c r="G581" s="12">
        <f t="shared" si="198"/>
        <v>1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1</v>
      </c>
      <c r="D583" s="7">
        <v>0</v>
      </c>
      <c r="E583" s="51">
        <f t="shared" ref="E583:E596" si="206">+IF(C583=0,"",C583/C$570)</f>
        <v>3.787878787878788E-3</v>
      </c>
      <c r="F583" s="51" t="str">
        <f t="shared" ref="F583:F596" si="207">+IF(D583=0,"",D583/D$570)</f>
        <v/>
      </c>
      <c r="G583" s="12">
        <f t="shared" si="198"/>
        <v>-1</v>
      </c>
      <c r="H583" s="49">
        <f t="shared" si="199"/>
        <v>-3.787878787878788E-3</v>
      </c>
      <c r="I583" s="2"/>
    </row>
    <row r="584" spans="1:9" s="50" customFormat="1" ht="15" x14ac:dyDescent="0.2">
      <c r="A584" s="52"/>
      <c r="B584" s="48" t="s">
        <v>328</v>
      </c>
      <c r="C584" s="7">
        <v>93</v>
      </c>
      <c r="D584" s="7">
        <v>67</v>
      </c>
      <c r="E584" s="51">
        <f t="shared" si="206"/>
        <v>0.35227272727272729</v>
      </c>
      <c r="F584" s="51">
        <f t="shared" si="207"/>
        <v>6.7608476286579219E-2</v>
      </c>
      <c r="G584" s="12">
        <f t="shared" si="198"/>
        <v>-0.27956989247311825</v>
      </c>
      <c r="H584" s="49">
        <f t="shared" si="199"/>
        <v>-9.8484848484848481E-2</v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2</v>
      </c>
      <c r="E585" s="51" t="str">
        <f t="shared" si="206"/>
        <v/>
      </c>
      <c r="F585" s="51">
        <f t="shared" si="207"/>
        <v>2.0181634712411706E-3</v>
      </c>
      <c r="G585" s="12">
        <f t="shared" si="198"/>
        <v>1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1</v>
      </c>
      <c r="E586" s="51" t="str">
        <f t="shared" si="206"/>
        <v/>
      </c>
      <c r="F586" s="51">
        <f t="shared" si="207"/>
        <v>1.0090817356205853E-3</v>
      </c>
      <c r="G586" s="12">
        <f t="shared" si="198"/>
        <v>1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135</v>
      </c>
      <c r="D587" s="7">
        <v>826</v>
      </c>
      <c r="E587" s="51">
        <f t="shared" si="206"/>
        <v>0.51136363636363635</v>
      </c>
      <c r="F587" s="51">
        <f t="shared" si="207"/>
        <v>0.83350151362260338</v>
      </c>
      <c r="G587" s="12">
        <f t="shared" si="198"/>
        <v>5.1185185185185187</v>
      </c>
      <c r="H587" s="49">
        <f t="shared" si="199"/>
        <v>2.6174242424242427</v>
      </c>
      <c r="I587" s="2"/>
    </row>
    <row r="588" spans="1:9" s="50" customFormat="1" ht="15" x14ac:dyDescent="0.2">
      <c r="A588" s="52"/>
      <c r="B588" s="48" t="s">
        <v>149</v>
      </c>
      <c r="C588" s="7">
        <v>0</v>
      </c>
      <c r="D588" s="7">
        <v>4</v>
      </c>
      <c r="E588" s="51" t="str">
        <f t="shared" si="206"/>
        <v/>
      </c>
      <c r="F588" s="51">
        <f t="shared" si="207"/>
        <v>4.0363269424823411E-3</v>
      </c>
      <c r="G588" s="12">
        <f t="shared" si="198"/>
        <v>1</v>
      </c>
      <c r="H588" s="49" t="str">
        <f t="shared" si="199"/>
        <v/>
      </c>
      <c r="I588" s="2"/>
    </row>
    <row r="589" spans="1:9" s="50" customFormat="1" ht="15" x14ac:dyDescent="0.2">
      <c r="A589" s="52"/>
      <c r="B589" s="48" t="s">
        <v>330</v>
      </c>
      <c r="C589" s="7">
        <v>9</v>
      </c>
      <c r="D589" s="7">
        <v>18</v>
      </c>
      <c r="E589" s="51">
        <f t="shared" si="206"/>
        <v>3.4090909090909088E-2</v>
      </c>
      <c r="F589" s="51">
        <f t="shared" si="207"/>
        <v>1.8163471241170535E-2</v>
      </c>
      <c r="G589" s="12">
        <f t="shared" si="198"/>
        <v>1</v>
      </c>
      <c r="H589" s="49">
        <f t="shared" si="199"/>
        <v>3.4090909090909088E-2</v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0</v>
      </c>
      <c r="E595" s="51" t="str">
        <f t="shared" si="206"/>
        <v/>
      </c>
      <c r="F595" s="51" t="str">
        <f t="shared" si="207"/>
        <v/>
      </c>
      <c r="G595" s="12" t="str">
        <f t="shared" si="198"/>
        <v xml:space="preserve"> 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393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369</v>
      </c>
      <c r="C8" s="38">
        <f>+C18+C74+C169+C345+C570</f>
        <v>7537</v>
      </c>
      <c r="D8" s="39">
        <f>+D18+D74+D169+D345+D570</f>
        <v>7697</v>
      </c>
      <c r="E8" s="40">
        <f>+C8/C$8</f>
        <v>1</v>
      </c>
      <c r="F8" s="40">
        <f>+D8/D$8</f>
        <v>1</v>
      </c>
      <c r="G8" s="40">
        <f>+(D8-C8)/C8</f>
        <v>2.1228605545973198E-2</v>
      </c>
      <c r="H8" s="40">
        <f>+E8*G8</f>
        <v>2.1228605545973198E-2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63</v>
      </c>
      <c r="D9" s="41">
        <f>+D18</f>
        <v>113</v>
      </c>
      <c r="E9" s="27">
        <f>C9/$C$8</f>
        <v>8.3587634337269467E-3</v>
      </c>
      <c r="F9" s="27">
        <f>D9/$D$8</f>
        <v>1.4681044562816681E-2</v>
      </c>
      <c r="G9" s="12">
        <f>+IF(OR(AND(D9=0),(C9=0)),"0",((D9-C9)/C9))</f>
        <v>0.79365079365079361</v>
      </c>
      <c r="H9" s="11">
        <f>+IF(OR(AND(E9=""),(G9="")),"",E9*G9)</f>
        <v>6.6339392331166242E-3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2549</v>
      </c>
      <c r="D10" s="41">
        <f>+D74</f>
        <v>2473</v>
      </c>
      <c r="E10" s="27">
        <f>C10/$C$8</f>
        <v>0.33819822210428552</v>
      </c>
      <c r="F10" s="27">
        <f>D10/$D$8</f>
        <v>0.32129401065350138</v>
      </c>
      <c r="G10" s="12">
        <f>+IF(OR(AND(D10=0),(C10=0)),"0",((D10-C10)/C10))</f>
        <v>-2.9815613966261281E-2</v>
      </c>
      <c r="H10" s="11">
        <f>+IF(OR(AND(E10=""),(G10="")),"",E10*G10)</f>
        <v>-1.008358763433727E-2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364</v>
      </c>
      <c r="D11" s="41">
        <f>+D169</f>
        <v>541</v>
      </c>
      <c r="E11" s="27">
        <f>C11/$C$8</f>
        <v>4.8295077617089024E-2</v>
      </c>
      <c r="F11" s="27">
        <f>D11/$D$8</f>
        <v>7.0287124853839159E-2</v>
      </c>
      <c r="G11" s="12">
        <f>+IF(OR(AND(D11=0),(C11=0)),"0",((D11-C11)/C11))</f>
        <v>0.48626373626373626</v>
      </c>
      <c r="H11" s="11">
        <f>+IF(OR(AND(E11=""),(G11="")),"",E11*G11)</f>
        <v>2.3484144885232851E-2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2709</v>
      </c>
      <c r="D12" s="41">
        <f>+D345</f>
        <v>3461</v>
      </c>
      <c r="E12" s="27">
        <f>C12/$C$8</f>
        <v>0.35942682765025874</v>
      </c>
      <c r="F12" s="27">
        <f>D12/$D$8</f>
        <v>0.4496557100168897</v>
      </c>
      <c r="G12" s="12">
        <f>+IF(OR(AND(D12=0),(C12=0)),"0",((D12-C12)/C12))</f>
        <v>0.27759320782576596</v>
      </c>
      <c r="H12" s="11">
        <f>+IF(OR(AND(E12=""),(G12="")),"",E12*G12)</f>
        <v>9.9774446066074038E-2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1852</v>
      </c>
      <c r="D13" s="29">
        <f>+D570</f>
        <v>1109</v>
      </c>
      <c r="E13" s="27">
        <f>C13/$C$8</f>
        <v>0.24572110919463977</v>
      </c>
      <c r="F13" s="27">
        <f>D13/$D$8</f>
        <v>0.14408210991295309</v>
      </c>
      <c r="G13" s="12">
        <f>+IF(OR(AND(D13=0),(C13=0)),"0",((D13-C13)/C13))</f>
        <v>-0.40118790496760259</v>
      </c>
      <c r="H13" s="11">
        <f>+IF(OR(AND(E13=""),(G13="")),"",E13*G13)</f>
        <v>-9.8580337004113033E-2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63</v>
      </c>
      <c r="D18" s="39">
        <f>SUM(D19:D68)</f>
        <v>113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0.79365079365079361</v>
      </c>
      <c r="H18" s="40">
        <f>+IF(OR(AND(E18=""),(G18="")),"",E18*G18)</f>
        <v>0.79365079365079361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2</v>
      </c>
      <c r="D22" s="7">
        <v>0</v>
      </c>
      <c r="E22" s="11">
        <f t="shared" si="0"/>
        <v>3.1746031746031744E-2</v>
      </c>
      <c r="F22" s="11" t="str">
        <f t="shared" si="1"/>
        <v/>
      </c>
      <c r="G22" s="12">
        <f t="shared" si="2"/>
        <v>-1</v>
      </c>
      <c r="H22" s="15">
        <f t="shared" si="3"/>
        <v>-3.1746031746031744E-2</v>
      </c>
    </row>
    <row r="23" spans="1:9" ht="15" x14ac:dyDescent="0.2">
      <c r="B23" s="5" t="s">
        <v>153</v>
      </c>
      <c r="C23" s="7">
        <v>1</v>
      </c>
      <c r="D23" s="7">
        <v>0</v>
      </c>
      <c r="E23" s="11">
        <f t="shared" si="0"/>
        <v>1.5873015873015872E-2</v>
      </c>
      <c r="F23" s="11" t="str">
        <f t="shared" si="1"/>
        <v/>
      </c>
      <c r="G23" s="12">
        <f t="shared" si="2"/>
        <v>-1</v>
      </c>
      <c r="H23" s="15">
        <f t="shared" si="3"/>
        <v>-1.5873015873015872E-2</v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1</v>
      </c>
      <c r="E25" s="27" t="str">
        <f t="shared" ref="E25" si="4">+IF(C25=0,"",C25/C$18)</f>
        <v/>
      </c>
      <c r="F25" s="27">
        <f t="shared" ref="F25" si="5">+IF(D25=0,"",D25/D$18)</f>
        <v>8.8495575221238937E-3</v>
      </c>
      <c r="G25" s="12">
        <f t="shared" si="2"/>
        <v>1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9</v>
      </c>
      <c r="D26" s="7">
        <v>9</v>
      </c>
      <c r="E26" s="11">
        <f t="shared" si="0"/>
        <v>0.14285714285714285</v>
      </c>
      <c r="F26" s="11">
        <f t="shared" si="1"/>
        <v>7.9646017699115043E-2</v>
      </c>
      <c r="G26" s="12">
        <f t="shared" si="2"/>
        <v>0</v>
      </c>
      <c r="H26" s="15">
        <f t="shared" si="3"/>
        <v>0</v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3</v>
      </c>
      <c r="D28" s="7">
        <v>3</v>
      </c>
      <c r="E28" s="11">
        <f t="shared" si="0"/>
        <v>4.7619047619047616E-2</v>
      </c>
      <c r="F28" s="11">
        <f t="shared" si="1"/>
        <v>2.6548672566371681E-2</v>
      </c>
      <c r="G28" s="12">
        <f t="shared" si="2"/>
        <v>0</v>
      </c>
      <c r="H28" s="15">
        <f t="shared" si="3"/>
        <v>0</v>
      </c>
    </row>
    <row r="29" spans="1:9" ht="15" x14ac:dyDescent="0.2">
      <c r="B29" s="5" t="s">
        <v>5</v>
      </c>
      <c r="C29" s="7">
        <v>21</v>
      </c>
      <c r="D29" s="7">
        <v>70</v>
      </c>
      <c r="E29" s="11">
        <f t="shared" si="0"/>
        <v>0.33333333333333331</v>
      </c>
      <c r="F29" s="11">
        <f t="shared" si="1"/>
        <v>0.61946902654867253</v>
      </c>
      <c r="G29" s="12">
        <f t="shared" si="2"/>
        <v>2.3333333333333335</v>
      </c>
      <c r="H29" s="15">
        <f t="shared" si="3"/>
        <v>0.77777777777777779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1">
        <f t="shared" si="0"/>
        <v>3.1746031746031744E-2</v>
      </c>
      <c r="F31" s="11" t="str">
        <f t="shared" si="1"/>
        <v/>
      </c>
      <c r="G31" s="12">
        <f t="shared" si="2"/>
        <v>-1</v>
      </c>
      <c r="H31" s="15">
        <f t="shared" si="3"/>
        <v>-3.1746031746031744E-2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5</v>
      </c>
      <c r="D35" s="7">
        <v>2</v>
      </c>
      <c r="E35" s="11">
        <f t="shared" si="0"/>
        <v>7.9365079365079361E-2</v>
      </c>
      <c r="F35" s="11">
        <f t="shared" si="1"/>
        <v>1.7699115044247787E-2</v>
      </c>
      <c r="G35" s="12">
        <f t="shared" si="2"/>
        <v>-0.6</v>
      </c>
      <c r="H35" s="15">
        <f t="shared" si="3"/>
        <v>-4.7619047619047616E-2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2</v>
      </c>
      <c r="D37" s="7">
        <v>3</v>
      </c>
      <c r="E37" s="11">
        <f t="shared" si="0"/>
        <v>3.1746031746031744E-2</v>
      </c>
      <c r="F37" s="11">
        <f t="shared" si="1"/>
        <v>2.6548672566371681E-2</v>
      </c>
      <c r="G37" s="12">
        <f t="shared" si="2"/>
        <v>0.5</v>
      </c>
      <c r="H37" s="15">
        <f t="shared" si="3"/>
        <v>1.5873015873015872E-2</v>
      </c>
    </row>
    <row r="38" spans="2:8" ht="15" x14ac:dyDescent="0.2">
      <c r="B38" s="5" t="s">
        <v>7</v>
      </c>
      <c r="C38" s="7">
        <v>1</v>
      </c>
      <c r="D38" s="7">
        <v>1</v>
      </c>
      <c r="E38" s="11">
        <f t="shared" si="0"/>
        <v>1.5873015873015872E-2</v>
      </c>
      <c r="F38" s="11">
        <f t="shared" si="1"/>
        <v>8.8495575221238937E-3</v>
      </c>
      <c r="G38" s="12">
        <f t="shared" si="2"/>
        <v>0</v>
      </c>
      <c r="H38" s="15">
        <f t="shared" si="3"/>
        <v>0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2</v>
      </c>
      <c r="D44" s="7">
        <v>0</v>
      </c>
      <c r="E44" s="11">
        <f t="shared" si="0"/>
        <v>3.1746031746031744E-2</v>
      </c>
      <c r="F44" s="11" t="str">
        <f t="shared" si="1"/>
        <v/>
      </c>
      <c r="G44" s="12">
        <f t="shared" si="2"/>
        <v>-1</v>
      </c>
      <c r="H44" s="15">
        <f t="shared" si="3"/>
        <v>-3.1746031746031744E-2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7</v>
      </c>
      <c r="D49" s="7">
        <v>8</v>
      </c>
      <c r="E49" s="11">
        <f t="shared" si="0"/>
        <v>0.1111111111111111</v>
      </c>
      <c r="F49" s="11">
        <f t="shared" si="1"/>
        <v>7.0796460176991149E-2</v>
      </c>
      <c r="G49" s="12">
        <f t="shared" si="2"/>
        <v>0.14285714285714285</v>
      </c>
      <c r="H49" s="15">
        <f t="shared" si="3"/>
        <v>1.5873015873015872E-2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2</v>
      </c>
      <c r="E51" s="11" t="str">
        <f t="shared" si="0"/>
        <v/>
      </c>
      <c r="F51" s="11">
        <f t="shared" si="1"/>
        <v>1.7699115044247787E-2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2</v>
      </c>
      <c r="E53" s="11">
        <f t="shared" si="0"/>
        <v>1.5873015873015872E-2</v>
      </c>
      <c r="F53" s="11">
        <f t="shared" si="1"/>
        <v>1.7699115044247787E-2</v>
      </c>
      <c r="G53" s="12">
        <f t="shared" si="2"/>
        <v>1</v>
      </c>
      <c r="H53" s="15">
        <f t="shared" si="3"/>
        <v>1.5873015873015872E-2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1</v>
      </c>
      <c r="E60" s="11" t="str">
        <f t="shared" si="0"/>
        <v/>
      </c>
      <c r="F60" s="11">
        <f t="shared" si="1"/>
        <v>8.8495575221238937E-3</v>
      </c>
      <c r="G60" s="12">
        <f t="shared" si="2"/>
        <v>1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5</v>
      </c>
      <c r="D63" s="7">
        <v>6</v>
      </c>
      <c r="E63" s="27">
        <f t="shared" ref="E63:E64" si="10">+IF(C63=0,"",C63/C$18)</f>
        <v>7.9365079365079361E-2</v>
      </c>
      <c r="F63" s="27">
        <f t="shared" ref="F63:F64" si="11">+IF(D63=0,"",D63/D$18)</f>
        <v>5.3097345132743362E-2</v>
      </c>
      <c r="G63" s="12">
        <f t="shared" si="2"/>
        <v>0.2</v>
      </c>
      <c r="H63" s="49">
        <f t="shared" ref="H63:H64" si="12">+IF(OR(AND(E63=""),(G63="")),"",E63*G63)</f>
        <v>1.5873015873015872E-2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1</v>
      </c>
      <c r="D66" s="7">
        <v>2</v>
      </c>
      <c r="E66" s="11">
        <f t="shared" si="0"/>
        <v>1.5873015873015872E-2</v>
      </c>
      <c r="F66" s="11">
        <f t="shared" si="1"/>
        <v>1.7699115044247787E-2</v>
      </c>
      <c r="G66" s="12">
        <f t="shared" si="2"/>
        <v>1</v>
      </c>
      <c r="H66" s="15">
        <f t="shared" si="3"/>
        <v>1.5873015873015872E-2</v>
      </c>
    </row>
    <row r="67" spans="1:9" ht="15" x14ac:dyDescent="0.2">
      <c r="B67" s="5" t="s">
        <v>173</v>
      </c>
      <c r="C67" s="7">
        <v>1</v>
      </c>
      <c r="D67" s="7">
        <v>3</v>
      </c>
      <c r="E67" s="11">
        <f t="shared" si="0"/>
        <v>1.5873015873015872E-2</v>
      </c>
      <c r="F67" s="11">
        <f t="shared" si="1"/>
        <v>2.6548672566371681E-2</v>
      </c>
      <c r="G67" s="12">
        <f t="shared" si="2"/>
        <v>2</v>
      </c>
      <c r="H67" s="15">
        <f t="shared" si="3"/>
        <v>3.1746031746031744E-2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2549</v>
      </c>
      <c r="D74" s="39">
        <f>SUM(D75:D163)</f>
        <v>2473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-2.9815613966261281E-2</v>
      </c>
      <c r="H74" s="40">
        <f>+IF(OR(AND(E74=""),(G74="")),"",E74*G74)</f>
        <v>-2.9815613966261281E-2</v>
      </c>
    </row>
    <row r="75" spans="1:9" ht="15" x14ac:dyDescent="0.2">
      <c r="B75" s="5" t="s">
        <v>430</v>
      </c>
      <c r="C75" s="7">
        <v>8</v>
      </c>
      <c r="D75" s="7">
        <v>17</v>
      </c>
      <c r="E75" s="13">
        <f>+IF(C75=0,"",C75/C$74)</f>
        <v>3.1384856806590819E-3</v>
      </c>
      <c r="F75" s="13">
        <f>+IF(D75=0,"",D75/D$74)</f>
        <v>6.8742418115649009E-3</v>
      </c>
      <c r="G75" s="12">
        <f t="shared" ref="G75:G138" si="13">+IF(AND(C75=0,D75=0)," ",IF(C75=0,1,IF(D75=0,-1,(D75-C75)/C75)))</f>
        <v>1.125</v>
      </c>
      <c r="H75" s="15">
        <f>+IF(OR(AND(E75=""),(G75="")),"",E75*G75)</f>
        <v>3.5307963907414671E-3</v>
      </c>
    </row>
    <row r="76" spans="1:9" ht="15" x14ac:dyDescent="0.2">
      <c r="B76" s="5" t="s">
        <v>562</v>
      </c>
      <c r="C76" s="7">
        <v>1</v>
      </c>
      <c r="D76" s="7">
        <v>64</v>
      </c>
      <c r="E76" s="13">
        <f t="shared" ref="E76:E148" si="14">+IF(C76=0,"",C76/C$74)</f>
        <v>3.9231071008238524E-4</v>
      </c>
      <c r="F76" s="13">
        <f t="shared" ref="F76:F148" si="15">+IF(D76=0,"",D76/D$74)</f>
        <v>2.587949858471492E-2</v>
      </c>
      <c r="G76" s="12">
        <f t="shared" si="13"/>
        <v>63</v>
      </c>
      <c r="H76" s="15">
        <f t="shared" ref="H76:H148" si="16">+IF(OR(AND(E76=""),(G76="")),"",E76*G76)</f>
        <v>2.471557473519027E-2</v>
      </c>
    </row>
    <row r="77" spans="1:9" s="50" customFormat="1" ht="15" x14ac:dyDescent="0.2">
      <c r="A77" s="47"/>
      <c r="B77" s="48" t="s">
        <v>421</v>
      </c>
      <c r="C77" s="7">
        <v>7</v>
      </c>
      <c r="D77" s="7">
        <v>19</v>
      </c>
      <c r="E77" s="51">
        <f t="shared" ref="E77" si="17">+IF(C77=0,"",C77/C$74)</f>
        <v>2.7461749705766968E-3</v>
      </c>
      <c r="F77" s="51">
        <f t="shared" ref="F77" si="18">+IF(D77=0,"",D77/D$74)</f>
        <v>7.682976142337242E-3</v>
      </c>
      <c r="G77" s="12">
        <f t="shared" si="13"/>
        <v>1.7142857142857142</v>
      </c>
      <c r="H77" s="49">
        <f t="shared" ref="H77" si="19">+IF(OR(AND(E77=""),(G77="")),"",E77*G77)</f>
        <v>4.7077285209886225E-3</v>
      </c>
      <c r="I77" s="2"/>
    </row>
    <row r="78" spans="1:9" s="50" customFormat="1" ht="15" x14ac:dyDescent="0.2">
      <c r="A78" s="52"/>
      <c r="B78" s="48" t="s">
        <v>563</v>
      </c>
      <c r="C78" s="7">
        <v>16</v>
      </c>
      <c r="D78" s="7">
        <v>10</v>
      </c>
      <c r="E78" s="51">
        <f t="shared" si="14"/>
        <v>6.2769713613181639E-3</v>
      </c>
      <c r="F78" s="51">
        <f t="shared" si="15"/>
        <v>4.0436716538617065E-3</v>
      </c>
      <c r="G78" s="12">
        <f t="shared" si="13"/>
        <v>-0.375</v>
      </c>
      <c r="H78" s="49">
        <f t="shared" si="16"/>
        <v>-2.3538642604943117E-3</v>
      </c>
      <c r="I78" s="2"/>
    </row>
    <row r="79" spans="1:9" s="50" customFormat="1" ht="15" x14ac:dyDescent="0.2">
      <c r="A79" s="52"/>
      <c r="B79" s="48" t="s">
        <v>175</v>
      </c>
      <c r="C79" s="7">
        <v>20</v>
      </c>
      <c r="D79" s="7">
        <v>11</v>
      </c>
      <c r="E79" s="51">
        <f t="shared" si="14"/>
        <v>7.8462142016477044E-3</v>
      </c>
      <c r="F79" s="51">
        <f t="shared" si="15"/>
        <v>4.4480388192478766E-3</v>
      </c>
      <c r="G79" s="12">
        <f t="shared" si="13"/>
        <v>-0.45</v>
      </c>
      <c r="H79" s="49">
        <f t="shared" si="16"/>
        <v>-3.5307963907414671E-3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1</v>
      </c>
      <c r="E81" s="51" t="str">
        <f t="shared" ref="E81" si="20">+IF(C81=0,"",C81/C$74)</f>
        <v/>
      </c>
      <c r="F81" s="51">
        <f t="shared" ref="F81" si="21">+IF(D81=0,"",D81/D$74)</f>
        <v>4.0436716538617062E-4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1</v>
      </c>
      <c r="D83" s="7">
        <v>3</v>
      </c>
      <c r="E83" s="51">
        <f t="shared" si="14"/>
        <v>3.9231071008238524E-4</v>
      </c>
      <c r="F83" s="51">
        <f t="shared" si="15"/>
        <v>1.2131014961585119E-3</v>
      </c>
      <c r="G83" s="12">
        <f t="shared" si="13"/>
        <v>2</v>
      </c>
      <c r="H83" s="49">
        <f t="shared" si="16"/>
        <v>7.8462142016477048E-4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17</v>
      </c>
      <c r="E86" s="51" t="str">
        <f t="shared" si="14"/>
        <v/>
      </c>
      <c r="F86" s="51">
        <f t="shared" si="15"/>
        <v>6.8742418115649009E-3</v>
      </c>
      <c r="G86" s="12">
        <f t="shared" si="13"/>
        <v>1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1</v>
      </c>
      <c r="D88" s="7">
        <v>3</v>
      </c>
      <c r="E88" s="51">
        <f t="shared" si="14"/>
        <v>3.9231071008238524E-4</v>
      </c>
      <c r="F88" s="51">
        <f t="shared" si="15"/>
        <v>1.2131014961585119E-3</v>
      </c>
      <c r="G88" s="12">
        <f t="shared" si="13"/>
        <v>2</v>
      </c>
      <c r="H88" s="49">
        <f t="shared" si="16"/>
        <v>7.8462142016477048E-4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1</v>
      </c>
      <c r="E89" s="51">
        <f t="shared" ref="E89" si="23">+IF(C89=0,"",C89/C$74)</f>
        <v>1.1769321302471558E-3</v>
      </c>
      <c r="F89" s="51">
        <f t="shared" ref="F89" si="24">+IF(D89=0,"",D89/D$74)</f>
        <v>4.0436716538617062E-4</v>
      </c>
      <c r="G89" s="12">
        <f t="shared" si="13"/>
        <v>-0.66666666666666663</v>
      </c>
      <c r="H89" s="49">
        <f t="shared" ref="H89" si="25">+IF(OR(AND(E89=""),(G89="")),"",E89*G89)</f>
        <v>-7.8462142016477048E-4</v>
      </c>
      <c r="I89" s="2"/>
    </row>
    <row r="90" spans="1:9" ht="15" x14ac:dyDescent="0.2">
      <c r="B90" s="5" t="s">
        <v>181</v>
      </c>
      <c r="C90" s="7">
        <v>24</v>
      </c>
      <c r="D90" s="7">
        <v>9</v>
      </c>
      <c r="E90" s="13">
        <f t="shared" si="14"/>
        <v>9.4154570419772467E-3</v>
      </c>
      <c r="F90" s="13">
        <f t="shared" si="15"/>
        <v>3.639304488475536E-3</v>
      </c>
      <c r="G90" s="12">
        <f t="shared" si="13"/>
        <v>-0.625</v>
      </c>
      <c r="H90" s="15">
        <f t="shared" si="16"/>
        <v>-5.8846606512357787E-3</v>
      </c>
    </row>
    <row r="91" spans="1:9" ht="15" x14ac:dyDescent="0.2">
      <c r="B91" s="5" t="s">
        <v>182</v>
      </c>
      <c r="C91" s="7">
        <v>1</v>
      </c>
      <c r="D91" s="7">
        <v>1</v>
      </c>
      <c r="E91" s="13">
        <f t="shared" si="14"/>
        <v>3.9231071008238524E-4</v>
      </c>
      <c r="F91" s="13">
        <f t="shared" si="15"/>
        <v>4.0436716538617062E-4</v>
      </c>
      <c r="G91" s="12">
        <f t="shared" si="13"/>
        <v>0</v>
      </c>
      <c r="H91" s="15">
        <f t="shared" si="16"/>
        <v>0</v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4</v>
      </c>
      <c r="E93" s="13" t="str">
        <f t="shared" si="14"/>
        <v/>
      </c>
      <c r="F93" s="13">
        <f t="shared" si="15"/>
        <v>1.6174686615446825E-3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1</v>
      </c>
      <c r="D94" s="7">
        <v>0</v>
      </c>
      <c r="E94" s="13">
        <f t="shared" si="14"/>
        <v>3.9231071008238524E-4</v>
      </c>
      <c r="F94" s="13" t="str">
        <f t="shared" si="15"/>
        <v/>
      </c>
      <c r="G94" s="12">
        <f t="shared" si="13"/>
        <v>-1</v>
      </c>
      <c r="H94" s="15">
        <f t="shared" si="16"/>
        <v>-3.9231071008238524E-4</v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1</v>
      </c>
      <c r="E95" s="51">
        <f t="shared" ref="E95:E96" si="26">+IF(C95=0,"",C95/C$74)</f>
        <v>3.9231071008238524E-4</v>
      </c>
      <c r="F95" s="51">
        <f t="shared" ref="F95:F96" si="27">+IF(D95=0,"",D95/D$74)</f>
        <v>4.0436716538617062E-4</v>
      </c>
      <c r="G95" s="12">
        <f t="shared" si="13"/>
        <v>0</v>
      </c>
      <c r="H95" s="49">
        <f t="shared" ref="H95:H96" si="28">+IF(OR(AND(E95=""),(G95="")),"",E95*G95)</f>
        <v>0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4</v>
      </c>
      <c r="D98" s="7">
        <v>18</v>
      </c>
      <c r="E98" s="51">
        <f t="shared" si="14"/>
        <v>1.569242840329541E-3</v>
      </c>
      <c r="F98" s="51">
        <f t="shared" si="15"/>
        <v>7.2786089769510719E-3</v>
      </c>
      <c r="G98" s="12">
        <f t="shared" si="13"/>
        <v>3.5</v>
      </c>
      <c r="H98" s="49">
        <f t="shared" si="16"/>
        <v>5.4923499411533936E-3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3</v>
      </c>
      <c r="D102" s="7">
        <v>2</v>
      </c>
      <c r="E102" s="51">
        <f t="shared" si="14"/>
        <v>1.1769321302471558E-3</v>
      </c>
      <c r="F102" s="51">
        <f t="shared" si="15"/>
        <v>8.0873433077234124E-4</v>
      </c>
      <c r="G102" s="12">
        <f t="shared" si="13"/>
        <v>-0.33333333333333331</v>
      </c>
      <c r="H102" s="49">
        <f t="shared" si="16"/>
        <v>-3.9231071008238524E-4</v>
      </c>
      <c r="I102" s="2"/>
    </row>
    <row r="103" spans="1:9" s="50" customFormat="1" ht="15" x14ac:dyDescent="0.2">
      <c r="A103" s="52"/>
      <c r="B103" s="48" t="s">
        <v>433</v>
      </c>
      <c r="C103" s="7">
        <v>0</v>
      </c>
      <c r="D103" s="7">
        <v>3</v>
      </c>
      <c r="E103" s="51" t="str">
        <f t="shared" si="14"/>
        <v/>
      </c>
      <c r="F103" s="51">
        <f t="shared" si="15"/>
        <v>1.2131014961585119E-3</v>
      </c>
      <c r="G103" s="12">
        <f t="shared" si="13"/>
        <v>1</v>
      </c>
      <c r="H103" s="49" t="str">
        <f t="shared" si="16"/>
        <v/>
      </c>
      <c r="I103" s="2"/>
    </row>
    <row r="104" spans="1:9" s="50" customFormat="1" ht="15" x14ac:dyDescent="0.2">
      <c r="A104" s="52"/>
      <c r="B104" s="48" t="s">
        <v>18</v>
      </c>
      <c r="C104" s="7">
        <v>3</v>
      </c>
      <c r="D104" s="7">
        <v>4</v>
      </c>
      <c r="E104" s="51">
        <f t="shared" si="14"/>
        <v>1.1769321302471558E-3</v>
      </c>
      <c r="F104" s="51">
        <f t="shared" si="15"/>
        <v>1.6174686615446825E-3</v>
      </c>
      <c r="G104" s="12">
        <f t="shared" si="13"/>
        <v>0.33333333333333331</v>
      </c>
      <c r="H104" s="49">
        <f t="shared" si="16"/>
        <v>3.9231071008238524E-4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4</v>
      </c>
      <c r="D107" s="7">
        <v>1</v>
      </c>
      <c r="E107" s="51">
        <f t="shared" ref="E107" si="32">+IF(C107=0,"",C107/C$74)</f>
        <v>1.569242840329541E-3</v>
      </c>
      <c r="F107" s="51">
        <f t="shared" ref="F107" si="33">+IF(D107=0,"",D107/D$74)</f>
        <v>4.0436716538617062E-4</v>
      </c>
      <c r="G107" s="12">
        <f t="shared" si="13"/>
        <v>-0.75</v>
      </c>
      <c r="H107" s="49">
        <f t="shared" ref="H107" si="34">+IF(OR(AND(E107=""),(G107="")),"",E107*G107)</f>
        <v>-1.1769321302471558E-3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3</v>
      </c>
      <c r="D109" s="7">
        <v>5</v>
      </c>
      <c r="E109" s="13">
        <f t="shared" si="14"/>
        <v>1.1769321302471558E-3</v>
      </c>
      <c r="F109" s="13">
        <f t="shared" si="15"/>
        <v>2.0218358269308533E-3</v>
      </c>
      <c r="G109" s="12">
        <f t="shared" si="13"/>
        <v>0.66666666666666663</v>
      </c>
      <c r="H109" s="15">
        <f t="shared" si="16"/>
        <v>7.8462142016477048E-4</v>
      </c>
    </row>
    <row r="110" spans="1:9" ht="15" x14ac:dyDescent="0.2">
      <c r="B110" s="5" t="s">
        <v>602</v>
      </c>
      <c r="C110" s="7">
        <v>1</v>
      </c>
      <c r="D110" s="7">
        <v>0</v>
      </c>
      <c r="E110" s="13">
        <f t="shared" si="14"/>
        <v>3.9231071008238524E-4</v>
      </c>
      <c r="F110" s="13" t="str">
        <f t="shared" si="15"/>
        <v/>
      </c>
      <c r="G110" s="12">
        <f t="shared" si="13"/>
        <v>-1</v>
      </c>
      <c r="H110" s="15">
        <f t="shared" si="16"/>
        <v>-3.9231071008238524E-4</v>
      </c>
    </row>
    <row r="111" spans="1:9" ht="15" x14ac:dyDescent="0.2">
      <c r="B111" s="5" t="s">
        <v>603</v>
      </c>
      <c r="C111" s="7">
        <v>0</v>
      </c>
      <c r="D111" s="7">
        <v>3</v>
      </c>
      <c r="E111" s="13" t="str">
        <f t="shared" si="14"/>
        <v/>
      </c>
      <c r="F111" s="13">
        <f t="shared" si="15"/>
        <v>1.2131014961585119E-3</v>
      </c>
      <c r="G111" s="12">
        <f t="shared" si="13"/>
        <v>1</v>
      </c>
      <c r="H111" s="15" t="str">
        <f t="shared" si="16"/>
        <v/>
      </c>
    </row>
    <row r="112" spans="1:9" ht="15" x14ac:dyDescent="0.2">
      <c r="B112" s="5" t="s">
        <v>189</v>
      </c>
      <c r="C112" s="7">
        <v>1</v>
      </c>
      <c r="D112" s="7">
        <v>124</v>
      </c>
      <c r="E112" s="13">
        <f t="shared" si="14"/>
        <v>3.9231071008238524E-4</v>
      </c>
      <c r="F112" s="13">
        <f t="shared" si="15"/>
        <v>5.0141528507885162E-2</v>
      </c>
      <c r="G112" s="12">
        <f t="shared" si="13"/>
        <v>123</v>
      </c>
      <c r="H112" s="15">
        <f t="shared" si="16"/>
        <v>4.8254217340133382E-2</v>
      </c>
    </row>
    <row r="113" spans="2:8" ht="15" x14ac:dyDescent="0.2">
      <c r="B113" s="5" t="s">
        <v>190</v>
      </c>
      <c r="C113" s="7">
        <v>1</v>
      </c>
      <c r="D113" s="7">
        <v>118</v>
      </c>
      <c r="E113" s="13">
        <f t="shared" si="14"/>
        <v>3.9231071008238524E-4</v>
      </c>
      <c r="F113" s="13">
        <f t="shared" si="15"/>
        <v>4.7715325515568133E-2</v>
      </c>
      <c r="G113" s="12">
        <f t="shared" si="13"/>
        <v>117</v>
      </c>
      <c r="H113" s="15">
        <f t="shared" si="16"/>
        <v>4.5900353079639071E-2</v>
      </c>
    </row>
    <row r="114" spans="2:8" ht="15" x14ac:dyDescent="0.2">
      <c r="B114" s="5" t="s">
        <v>191</v>
      </c>
      <c r="C114" s="7">
        <v>1</v>
      </c>
      <c r="D114" s="7">
        <v>0</v>
      </c>
      <c r="E114" s="13">
        <f t="shared" si="14"/>
        <v>3.9231071008238524E-4</v>
      </c>
      <c r="F114" s="13" t="str">
        <f t="shared" si="15"/>
        <v/>
      </c>
      <c r="G114" s="12">
        <f t="shared" si="13"/>
        <v>-1</v>
      </c>
      <c r="H114" s="15">
        <f t="shared" si="16"/>
        <v>-3.9231071008238524E-4</v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16</v>
      </c>
      <c r="E118" s="13">
        <f t="shared" si="14"/>
        <v>3.9231071008238524E-4</v>
      </c>
      <c r="F118" s="13">
        <f t="shared" si="15"/>
        <v>6.4698746461787299E-3</v>
      </c>
      <c r="G118" s="12">
        <f t="shared" si="13"/>
        <v>15</v>
      </c>
      <c r="H118" s="15">
        <f t="shared" si="16"/>
        <v>5.8846606512357787E-3</v>
      </c>
    </row>
    <row r="119" spans="2:8" ht="15" x14ac:dyDescent="0.2">
      <c r="B119" s="5" t="s">
        <v>24</v>
      </c>
      <c r="C119" s="7">
        <v>1</v>
      </c>
      <c r="D119" s="7">
        <v>0</v>
      </c>
      <c r="E119" s="13">
        <f t="shared" si="14"/>
        <v>3.9231071008238524E-4</v>
      </c>
      <c r="F119" s="13" t="str">
        <f t="shared" si="15"/>
        <v/>
      </c>
      <c r="G119" s="12">
        <f t="shared" si="13"/>
        <v>-1</v>
      </c>
      <c r="H119" s="15">
        <f t="shared" si="16"/>
        <v>-3.9231071008238524E-4</v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3.9231071008238524E-4</v>
      </c>
      <c r="F120" s="13" t="str">
        <f t="shared" si="15"/>
        <v/>
      </c>
      <c r="G120" s="12">
        <f t="shared" si="13"/>
        <v>-1</v>
      </c>
      <c r="H120" s="15">
        <f t="shared" si="16"/>
        <v>-3.9231071008238524E-4</v>
      </c>
    </row>
    <row r="121" spans="2:8" ht="15" x14ac:dyDescent="0.2">
      <c r="B121" s="5" t="s">
        <v>25</v>
      </c>
      <c r="C121" s="7">
        <v>4</v>
      </c>
      <c r="D121" s="7">
        <v>3</v>
      </c>
      <c r="E121" s="13">
        <f t="shared" si="14"/>
        <v>1.569242840329541E-3</v>
      </c>
      <c r="F121" s="13">
        <f t="shared" si="15"/>
        <v>1.2131014961585119E-3</v>
      </c>
      <c r="G121" s="12">
        <f t="shared" si="13"/>
        <v>-0.25</v>
      </c>
      <c r="H121" s="15">
        <f t="shared" si="16"/>
        <v>-3.9231071008238524E-4</v>
      </c>
    </row>
    <row r="122" spans="2:8" ht="15" x14ac:dyDescent="0.2">
      <c r="B122" s="5" t="s">
        <v>23</v>
      </c>
      <c r="C122" s="7">
        <v>0</v>
      </c>
      <c r="D122" s="7">
        <v>1</v>
      </c>
      <c r="E122" s="13" t="str">
        <f t="shared" si="14"/>
        <v/>
      </c>
      <c r="F122" s="13">
        <f t="shared" si="15"/>
        <v>4.0436716538617062E-4</v>
      </c>
      <c r="G122" s="12">
        <f t="shared" si="13"/>
        <v>1</v>
      </c>
      <c r="H122" s="15" t="str">
        <f t="shared" si="16"/>
        <v/>
      </c>
    </row>
    <row r="123" spans="2:8" ht="15" x14ac:dyDescent="0.2">
      <c r="B123" s="5" t="s">
        <v>26</v>
      </c>
      <c r="C123" s="7">
        <v>4</v>
      </c>
      <c r="D123" s="7">
        <v>116</v>
      </c>
      <c r="E123" s="13">
        <f t="shared" si="14"/>
        <v>1.569242840329541E-3</v>
      </c>
      <c r="F123" s="13">
        <f t="shared" si="15"/>
        <v>4.6906591184795794E-2</v>
      </c>
      <c r="G123" s="12">
        <f t="shared" si="13"/>
        <v>28</v>
      </c>
      <c r="H123" s="15">
        <f t="shared" si="16"/>
        <v>4.3938799529227149E-2</v>
      </c>
    </row>
    <row r="124" spans="2:8" ht="15" x14ac:dyDescent="0.2">
      <c r="B124" s="5" t="s">
        <v>195</v>
      </c>
      <c r="C124" s="7">
        <v>2</v>
      </c>
      <c r="D124" s="7">
        <v>5</v>
      </c>
      <c r="E124" s="13">
        <f t="shared" si="14"/>
        <v>7.8462142016477048E-4</v>
      </c>
      <c r="F124" s="13">
        <f t="shared" si="15"/>
        <v>2.0218358269308533E-3</v>
      </c>
      <c r="G124" s="12">
        <f t="shared" si="13"/>
        <v>1.5</v>
      </c>
      <c r="H124" s="15">
        <f t="shared" si="16"/>
        <v>1.1769321302471558E-3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7</v>
      </c>
      <c r="D126" s="7">
        <v>23</v>
      </c>
      <c r="E126" s="13">
        <f t="shared" si="14"/>
        <v>2.7461749705766968E-3</v>
      </c>
      <c r="F126" s="13">
        <f t="shared" si="15"/>
        <v>9.3004448038819243E-3</v>
      </c>
      <c r="G126" s="12">
        <f t="shared" si="13"/>
        <v>2.2857142857142856</v>
      </c>
      <c r="H126" s="15">
        <f t="shared" si="16"/>
        <v>6.2769713613181639E-3</v>
      </c>
    </row>
    <row r="127" spans="2:8" ht="15" x14ac:dyDescent="0.2">
      <c r="B127" s="5" t="s">
        <v>196</v>
      </c>
      <c r="C127" s="7">
        <v>2</v>
      </c>
      <c r="D127" s="7">
        <v>3</v>
      </c>
      <c r="E127" s="13">
        <f t="shared" si="14"/>
        <v>7.8462142016477048E-4</v>
      </c>
      <c r="F127" s="13">
        <f t="shared" si="15"/>
        <v>1.2131014961585119E-3</v>
      </c>
      <c r="G127" s="12">
        <f t="shared" si="13"/>
        <v>0.5</v>
      </c>
      <c r="H127" s="15">
        <f t="shared" si="16"/>
        <v>3.9231071008238524E-4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459</v>
      </c>
      <c r="D129" s="7">
        <v>407</v>
      </c>
      <c r="E129" s="13">
        <f t="shared" si="14"/>
        <v>0.18007061592781484</v>
      </c>
      <c r="F129" s="13">
        <f t="shared" si="15"/>
        <v>0.16457743631217145</v>
      </c>
      <c r="G129" s="12">
        <f t="shared" si="13"/>
        <v>-0.11328976034858387</v>
      </c>
      <c r="H129" s="15">
        <f t="shared" si="16"/>
        <v>-2.0400156924284034E-2</v>
      </c>
    </row>
    <row r="130" spans="1:9" ht="15" x14ac:dyDescent="0.2">
      <c r="B130" s="5" t="s">
        <v>197</v>
      </c>
      <c r="C130" s="7">
        <v>17</v>
      </c>
      <c r="D130" s="7">
        <v>2</v>
      </c>
      <c r="E130" s="13">
        <f t="shared" si="14"/>
        <v>6.669282071400549E-3</v>
      </c>
      <c r="F130" s="13">
        <f t="shared" si="15"/>
        <v>8.0873433077234124E-4</v>
      </c>
      <c r="G130" s="12">
        <f t="shared" si="13"/>
        <v>-0.88235294117647056</v>
      </c>
      <c r="H130" s="15">
        <f t="shared" si="16"/>
        <v>-5.8846606512357787E-3</v>
      </c>
    </row>
    <row r="131" spans="1:9" ht="15" x14ac:dyDescent="0.2">
      <c r="B131" s="5" t="s">
        <v>198</v>
      </c>
      <c r="C131" s="7">
        <v>1</v>
      </c>
      <c r="D131" s="7">
        <v>2</v>
      </c>
      <c r="E131" s="13">
        <f t="shared" si="14"/>
        <v>3.9231071008238524E-4</v>
      </c>
      <c r="F131" s="13">
        <f t="shared" si="15"/>
        <v>8.0873433077234124E-4</v>
      </c>
      <c r="G131" s="12">
        <f t="shared" si="13"/>
        <v>1</v>
      </c>
      <c r="H131" s="15">
        <f t="shared" si="16"/>
        <v>3.9231071008238524E-4</v>
      </c>
    </row>
    <row r="132" spans="1:9" ht="15" x14ac:dyDescent="0.2">
      <c r="B132" s="5" t="s">
        <v>28</v>
      </c>
      <c r="C132" s="7">
        <v>6</v>
      </c>
      <c r="D132" s="7">
        <v>0</v>
      </c>
      <c r="E132" s="13">
        <f t="shared" si="14"/>
        <v>2.3538642604943117E-3</v>
      </c>
      <c r="F132" s="13" t="str">
        <f t="shared" si="15"/>
        <v/>
      </c>
      <c r="G132" s="12">
        <f t="shared" si="13"/>
        <v>-1</v>
      </c>
      <c r="H132" s="15">
        <f t="shared" si="16"/>
        <v>-2.3538642604943117E-3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2</v>
      </c>
      <c r="E134" s="51">
        <f t="shared" ref="E134" si="35">+IF(C134=0,"",C134/C$74)</f>
        <v>3.9231071008238524E-4</v>
      </c>
      <c r="F134" s="51">
        <f t="shared" ref="F134" si="36">+IF(D134=0,"",D134/D$74)</f>
        <v>8.0873433077234124E-4</v>
      </c>
      <c r="G134" s="12">
        <f t="shared" si="13"/>
        <v>1</v>
      </c>
      <c r="H134" s="49">
        <f t="shared" ref="H134" si="37">+IF(OR(AND(E134=""),(G134="")),"",E134*G134)</f>
        <v>3.9231071008238524E-4</v>
      </c>
      <c r="I134" s="2"/>
    </row>
    <row r="135" spans="1:9" ht="15" x14ac:dyDescent="0.2">
      <c r="B135" s="5" t="s">
        <v>30</v>
      </c>
      <c r="C135" s="7">
        <v>2</v>
      </c>
      <c r="D135" s="7">
        <v>0</v>
      </c>
      <c r="E135" s="13">
        <f t="shared" si="14"/>
        <v>7.8462142016477048E-4</v>
      </c>
      <c r="F135" s="13" t="str">
        <f t="shared" si="15"/>
        <v/>
      </c>
      <c r="G135" s="12">
        <f t="shared" si="13"/>
        <v>-1</v>
      </c>
      <c r="H135" s="15">
        <f t="shared" si="16"/>
        <v>-7.8462142016477048E-4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5</v>
      </c>
      <c r="D140" s="7">
        <v>0</v>
      </c>
      <c r="E140" s="13">
        <f t="shared" si="14"/>
        <v>1.9615535504119261E-3</v>
      </c>
      <c r="F140" s="13" t="str">
        <f t="shared" si="15"/>
        <v/>
      </c>
      <c r="G140" s="12">
        <f t="shared" si="38"/>
        <v>-1</v>
      </c>
      <c r="H140" s="15">
        <f t="shared" si="16"/>
        <v>-1.9615535504119261E-3</v>
      </c>
    </row>
    <row r="141" spans="1:9" ht="15" x14ac:dyDescent="0.2">
      <c r="B141" s="5" t="s">
        <v>437</v>
      </c>
      <c r="C141" s="7">
        <v>8</v>
      </c>
      <c r="D141" s="7">
        <v>0</v>
      </c>
      <c r="E141" s="13">
        <f t="shared" si="14"/>
        <v>3.1384856806590819E-3</v>
      </c>
      <c r="F141" s="13" t="str">
        <f t="shared" si="15"/>
        <v/>
      </c>
      <c r="G141" s="12">
        <f t="shared" si="38"/>
        <v>-1</v>
      </c>
      <c r="H141" s="15">
        <f t="shared" si="16"/>
        <v>-3.1384856806590819E-3</v>
      </c>
    </row>
    <row r="142" spans="1:9" ht="15" x14ac:dyDescent="0.2">
      <c r="B142" s="5" t="s">
        <v>203</v>
      </c>
      <c r="C142" s="7">
        <v>1895</v>
      </c>
      <c r="D142" s="7">
        <v>1441</v>
      </c>
      <c r="E142" s="13">
        <f t="shared" si="14"/>
        <v>0.74342879560612007</v>
      </c>
      <c r="F142" s="13">
        <f t="shared" si="15"/>
        <v>0.5826930853214719</v>
      </c>
      <c r="G142" s="12">
        <f t="shared" si="38"/>
        <v>-0.23957783641160948</v>
      </c>
      <c r="H142" s="15">
        <f t="shared" si="16"/>
        <v>-0.1781090623774029</v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3</v>
      </c>
      <c r="D145" s="7">
        <v>0</v>
      </c>
      <c r="E145" s="13">
        <f t="shared" si="14"/>
        <v>1.1769321302471558E-3</v>
      </c>
      <c r="F145" s="13" t="str">
        <f t="shared" si="15"/>
        <v/>
      </c>
      <c r="G145" s="12">
        <f t="shared" si="38"/>
        <v>-1</v>
      </c>
      <c r="H145" s="15">
        <f t="shared" si="16"/>
        <v>-1.1769321302471558E-3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4</v>
      </c>
      <c r="D150" s="7">
        <v>1</v>
      </c>
      <c r="E150" s="13">
        <f t="shared" si="45"/>
        <v>1.569242840329541E-3</v>
      </c>
      <c r="F150" s="13">
        <f t="shared" si="46"/>
        <v>4.0436716538617062E-4</v>
      </c>
      <c r="G150" s="12">
        <f t="shared" si="38"/>
        <v>-0.75</v>
      </c>
      <c r="H150" s="15">
        <f t="shared" si="47"/>
        <v>-1.1769321302471558E-3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9</v>
      </c>
      <c r="D152" s="7">
        <v>4</v>
      </c>
      <c r="E152" s="13">
        <f t="shared" si="45"/>
        <v>3.5307963907414671E-3</v>
      </c>
      <c r="F152" s="13">
        <f t="shared" si="46"/>
        <v>1.6174686615446825E-3</v>
      </c>
      <c r="G152" s="12">
        <f t="shared" si="38"/>
        <v>-0.55555555555555558</v>
      </c>
      <c r="H152" s="15">
        <f t="shared" si="47"/>
        <v>-1.9615535504119261E-3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6</v>
      </c>
      <c r="D157" s="7">
        <v>0</v>
      </c>
      <c r="E157" s="13">
        <f t="shared" si="45"/>
        <v>2.3538642604943117E-3</v>
      </c>
      <c r="F157" s="13" t="str">
        <f t="shared" si="46"/>
        <v/>
      </c>
      <c r="G157" s="12">
        <f t="shared" si="38"/>
        <v>-1</v>
      </c>
      <c r="H157" s="15">
        <f t="shared" si="47"/>
        <v>-2.3538642604943117E-3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6</v>
      </c>
      <c r="D160" s="7">
        <v>6</v>
      </c>
      <c r="E160" s="51">
        <f t="shared" ref="E160:E163" si="56">+IF(C160=0,"",C160/C$74)</f>
        <v>2.3538642604943117E-3</v>
      </c>
      <c r="F160" s="51">
        <f t="shared" ref="F160:F163" si="57">+IF(D160=0,"",D160/D$74)</f>
        <v>2.4262029923170238E-3</v>
      </c>
      <c r="G160" s="12">
        <f t="shared" si="38"/>
        <v>0</v>
      </c>
      <c r="H160" s="49">
        <f t="shared" ref="H160:H163" si="58">+IF(OR(AND(E160=""),(G160="")),"",E160*G160)</f>
        <v>0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2</v>
      </c>
      <c r="E161" s="51" t="str">
        <f t="shared" si="56"/>
        <v/>
      </c>
      <c r="F161" s="51">
        <f t="shared" si="57"/>
        <v>8.0873433077234124E-4</v>
      </c>
      <c r="G161" s="12">
        <f t="shared" si="38"/>
        <v>1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364</v>
      </c>
      <c r="D169" s="39">
        <f>SUM(D170:D339)</f>
        <v>541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0.48626373626373626</v>
      </c>
      <c r="H169" s="40">
        <f>+IF(OR(AND(E169=""),(G169="")),"",E169*G169)</f>
        <v>0.48626373626373626</v>
      </c>
    </row>
    <row r="170" spans="1:9" s="50" customFormat="1" ht="15" x14ac:dyDescent="0.2">
      <c r="A170" s="52"/>
      <c r="B170" s="53" t="s">
        <v>439</v>
      </c>
      <c r="C170" s="7">
        <v>28</v>
      </c>
      <c r="D170" s="7">
        <v>81</v>
      </c>
      <c r="E170" s="51">
        <f>+IF(C170=0,"",C170/C$169)</f>
        <v>7.6923076923076927E-2</v>
      </c>
      <c r="F170" s="51">
        <f>+IF(D170=0,"",D170/D$169)</f>
        <v>0.14972273567467653</v>
      </c>
      <c r="G170" s="12">
        <f t="shared" ref="G170:G236" si="59">+IF(AND(C170=0,D170=0)," ",IF(C170=0,1,IF(D170=0,-1,(D170-C170)/C170)))</f>
        <v>1.8928571428571428</v>
      </c>
      <c r="H170" s="49">
        <f>+IF(OR(AND(E170=""),(G170="")),"",E170*G170)</f>
        <v>0.14560439560439561</v>
      </c>
      <c r="I170" s="2"/>
    </row>
    <row r="171" spans="1:9" s="50" customFormat="1" ht="15" x14ac:dyDescent="0.2">
      <c r="A171" s="52"/>
      <c r="B171" s="53" t="s">
        <v>568</v>
      </c>
      <c r="C171" s="7">
        <v>3</v>
      </c>
      <c r="D171" s="7">
        <v>2</v>
      </c>
      <c r="E171" s="51">
        <f t="shared" ref="E171:E244" si="60">+IF(C171=0,"",C171/C$169)</f>
        <v>8.241758241758242E-3</v>
      </c>
      <c r="F171" s="51">
        <f t="shared" ref="F171:F244" si="61">+IF(D171=0,"",D171/D$169)</f>
        <v>3.6968576709796672E-3</v>
      </c>
      <c r="G171" s="12">
        <f t="shared" si="59"/>
        <v>-0.33333333333333331</v>
      </c>
      <c r="H171" s="49">
        <f t="shared" ref="H171:H244" si="62">+IF(OR(AND(E171=""),(G171="")),"",E171*G171)</f>
        <v>-2.747252747252747E-3</v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16</v>
      </c>
      <c r="E172" s="51">
        <f t="shared" si="60"/>
        <v>2.7472527472527475E-3</v>
      </c>
      <c r="F172" s="51">
        <f t="shared" si="61"/>
        <v>2.9574861367837338E-2</v>
      </c>
      <c r="G172" s="12">
        <f t="shared" si="59"/>
        <v>15</v>
      </c>
      <c r="H172" s="49">
        <f t="shared" si="62"/>
        <v>4.1208791208791215E-2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10</v>
      </c>
      <c r="D174" s="7">
        <v>19</v>
      </c>
      <c r="E174" s="51">
        <f t="shared" si="60"/>
        <v>2.7472527472527472E-2</v>
      </c>
      <c r="F174" s="51">
        <f t="shared" si="61"/>
        <v>3.512014787430684E-2</v>
      </c>
      <c r="G174" s="12">
        <f t="shared" si="59"/>
        <v>0.9</v>
      </c>
      <c r="H174" s="49">
        <f t="shared" si="62"/>
        <v>2.4725274725274724E-2</v>
      </c>
      <c r="I174" s="2"/>
    </row>
    <row r="175" spans="1:9" s="50" customFormat="1" ht="15" x14ac:dyDescent="0.2">
      <c r="A175" s="52"/>
      <c r="B175" s="53" t="s">
        <v>42</v>
      </c>
      <c r="C175" s="7">
        <v>25</v>
      </c>
      <c r="D175" s="7">
        <v>23</v>
      </c>
      <c r="E175" s="51">
        <f t="shared" si="60"/>
        <v>6.8681318681318687E-2</v>
      </c>
      <c r="F175" s="51">
        <f t="shared" si="61"/>
        <v>4.2513863216266171E-2</v>
      </c>
      <c r="G175" s="12">
        <f t="shared" si="59"/>
        <v>-0.08</v>
      </c>
      <c r="H175" s="49">
        <f t="shared" si="62"/>
        <v>-5.4945054945054949E-3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1</v>
      </c>
      <c r="E177" s="51" t="str">
        <f t="shared" si="60"/>
        <v/>
      </c>
      <c r="F177" s="51">
        <f t="shared" si="61"/>
        <v>1.8484288354898336E-3</v>
      </c>
      <c r="G177" s="12">
        <f t="shared" si="59"/>
        <v>1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0</v>
      </c>
      <c r="E178" s="51">
        <f t="shared" si="60"/>
        <v>2.7472527472527475E-3</v>
      </c>
      <c r="F178" s="51" t="str">
        <f t="shared" si="61"/>
        <v/>
      </c>
      <c r="G178" s="12">
        <f t="shared" si="59"/>
        <v>-1</v>
      </c>
      <c r="H178" s="49">
        <f t="shared" si="62"/>
        <v>-2.7472527472527475E-3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2</v>
      </c>
      <c r="E182" s="51" t="str">
        <f t="shared" si="60"/>
        <v/>
      </c>
      <c r="F182" s="51">
        <f t="shared" si="61"/>
        <v>3.6968576709796672E-3</v>
      </c>
      <c r="G182" s="12">
        <f t="shared" si="59"/>
        <v>1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2</v>
      </c>
      <c r="D183" s="7">
        <v>4</v>
      </c>
      <c r="E183" s="51">
        <f t="shared" ref="E183" si="63">+IF(C183=0,"",C183/C$169)</f>
        <v>5.4945054945054949E-3</v>
      </c>
      <c r="F183" s="51">
        <f t="shared" ref="F183" si="64">+IF(D183=0,"",D183/D$169)</f>
        <v>7.3937153419593345E-3</v>
      </c>
      <c r="G183" s="12">
        <f t="shared" si="59"/>
        <v>1</v>
      </c>
      <c r="H183" s="49">
        <f t="shared" ref="H183" si="65">+IF(OR(AND(E183=""),(G183="")),"",E183*G183)</f>
        <v>5.4945054945054949E-3</v>
      </c>
      <c r="I183" s="2"/>
    </row>
    <row r="184" spans="1:9" s="50" customFormat="1" ht="15" x14ac:dyDescent="0.2">
      <c r="A184" s="52"/>
      <c r="B184" s="53" t="s">
        <v>442</v>
      </c>
      <c r="C184" s="7">
        <v>14</v>
      </c>
      <c r="D184" s="7">
        <v>4</v>
      </c>
      <c r="E184" s="51">
        <f t="shared" si="60"/>
        <v>3.8461538461538464E-2</v>
      </c>
      <c r="F184" s="51">
        <f t="shared" si="61"/>
        <v>7.3937153419593345E-3</v>
      </c>
      <c r="G184" s="12">
        <f t="shared" si="59"/>
        <v>-0.7142857142857143</v>
      </c>
      <c r="H184" s="49">
        <f t="shared" si="62"/>
        <v>-2.7472527472527476E-2</v>
      </c>
      <c r="I184" s="2"/>
    </row>
    <row r="185" spans="1:9" s="50" customFormat="1" ht="15" x14ac:dyDescent="0.2">
      <c r="A185" s="52"/>
      <c r="B185" s="53" t="s">
        <v>573</v>
      </c>
      <c r="C185" s="7">
        <v>25</v>
      </c>
      <c r="D185" s="7">
        <v>14</v>
      </c>
      <c r="E185" s="51">
        <f t="shared" si="60"/>
        <v>6.8681318681318687E-2</v>
      </c>
      <c r="F185" s="51">
        <f t="shared" si="61"/>
        <v>2.5878003696857672E-2</v>
      </c>
      <c r="G185" s="12">
        <f t="shared" si="59"/>
        <v>-0.44</v>
      </c>
      <c r="H185" s="49">
        <f t="shared" si="62"/>
        <v>-3.0219780219780223E-2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4</v>
      </c>
      <c r="E188" s="51" t="str">
        <f t="shared" ref="E188:E189" si="66">+IF(C188=0,"",C188/C$169)</f>
        <v/>
      </c>
      <c r="F188" s="51">
        <f t="shared" ref="F188:F189" si="67">+IF(D188=0,"",D188/D$169)</f>
        <v>7.3937153419593345E-3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1.8484288354898336E-3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</v>
      </c>
      <c r="D191" s="7">
        <v>0</v>
      </c>
      <c r="E191" s="51">
        <f t="shared" si="60"/>
        <v>2.7472527472527475E-3</v>
      </c>
      <c r="F191" s="51" t="str">
        <f t="shared" si="61"/>
        <v/>
      </c>
      <c r="G191" s="12">
        <f t="shared" si="59"/>
        <v>-1</v>
      </c>
      <c r="H191" s="49">
        <f t="shared" si="62"/>
        <v>-2.7472527472527475E-3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1</v>
      </c>
      <c r="E194" s="51" t="str">
        <f t="shared" ref="E194" si="73">+IF(C194=0,"",C194/C$169)</f>
        <v/>
      </c>
      <c r="F194" s="51">
        <f t="shared" ref="F194" si="74">+IF(D194=0,"",D194/D$169)</f>
        <v>1.8484288354898336E-3</v>
      </c>
      <c r="G194" s="12">
        <f t="shared" si="59"/>
        <v>1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1</v>
      </c>
      <c r="D196" s="7">
        <v>0</v>
      </c>
      <c r="E196" s="51">
        <f t="shared" si="60"/>
        <v>2.7472527472527475E-3</v>
      </c>
      <c r="F196" s="51" t="str">
        <f t="shared" si="61"/>
        <v/>
      </c>
      <c r="G196" s="12">
        <f t="shared" si="59"/>
        <v>-1</v>
      </c>
      <c r="H196" s="49">
        <f t="shared" si="62"/>
        <v>-2.7472527472527475E-3</v>
      </c>
      <c r="I196" s="2"/>
    </row>
    <row r="197" spans="1:9" s="50" customFormat="1" ht="15" x14ac:dyDescent="0.2">
      <c r="A197" s="47"/>
      <c r="B197" s="53" t="s">
        <v>522</v>
      </c>
      <c r="C197" s="7">
        <v>0</v>
      </c>
      <c r="D197" s="7">
        <v>1</v>
      </c>
      <c r="E197" s="51" t="str">
        <f t="shared" ref="E197" si="76">+IF(C197=0,"",C197/C$169)</f>
        <v/>
      </c>
      <c r="F197" s="51">
        <f t="shared" ref="F197" si="77">+IF(D197=0,"",D197/D$169)</f>
        <v>1.8484288354898336E-3</v>
      </c>
      <c r="G197" s="12">
        <f t="shared" si="59"/>
        <v>1</v>
      </c>
      <c r="H197" s="49" t="str">
        <f t="shared" ref="H197" si="78">+IF(OR(AND(E197=""),(G197="")),"",E197*G197)</f>
        <v/>
      </c>
      <c r="I197" s="2"/>
    </row>
    <row r="198" spans="1:9" s="50" customFormat="1" ht="15" x14ac:dyDescent="0.2">
      <c r="A198" s="52"/>
      <c r="B198" s="53" t="s">
        <v>213</v>
      </c>
      <c r="C198" s="7">
        <v>10</v>
      </c>
      <c r="D198" s="7">
        <v>1</v>
      </c>
      <c r="E198" s="51">
        <f t="shared" si="60"/>
        <v>2.7472527472527472E-2</v>
      </c>
      <c r="F198" s="51">
        <f t="shared" si="61"/>
        <v>1.8484288354898336E-3</v>
      </c>
      <c r="G198" s="12">
        <f t="shared" si="59"/>
        <v>-0.9</v>
      </c>
      <c r="H198" s="49">
        <f t="shared" si="62"/>
        <v>-2.4725274725274724E-2</v>
      </c>
      <c r="I198" s="2"/>
    </row>
    <row r="199" spans="1:9" s="50" customFormat="1" ht="15" x14ac:dyDescent="0.2">
      <c r="A199" s="52"/>
      <c r="B199" s="53" t="s">
        <v>214</v>
      </c>
      <c r="C199" s="7">
        <v>3</v>
      </c>
      <c r="D199" s="7">
        <v>20</v>
      </c>
      <c r="E199" s="51">
        <f t="shared" si="60"/>
        <v>8.241758241758242E-3</v>
      </c>
      <c r="F199" s="51">
        <f t="shared" si="61"/>
        <v>3.6968576709796676E-2</v>
      </c>
      <c r="G199" s="12">
        <f t="shared" si="59"/>
        <v>5.666666666666667</v>
      </c>
      <c r="H199" s="49">
        <f t="shared" si="62"/>
        <v>4.6703296703296704E-2</v>
      </c>
      <c r="I199" s="2"/>
    </row>
    <row r="200" spans="1:9" s="50" customFormat="1" ht="15" x14ac:dyDescent="0.2">
      <c r="A200" s="52"/>
      <c r="B200" s="53" t="s">
        <v>215</v>
      </c>
      <c r="C200" s="7">
        <v>5</v>
      </c>
      <c r="D200" s="7">
        <v>43</v>
      </c>
      <c r="E200" s="51">
        <f t="shared" si="60"/>
        <v>1.3736263736263736E-2</v>
      </c>
      <c r="F200" s="51">
        <f t="shared" si="61"/>
        <v>7.9482439926062853E-2</v>
      </c>
      <c r="G200" s="12">
        <f t="shared" si="59"/>
        <v>7.6</v>
      </c>
      <c r="H200" s="49">
        <f t="shared" si="62"/>
        <v>0.10439560439560439</v>
      </c>
      <c r="I200" s="2"/>
    </row>
    <row r="201" spans="1:9" s="50" customFormat="1" ht="15" x14ac:dyDescent="0.2">
      <c r="A201" s="52"/>
      <c r="B201" s="53" t="s">
        <v>216</v>
      </c>
      <c r="C201" s="7">
        <v>0</v>
      </c>
      <c r="D201" s="7">
        <v>0</v>
      </c>
      <c r="E201" s="51" t="str">
        <f t="shared" si="60"/>
        <v/>
      </c>
      <c r="F201" s="51" t="str">
        <f t="shared" si="61"/>
        <v/>
      </c>
      <c r="G201" s="12" t="str">
        <f t="shared" si="59"/>
        <v xml:space="preserve"> </v>
      </c>
      <c r="H201" s="49" t="str">
        <f t="shared" si="62"/>
        <v/>
      </c>
      <c r="I201" s="2"/>
    </row>
    <row r="202" spans="1:9" s="50" customFormat="1" ht="15" x14ac:dyDescent="0.2">
      <c r="A202" s="52"/>
      <c r="B202" s="53" t="s">
        <v>444</v>
      </c>
      <c r="C202" s="7">
        <v>1</v>
      </c>
      <c r="D202" s="7">
        <v>1</v>
      </c>
      <c r="E202" s="51">
        <f t="shared" si="60"/>
        <v>2.7472527472527475E-3</v>
      </c>
      <c r="F202" s="51">
        <f t="shared" si="61"/>
        <v>1.8484288354898336E-3</v>
      </c>
      <c r="G202" s="12">
        <f t="shared" si="59"/>
        <v>0</v>
      </c>
      <c r="H202" s="49">
        <f t="shared" si="62"/>
        <v>0</v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0</v>
      </c>
      <c r="E205" s="51">
        <f t="shared" ref="E205" si="79">+IF(C205=0,"",C205/C$169)</f>
        <v>2.7472527472527475E-3</v>
      </c>
      <c r="F205" s="51" t="str">
        <f t="shared" ref="F205" si="80">+IF(D205=0,"",D205/D$169)</f>
        <v/>
      </c>
      <c r="G205" s="12">
        <f t="shared" si="59"/>
        <v>-1</v>
      </c>
      <c r="H205" s="49">
        <f t="shared" ref="H205" si="81">+IF(OR(AND(E205=""),(G205="")),"",E205*G205)</f>
        <v>-2.7472527472527475E-3</v>
      </c>
      <c r="I205" s="2"/>
    </row>
    <row r="206" spans="1:9" s="50" customFormat="1" ht="15" x14ac:dyDescent="0.2">
      <c r="A206" s="52"/>
      <c r="B206" s="53" t="s">
        <v>219</v>
      </c>
      <c r="C206" s="7">
        <v>3</v>
      </c>
      <c r="D206" s="7">
        <v>3</v>
      </c>
      <c r="E206" s="51">
        <f t="shared" si="60"/>
        <v>8.241758241758242E-3</v>
      </c>
      <c r="F206" s="51">
        <f t="shared" si="61"/>
        <v>5.5452865064695009E-3</v>
      </c>
      <c r="G206" s="12">
        <f t="shared" si="59"/>
        <v>0</v>
      </c>
      <c r="H206" s="49">
        <f t="shared" si="62"/>
        <v>0</v>
      </c>
      <c r="I206" s="2"/>
    </row>
    <row r="207" spans="1:9" s="50" customFormat="1" ht="15" x14ac:dyDescent="0.2">
      <c r="A207" s="52"/>
      <c r="B207" s="53" t="s">
        <v>220</v>
      </c>
      <c r="C207" s="7">
        <v>12</v>
      </c>
      <c r="D207" s="7">
        <v>1</v>
      </c>
      <c r="E207" s="51">
        <f t="shared" si="60"/>
        <v>3.2967032967032968E-2</v>
      </c>
      <c r="F207" s="51">
        <f t="shared" si="61"/>
        <v>1.8484288354898336E-3</v>
      </c>
      <c r="G207" s="12">
        <f t="shared" si="59"/>
        <v>-0.91666666666666663</v>
      </c>
      <c r="H207" s="49">
        <f t="shared" si="62"/>
        <v>-3.021978021978022E-2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23</v>
      </c>
      <c r="D210" s="7">
        <v>20</v>
      </c>
      <c r="E210" s="51">
        <f t="shared" si="60"/>
        <v>6.3186813186813184E-2</v>
      </c>
      <c r="F210" s="51">
        <f t="shared" si="61"/>
        <v>3.6968576709796676E-2</v>
      </c>
      <c r="G210" s="12">
        <f t="shared" si="59"/>
        <v>-0.13043478260869565</v>
      </c>
      <c r="H210" s="49">
        <f t="shared" si="62"/>
        <v>-8.241758241758242E-3</v>
      </c>
      <c r="I210" s="2"/>
    </row>
    <row r="211" spans="1:9" s="50" customFormat="1" ht="15" x14ac:dyDescent="0.2">
      <c r="A211" s="52"/>
      <c r="B211" s="53" t="s">
        <v>222</v>
      </c>
      <c r="C211" s="7">
        <v>9</v>
      </c>
      <c r="D211" s="7">
        <v>1</v>
      </c>
      <c r="E211" s="51">
        <f t="shared" si="60"/>
        <v>2.4725274725274724E-2</v>
      </c>
      <c r="F211" s="51">
        <f t="shared" si="61"/>
        <v>1.8484288354898336E-3</v>
      </c>
      <c r="G211" s="12">
        <f t="shared" si="59"/>
        <v>-0.88888888888888884</v>
      </c>
      <c r="H211" s="49">
        <f t="shared" si="62"/>
        <v>-2.1978021978021976E-2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2</v>
      </c>
      <c r="E212" s="51" t="str">
        <f t="shared" si="60"/>
        <v/>
      </c>
      <c r="F212" s="51">
        <f t="shared" si="61"/>
        <v>3.6968576709796672E-3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2</v>
      </c>
      <c r="D219" s="7">
        <v>0</v>
      </c>
      <c r="E219" s="51">
        <f t="shared" si="60"/>
        <v>5.4945054945054949E-3</v>
      </c>
      <c r="F219" s="51" t="str">
        <f t="shared" si="61"/>
        <v/>
      </c>
      <c r="G219" s="12">
        <f t="shared" si="59"/>
        <v>-1</v>
      </c>
      <c r="H219" s="49">
        <f t="shared" si="62"/>
        <v>-5.4945054945054949E-3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7</v>
      </c>
      <c r="D222" s="7">
        <v>21</v>
      </c>
      <c r="E222" s="51">
        <f t="shared" si="60"/>
        <v>1.9230769230769232E-2</v>
      </c>
      <c r="F222" s="51">
        <f t="shared" si="61"/>
        <v>3.8817005545286505E-2</v>
      </c>
      <c r="G222" s="12">
        <f t="shared" si="59"/>
        <v>2</v>
      </c>
      <c r="H222" s="49">
        <f t="shared" si="62"/>
        <v>3.8461538461538464E-2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18</v>
      </c>
      <c r="E224" s="51" t="str">
        <f t="shared" si="60"/>
        <v/>
      </c>
      <c r="F224" s="51">
        <f t="shared" si="61"/>
        <v>3.3271719038817003E-2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6</v>
      </c>
      <c r="E225" s="51" t="str">
        <f t="shared" si="60"/>
        <v/>
      </c>
      <c r="F225" s="51">
        <f t="shared" si="61"/>
        <v>1.1090573012939002E-2</v>
      </c>
      <c r="G225" s="12">
        <f t="shared" si="59"/>
        <v>1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13</v>
      </c>
      <c r="E227" s="51" t="str">
        <f t="shared" si="60"/>
        <v/>
      </c>
      <c r="F227" s="51">
        <f t="shared" si="61"/>
        <v>2.4029574861367836E-2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9</v>
      </c>
      <c r="E234" s="51" t="str">
        <f t="shared" si="60"/>
        <v/>
      </c>
      <c r="F234" s="51">
        <f t="shared" si="61"/>
        <v>1.6635859519408502E-2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9</v>
      </c>
      <c r="D236" s="7">
        <v>9</v>
      </c>
      <c r="E236" s="51">
        <f t="shared" si="60"/>
        <v>2.4725274725274724E-2</v>
      </c>
      <c r="F236" s="51">
        <f t="shared" si="61"/>
        <v>1.6635859519408502E-2</v>
      </c>
      <c r="G236" s="12">
        <f t="shared" si="59"/>
        <v>0</v>
      </c>
      <c r="H236" s="49">
        <f t="shared" si="62"/>
        <v>0</v>
      </c>
      <c r="I236" s="2"/>
    </row>
    <row r="237" spans="1:9" s="50" customFormat="1" ht="15" x14ac:dyDescent="0.2">
      <c r="A237" s="52"/>
      <c r="B237" s="53" t="s">
        <v>55</v>
      </c>
      <c r="C237" s="7">
        <v>12</v>
      </c>
      <c r="D237" s="7">
        <v>0</v>
      </c>
      <c r="E237" s="51">
        <f t="shared" si="60"/>
        <v>3.2967032967032968E-2</v>
      </c>
      <c r="F237" s="51" t="str">
        <f t="shared" si="61"/>
        <v/>
      </c>
      <c r="G237" s="12">
        <f t="shared" ref="G237:G300" si="96">+IF(AND(C237=0,D237=0)," ",IF(C237=0,1,IF(D237=0,-1,(D237-C237)/C237)))</f>
        <v>-1</v>
      </c>
      <c r="H237" s="49">
        <f t="shared" si="62"/>
        <v>-3.2967032967032968E-2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17</v>
      </c>
      <c r="E239" s="51" t="str">
        <f t="shared" si="60"/>
        <v/>
      </c>
      <c r="F239" s="51">
        <f t="shared" si="61"/>
        <v>3.1423290203327174E-2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1</v>
      </c>
      <c r="E247" s="51" t="str">
        <f t="shared" si="97"/>
        <v/>
      </c>
      <c r="F247" s="51">
        <f t="shared" si="98"/>
        <v>1.8484288354898336E-3</v>
      </c>
      <c r="G247" s="12">
        <f t="shared" si="96"/>
        <v>1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14</v>
      </c>
      <c r="D252" s="7">
        <v>0</v>
      </c>
      <c r="E252" s="51">
        <f t="shared" si="97"/>
        <v>3.8461538461538464E-2</v>
      </c>
      <c r="F252" s="51" t="str">
        <f t="shared" si="98"/>
        <v/>
      </c>
      <c r="G252" s="12">
        <f t="shared" si="96"/>
        <v>-1</v>
      </c>
      <c r="H252" s="49">
        <f t="shared" si="99"/>
        <v>-3.8461538461538464E-2</v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1</v>
      </c>
      <c r="D254" s="7">
        <v>0</v>
      </c>
      <c r="E254" s="51">
        <f t="shared" si="97"/>
        <v>2.7472527472527475E-3</v>
      </c>
      <c r="F254" s="51" t="str">
        <f t="shared" si="98"/>
        <v/>
      </c>
      <c r="G254" s="12">
        <f t="shared" si="96"/>
        <v>-1</v>
      </c>
      <c r="H254" s="49">
        <f t="shared" si="99"/>
        <v>-2.7472527472527475E-3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2</v>
      </c>
      <c r="E258" s="51">
        <f t="shared" si="97"/>
        <v>2.7472527472527475E-3</v>
      </c>
      <c r="F258" s="51">
        <f t="shared" si="98"/>
        <v>3.6968576709796672E-3</v>
      </c>
      <c r="G258" s="12">
        <f t="shared" si="96"/>
        <v>1</v>
      </c>
      <c r="H258" s="49">
        <f t="shared" si="99"/>
        <v>2.7472527472527475E-3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2</v>
      </c>
      <c r="E261" s="51" t="str">
        <f t="shared" si="100"/>
        <v/>
      </c>
      <c r="F261" s="51">
        <f t="shared" si="101"/>
        <v>3.6968576709796672E-3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2</v>
      </c>
      <c r="E262" s="51" t="str">
        <f t="shared" ref="E262:F264" si="103">+IF(C262=0,"",C262/C$169)</f>
        <v/>
      </c>
      <c r="F262" s="51">
        <f t="shared" si="103"/>
        <v>3.6968576709796672E-3</v>
      </c>
      <c r="G262" s="12">
        <f t="shared" si="96"/>
        <v>1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7</v>
      </c>
      <c r="D263" s="7">
        <v>1</v>
      </c>
      <c r="E263" s="51">
        <f t="shared" si="103"/>
        <v>1.9230769230769232E-2</v>
      </c>
      <c r="F263" s="51">
        <f t="shared" si="103"/>
        <v>1.8484288354898336E-3</v>
      </c>
      <c r="G263" s="12">
        <f t="shared" si="96"/>
        <v>-0.8571428571428571</v>
      </c>
      <c r="H263" s="49">
        <f t="shared" si="99"/>
        <v>-1.6483516483516484E-2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11</v>
      </c>
      <c r="E266" s="51" t="str">
        <f t="shared" si="104"/>
        <v/>
      </c>
      <c r="F266" s="51">
        <f t="shared" si="105"/>
        <v>2.0332717190388171E-2</v>
      </c>
      <c r="G266" s="12">
        <f t="shared" si="96"/>
        <v>1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11</v>
      </c>
      <c r="D270" s="7">
        <v>0</v>
      </c>
      <c r="E270" s="51">
        <f t="shared" si="104"/>
        <v>3.021978021978022E-2</v>
      </c>
      <c r="F270" s="51" t="str">
        <f t="shared" si="105"/>
        <v/>
      </c>
      <c r="G270" s="12">
        <f t="shared" si="96"/>
        <v>-1</v>
      </c>
      <c r="H270" s="49">
        <f t="shared" si="106"/>
        <v>-3.021978021978022E-2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5</v>
      </c>
      <c r="D274" s="7">
        <v>17</v>
      </c>
      <c r="E274" s="51">
        <f t="shared" si="107"/>
        <v>1.3736263736263736E-2</v>
      </c>
      <c r="F274" s="51">
        <f t="shared" si="108"/>
        <v>3.1423290203327174E-2</v>
      </c>
      <c r="G274" s="12">
        <f t="shared" si="96"/>
        <v>2.4</v>
      </c>
      <c r="H274" s="49">
        <f t="shared" si="109"/>
        <v>3.2967032967032968E-2</v>
      </c>
      <c r="I274" s="2"/>
    </row>
    <row r="275" spans="1:9" s="50" customFormat="1" ht="15" x14ac:dyDescent="0.2">
      <c r="A275" s="52"/>
      <c r="B275" s="53" t="s">
        <v>64</v>
      </c>
      <c r="C275" s="7">
        <v>11</v>
      </c>
      <c r="D275" s="7">
        <v>5</v>
      </c>
      <c r="E275" s="51">
        <f t="shared" ref="E275:F278" si="110">+IF(C275=0,"",C275/C$169)</f>
        <v>3.021978021978022E-2</v>
      </c>
      <c r="F275" s="51">
        <f t="shared" si="110"/>
        <v>9.242144177449169E-3</v>
      </c>
      <c r="G275" s="12">
        <f t="shared" si="96"/>
        <v>-0.54545454545454541</v>
      </c>
      <c r="H275" s="49">
        <f t="shared" si="99"/>
        <v>-1.6483516483516484E-2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0</v>
      </c>
      <c r="E277" s="51">
        <f t="shared" si="110"/>
        <v>2.7472527472527475E-3</v>
      </c>
      <c r="F277" s="51" t="str">
        <f t="shared" si="110"/>
        <v/>
      </c>
      <c r="G277" s="12">
        <f t="shared" si="96"/>
        <v>-1</v>
      </c>
      <c r="H277" s="49">
        <f t="shared" si="99"/>
        <v>-2.7472527472527475E-3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1</v>
      </c>
      <c r="E279" s="51">
        <f t="shared" ref="E279" si="111">+IF(C279=0,"",C279/C$169)</f>
        <v>2.7472527472527475E-3</v>
      </c>
      <c r="F279" s="51">
        <f t="shared" ref="F279" si="112">+IF(D279=0,"",D279/D$169)</f>
        <v>1.8484288354898336E-3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1</v>
      </c>
      <c r="E281" s="51" t="str">
        <f t="shared" si="114"/>
        <v/>
      </c>
      <c r="F281" s="51">
        <f t="shared" si="114"/>
        <v>1.8484288354898336E-3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2</v>
      </c>
      <c r="D282" s="7">
        <v>6</v>
      </c>
      <c r="E282" s="51">
        <f t="shared" si="114"/>
        <v>5.4945054945054949E-3</v>
      </c>
      <c r="F282" s="51">
        <f t="shared" si="114"/>
        <v>1.1090573012939002E-2</v>
      </c>
      <c r="G282" s="12">
        <f t="shared" si="96"/>
        <v>2</v>
      </c>
      <c r="H282" s="49">
        <f t="shared" si="99"/>
        <v>1.098901098901099E-2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0</v>
      </c>
      <c r="E286" s="51">
        <f t="shared" si="114"/>
        <v>2.7472527472527475E-3</v>
      </c>
      <c r="F286" s="51" t="str">
        <f t="shared" si="114"/>
        <v/>
      </c>
      <c r="G286" s="12">
        <f t="shared" si="96"/>
        <v>-1</v>
      </c>
      <c r="H286" s="49">
        <f t="shared" si="99"/>
        <v>-2.7472527472527475E-3</v>
      </c>
      <c r="I286" s="2"/>
    </row>
    <row r="287" spans="1:9" s="50" customFormat="1" ht="15" x14ac:dyDescent="0.2">
      <c r="A287" s="52"/>
      <c r="B287" s="53" t="s">
        <v>461</v>
      </c>
      <c r="C287" s="7">
        <v>19</v>
      </c>
      <c r="D287" s="7">
        <v>47</v>
      </c>
      <c r="E287" s="51">
        <f t="shared" si="114"/>
        <v>5.21978021978022E-2</v>
      </c>
      <c r="F287" s="51">
        <f t="shared" si="114"/>
        <v>8.6876155268022184E-2</v>
      </c>
      <c r="G287" s="12">
        <f t="shared" si="96"/>
        <v>1.4736842105263157</v>
      </c>
      <c r="H287" s="49">
        <f t="shared" si="99"/>
        <v>7.6923076923076927E-2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6</v>
      </c>
      <c r="E289" s="51">
        <f t="shared" ref="E289:E290" si="118">+IF(C289=0,"",C289/C$169)</f>
        <v>2.7472527472527475E-3</v>
      </c>
      <c r="F289" s="51">
        <f t="shared" ref="F289:F290" si="119">+IF(D289=0,"",D289/D$169)</f>
        <v>1.1090573012939002E-2</v>
      </c>
      <c r="G289" s="12">
        <f t="shared" si="96"/>
        <v>5</v>
      </c>
      <c r="H289" s="49">
        <f t="shared" ref="H289:H290" si="120">+IF(OR(AND(E289=""),(G289="")),"",E289*G289)</f>
        <v>1.3736263736263738E-2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3</v>
      </c>
      <c r="D291" s="7">
        <v>2</v>
      </c>
      <c r="E291" s="51">
        <f>+IF(C291=0,"",C291/C$169)</f>
        <v>8.241758241758242E-3</v>
      </c>
      <c r="F291" s="51">
        <f>+IF(D291=0,"",D291/D$169)</f>
        <v>3.6968576709796672E-3</v>
      </c>
      <c r="G291" s="12">
        <f t="shared" si="96"/>
        <v>-0.33333333333333331</v>
      </c>
      <c r="H291" s="49">
        <f t="shared" si="99"/>
        <v>-2.747252747252747E-3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9</v>
      </c>
      <c r="E294" s="51" t="str">
        <f t="shared" si="121"/>
        <v/>
      </c>
      <c r="F294" s="51">
        <f t="shared" si="122"/>
        <v>1.6635859519408502E-2</v>
      </c>
      <c r="G294" s="12">
        <f t="shared" si="96"/>
        <v>1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1</v>
      </c>
      <c r="D297" s="7">
        <v>3</v>
      </c>
      <c r="E297" s="51">
        <f t="shared" si="124"/>
        <v>2.7472527472527475E-3</v>
      </c>
      <c r="F297" s="51">
        <f t="shared" si="125"/>
        <v>5.5452865064695009E-3</v>
      </c>
      <c r="G297" s="12">
        <f t="shared" si="96"/>
        <v>2</v>
      </c>
      <c r="H297" s="49">
        <f t="shared" si="126"/>
        <v>5.4945054945054949E-3</v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8</v>
      </c>
      <c r="E299" s="51" t="str">
        <f>+IF(C299=0,"",C299/C$169)</f>
        <v/>
      </c>
      <c r="F299" s="51">
        <f>+IF(D299=0,"",D299/D$169)</f>
        <v>1.4787430683918669E-2</v>
      </c>
      <c r="G299" s="12">
        <f t="shared" si="96"/>
        <v>1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4</v>
      </c>
      <c r="E301" s="51" t="str">
        <f t="shared" ref="E301:E323" si="130">+IF(C301=0,"",C301/C$169)</f>
        <v/>
      </c>
      <c r="F301" s="51">
        <f t="shared" ref="F301:F323" si="131">+IF(D301=0,"",D301/D$169)</f>
        <v>7.3937153419593345E-3</v>
      </c>
      <c r="G301" s="12">
        <f t="shared" ref="G301:G339" si="132">+IF(AND(C301=0,D301=0)," ",IF(C301=0,1,IF(D301=0,-1,(D301-C301)/C301)))</f>
        <v>1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6</v>
      </c>
      <c r="D302" s="7">
        <v>0</v>
      </c>
      <c r="E302" s="51">
        <f t="shared" si="130"/>
        <v>1.6483516483516484E-2</v>
      </c>
      <c r="F302" s="51" t="str">
        <f t="shared" si="131"/>
        <v/>
      </c>
      <c r="G302" s="12">
        <f t="shared" si="132"/>
        <v>-1</v>
      </c>
      <c r="H302" s="49">
        <f t="shared" si="99"/>
        <v>-1.6483516483516484E-2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27</v>
      </c>
      <c r="D304" s="7">
        <v>7</v>
      </c>
      <c r="E304" s="51">
        <f t="shared" si="130"/>
        <v>7.4175824175824176E-2</v>
      </c>
      <c r="F304" s="51">
        <f t="shared" si="131"/>
        <v>1.2939001848428836E-2</v>
      </c>
      <c r="G304" s="12">
        <f t="shared" si="132"/>
        <v>-0.7407407407407407</v>
      </c>
      <c r="H304" s="49">
        <f t="shared" si="99"/>
        <v>-5.4945054945054944E-2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2</v>
      </c>
      <c r="E313" s="51" t="str">
        <f t="shared" si="130"/>
        <v/>
      </c>
      <c r="F313" s="51">
        <f t="shared" si="131"/>
        <v>3.6968576709796672E-3</v>
      </c>
      <c r="G313" s="12">
        <f t="shared" si="132"/>
        <v>1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17</v>
      </c>
      <c r="D315" s="7">
        <v>4</v>
      </c>
      <c r="E315" s="51">
        <f t="shared" si="130"/>
        <v>4.6703296703296704E-2</v>
      </c>
      <c r="F315" s="51">
        <f t="shared" si="131"/>
        <v>7.3937153419593345E-3</v>
      </c>
      <c r="G315" s="12">
        <f t="shared" si="132"/>
        <v>-0.76470588235294112</v>
      </c>
      <c r="H315" s="49">
        <f t="shared" si="99"/>
        <v>-3.5714285714285712E-2</v>
      </c>
      <c r="I315" s="2"/>
    </row>
    <row r="316" spans="1:9" s="50" customFormat="1" ht="15" x14ac:dyDescent="0.2">
      <c r="A316" s="52"/>
      <c r="B316" s="53" t="s">
        <v>243</v>
      </c>
      <c r="C316" s="7">
        <v>12</v>
      </c>
      <c r="D316" s="7">
        <v>0</v>
      </c>
      <c r="E316" s="51">
        <f t="shared" si="130"/>
        <v>3.2967032967032968E-2</v>
      </c>
      <c r="F316" s="51" t="str">
        <f t="shared" si="131"/>
        <v/>
      </c>
      <c r="G316" s="12">
        <f t="shared" si="132"/>
        <v>-1</v>
      </c>
      <c r="H316" s="49">
        <f t="shared" si="99"/>
        <v>-3.2967032967032968E-2</v>
      </c>
      <c r="I316" s="2"/>
    </row>
    <row r="317" spans="1:9" s="50" customFormat="1" ht="15" x14ac:dyDescent="0.2">
      <c r="A317" s="52"/>
      <c r="B317" s="53" t="s">
        <v>244</v>
      </c>
      <c r="C317" s="7">
        <v>7</v>
      </c>
      <c r="D317" s="7">
        <v>1</v>
      </c>
      <c r="E317" s="51">
        <f t="shared" si="130"/>
        <v>1.9230769230769232E-2</v>
      </c>
      <c r="F317" s="51">
        <f t="shared" si="131"/>
        <v>1.8484288354898336E-3</v>
      </c>
      <c r="G317" s="12">
        <f t="shared" si="132"/>
        <v>-0.8571428571428571</v>
      </c>
      <c r="H317" s="49">
        <f t="shared" si="99"/>
        <v>-1.6483516483516484E-2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5</v>
      </c>
      <c r="E320" s="51" t="str">
        <f t="shared" si="130"/>
        <v/>
      </c>
      <c r="F320" s="51">
        <f t="shared" si="131"/>
        <v>9.242144177449169E-3</v>
      </c>
      <c r="G320" s="12">
        <f t="shared" si="132"/>
        <v>1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7</v>
      </c>
      <c r="E323" s="51" t="str">
        <f t="shared" si="130"/>
        <v/>
      </c>
      <c r="F323" s="51">
        <f t="shared" si="131"/>
        <v>1.2939001848428836E-2</v>
      </c>
      <c r="G323" s="12">
        <f t="shared" si="132"/>
        <v>1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7</v>
      </c>
      <c r="D324" s="7">
        <v>1</v>
      </c>
      <c r="E324" s="51">
        <f t="shared" ref="E324" si="133">+IF(C324=0,"",C324/C$169)</f>
        <v>1.9230769230769232E-2</v>
      </c>
      <c r="F324" s="51">
        <f t="shared" ref="F324" si="134">+IF(D324=0,"",D324/D$169)</f>
        <v>1.8484288354898336E-3</v>
      </c>
      <c r="G324" s="12">
        <f t="shared" si="132"/>
        <v>-0.8571428571428571</v>
      </c>
      <c r="H324" s="49">
        <f t="shared" ref="H324" si="135">+IF(OR(AND(E324=""),(G324="")),"",E324*G324)</f>
        <v>-1.6483516483516484E-2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12</v>
      </c>
      <c r="E325" s="51" t="str">
        <f t="shared" ref="E325:F328" si="136">+IF(C325=0,"",C325/C$169)</f>
        <v/>
      </c>
      <c r="F325" s="51">
        <f t="shared" si="136"/>
        <v>2.2181146025878003E-2</v>
      </c>
      <c r="G325" s="12">
        <f t="shared" si="132"/>
        <v>1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3</v>
      </c>
      <c r="E328" s="51" t="str">
        <f t="shared" si="136"/>
        <v/>
      </c>
      <c r="F328" s="51">
        <f t="shared" si="136"/>
        <v>5.5452865064695009E-3</v>
      </c>
      <c r="G328" s="12">
        <f t="shared" si="132"/>
        <v>1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9</v>
      </c>
      <c r="E329" s="51" t="str">
        <f t="shared" ref="E329:E336" si="137">+IF(C329=0,"",C329/C$169)</f>
        <v/>
      </c>
      <c r="F329" s="51">
        <f t="shared" ref="F329:F336" si="138">+IF(D329=0,"",D329/D$169)</f>
        <v>1.6635859519408502E-2</v>
      </c>
      <c r="G329" s="12">
        <f t="shared" si="132"/>
        <v>1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1</v>
      </c>
      <c r="E333" s="51" t="str">
        <f t="shared" si="137"/>
        <v/>
      </c>
      <c r="F333" s="51">
        <f t="shared" si="138"/>
        <v>1.8484288354898336E-3</v>
      </c>
      <c r="G333" s="12">
        <f t="shared" si="132"/>
        <v>1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1</v>
      </c>
      <c r="E334" s="51" t="str">
        <f t="shared" si="137"/>
        <v/>
      </c>
      <c r="F334" s="51">
        <f t="shared" si="138"/>
        <v>1.8484288354898336E-3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1</v>
      </c>
      <c r="D337" s="7">
        <v>2</v>
      </c>
      <c r="E337" s="51">
        <f t="shared" ref="E337:E339" si="140">+IF(C337=0,"",C337/C$169)</f>
        <v>2.7472527472527475E-3</v>
      </c>
      <c r="F337" s="51">
        <f t="shared" ref="F337:F339" si="141">+IF(D337=0,"",D337/D$169)</f>
        <v>3.6968576709796672E-3</v>
      </c>
      <c r="G337" s="12">
        <f t="shared" si="132"/>
        <v>1</v>
      </c>
      <c r="H337" s="49">
        <f t="shared" ref="H337:H339" si="142">+IF(OR(AND(E337=""),(G337="")),"",E337*G337)</f>
        <v>2.7472527472527475E-3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2709</v>
      </c>
      <c r="D345" s="39">
        <f>SUM(D346:D564)</f>
        <v>3461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0.27759320782576596</v>
      </c>
      <c r="H345" s="40">
        <f>+IF(OR(AND(E345=""),(G345="")),"",E345*G345)</f>
        <v>0.27759320782576596</v>
      </c>
    </row>
    <row r="346" spans="1:9" s="50" customFormat="1" ht="15" x14ac:dyDescent="0.2">
      <c r="A346" s="52"/>
      <c r="B346" s="48" t="s">
        <v>74</v>
      </c>
      <c r="C346" s="7">
        <v>13</v>
      </c>
      <c r="D346" s="7">
        <v>15</v>
      </c>
      <c r="E346" s="51">
        <f t="shared" si="143"/>
        <v>4.7988187523071244E-3</v>
      </c>
      <c r="F346" s="51">
        <f t="shared" si="144"/>
        <v>4.3340075122796883E-3</v>
      </c>
      <c r="G346" s="12">
        <f t="shared" ref="G346:G410" si="145">+IF(AND(C346=0,D346=0)," ",IF(C346=0,1,IF(D346=0,-1,(D346-C346)/C346)))</f>
        <v>0.15384615384615385</v>
      </c>
      <c r="H346" s="49">
        <f>+IF(OR(AND(E346=""),(G346="")),"",E346*G346)</f>
        <v>7.3827980804724999E-4</v>
      </c>
      <c r="I346" s="2"/>
    </row>
    <row r="347" spans="1:9" s="50" customFormat="1" ht="15" x14ac:dyDescent="0.2">
      <c r="A347" s="52"/>
      <c r="B347" s="48" t="s">
        <v>77</v>
      </c>
      <c r="C347" s="7">
        <v>5</v>
      </c>
      <c r="D347" s="7">
        <v>8</v>
      </c>
      <c r="E347" s="51">
        <f t="shared" si="143"/>
        <v>1.8456995201181247E-3</v>
      </c>
      <c r="F347" s="51">
        <f t="shared" si="144"/>
        <v>2.3114706732158337E-3</v>
      </c>
      <c r="G347" s="12">
        <f t="shared" si="145"/>
        <v>0.6</v>
      </c>
      <c r="H347" s="49">
        <f t="shared" ref="H347:H414" si="146">+IF(OR(AND(E347=""),(G347="")),"",E347*G347)</f>
        <v>1.1074197120708748E-3</v>
      </c>
      <c r="I347" s="2"/>
    </row>
    <row r="348" spans="1:9" s="50" customFormat="1" ht="15" x14ac:dyDescent="0.2">
      <c r="A348" s="52"/>
      <c r="B348" s="48" t="s">
        <v>70</v>
      </c>
      <c r="C348" s="7">
        <v>1</v>
      </c>
      <c r="D348" s="7">
        <v>5</v>
      </c>
      <c r="E348" s="51">
        <f t="shared" si="143"/>
        <v>3.6913990402362494E-4</v>
      </c>
      <c r="F348" s="51">
        <f t="shared" si="144"/>
        <v>1.444669170759896E-3</v>
      </c>
      <c r="G348" s="12">
        <f t="shared" si="145"/>
        <v>4</v>
      </c>
      <c r="H348" s="49">
        <f t="shared" si="146"/>
        <v>1.4765596160944998E-3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52</v>
      </c>
      <c r="D351" s="7">
        <v>70</v>
      </c>
      <c r="E351" s="51">
        <f t="shared" si="143"/>
        <v>1.9195275009228498E-2</v>
      </c>
      <c r="F351" s="51">
        <f t="shared" si="144"/>
        <v>2.0225368390638543E-2</v>
      </c>
      <c r="G351" s="12">
        <f t="shared" si="145"/>
        <v>0.34615384615384615</v>
      </c>
      <c r="H351" s="49">
        <f t="shared" si="146"/>
        <v>6.6445182724252493E-3</v>
      </c>
      <c r="I351" s="2"/>
    </row>
    <row r="352" spans="1:9" s="50" customFormat="1" ht="15" x14ac:dyDescent="0.2">
      <c r="A352" s="52"/>
      <c r="B352" s="48" t="s">
        <v>80</v>
      </c>
      <c r="C352" s="7">
        <v>8</v>
      </c>
      <c r="D352" s="7">
        <v>14</v>
      </c>
      <c r="E352" s="51">
        <f t="shared" si="143"/>
        <v>2.9531192321889995E-3</v>
      </c>
      <c r="F352" s="51">
        <f t="shared" si="144"/>
        <v>4.0450736781277091E-3</v>
      </c>
      <c r="G352" s="12">
        <f t="shared" si="145"/>
        <v>0.75</v>
      </c>
      <c r="H352" s="49">
        <f t="shared" si="146"/>
        <v>2.2148394241417496E-3</v>
      </c>
      <c r="I352" s="2"/>
    </row>
    <row r="353" spans="1:9" s="50" customFormat="1" ht="15" x14ac:dyDescent="0.2">
      <c r="A353" s="52"/>
      <c r="B353" s="48" t="s">
        <v>575</v>
      </c>
      <c r="C353" s="7">
        <v>12</v>
      </c>
      <c r="D353" s="7">
        <v>5</v>
      </c>
      <c r="E353" s="51">
        <f t="shared" si="143"/>
        <v>4.4296788482834993E-3</v>
      </c>
      <c r="F353" s="51">
        <f t="shared" si="144"/>
        <v>1.444669170759896E-3</v>
      </c>
      <c r="G353" s="12">
        <f t="shared" si="145"/>
        <v>-0.58333333333333337</v>
      </c>
      <c r="H353" s="49">
        <f t="shared" si="146"/>
        <v>-2.5839793281653748E-3</v>
      </c>
      <c r="I353" s="2"/>
    </row>
    <row r="354" spans="1:9" s="50" customFormat="1" ht="15" x14ac:dyDescent="0.2">
      <c r="A354" s="52"/>
      <c r="B354" s="48" t="s">
        <v>79</v>
      </c>
      <c r="C354" s="7">
        <v>14</v>
      </c>
      <c r="D354" s="7">
        <v>6</v>
      </c>
      <c r="E354" s="51">
        <f t="shared" si="143"/>
        <v>5.1679586563307496E-3</v>
      </c>
      <c r="F354" s="51">
        <f t="shared" si="144"/>
        <v>1.7336030049118752E-3</v>
      </c>
      <c r="G354" s="12">
        <f t="shared" si="145"/>
        <v>-0.5714285714285714</v>
      </c>
      <c r="H354" s="49">
        <f t="shared" si="146"/>
        <v>-2.9531192321889995E-3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2</v>
      </c>
      <c r="E355" s="51">
        <f t="shared" si="143"/>
        <v>3.6913990402362494E-4</v>
      </c>
      <c r="F355" s="51">
        <f t="shared" si="144"/>
        <v>5.7786766830395843E-4</v>
      </c>
      <c r="G355" s="12">
        <f t="shared" si="145"/>
        <v>1</v>
      </c>
      <c r="H355" s="49">
        <f t="shared" si="146"/>
        <v>3.6913990402362494E-4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39</v>
      </c>
      <c r="D357" s="7">
        <v>99</v>
      </c>
      <c r="E357" s="51">
        <f t="shared" si="143"/>
        <v>1.4396456256921373E-2</v>
      </c>
      <c r="F357" s="51">
        <f t="shared" si="144"/>
        <v>2.8604449581045941E-2</v>
      </c>
      <c r="G357" s="12">
        <f t="shared" si="145"/>
        <v>1.5384615384615385</v>
      </c>
      <c r="H357" s="49">
        <f t="shared" si="146"/>
        <v>2.2148394241417499E-2</v>
      </c>
      <c r="I357" s="2"/>
    </row>
    <row r="358" spans="1:9" s="50" customFormat="1" ht="15" x14ac:dyDescent="0.2">
      <c r="A358" s="52"/>
      <c r="B358" s="48" t="s">
        <v>576</v>
      </c>
      <c r="C358" s="7">
        <v>8</v>
      </c>
      <c r="D358" s="7">
        <v>10</v>
      </c>
      <c r="E358" s="51">
        <f t="shared" si="143"/>
        <v>2.9531192321889995E-3</v>
      </c>
      <c r="F358" s="51">
        <f t="shared" si="144"/>
        <v>2.889338341519792E-3</v>
      </c>
      <c r="G358" s="12">
        <f t="shared" si="145"/>
        <v>0.25</v>
      </c>
      <c r="H358" s="49">
        <f t="shared" si="146"/>
        <v>7.3827980804724988E-4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</v>
      </c>
      <c r="D360" s="7">
        <v>5</v>
      </c>
      <c r="E360" s="51">
        <f t="shared" si="143"/>
        <v>1.1074197120708748E-3</v>
      </c>
      <c r="F360" s="51">
        <f t="shared" si="144"/>
        <v>1.444669170759896E-3</v>
      </c>
      <c r="G360" s="12">
        <f t="shared" si="145"/>
        <v>0.66666666666666663</v>
      </c>
      <c r="H360" s="49">
        <f t="shared" si="146"/>
        <v>7.3827980804724988E-4</v>
      </c>
      <c r="I360" s="2"/>
    </row>
    <row r="361" spans="1:9" s="50" customFormat="1" ht="15" x14ac:dyDescent="0.2">
      <c r="A361" s="52"/>
      <c r="B361" s="48" t="s">
        <v>614</v>
      </c>
      <c r="C361" s="7">
        <v>9</v>
      </c>
      <c r="D361" s="7">
        <v>247</v>
      </c>
      <c r="E361" s="51">
        <f t="shared" si="143"/>
        <v>3.3222591362126247E-3</v>
      </c>
      <c r="F361" s="51">
        <f t="shared" si="144"/>
        <v>7.1366657035538864E-2</v>
      </c>
      <c r="G361" s="12">
        <f t="shared" si="145"/>
        <v>26.444444444444443</v>
      </c>
      <c r="H361" s="49">
        <f t="shared" si="146"/>
        <v>8.7855297157622733E-2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5</v>
      </c>
      <c r="E362" s="51" t="str">
        <f t="shared" si="143"/>
        <v/>
      </c>
      <c r="F362" s="51">
        <f t="shared" si="144"/>
        <v>1.444669170759896E-3</v>
      </c>
      <c r="G362" s="12">
        <f t="shared" si="145"/>
        <v>1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56</v>
      </c>
      <c r="D365" s="7">
        <v>38</v>
      </c>
      <c r="E365" s="51">
        <f t="shared" si="143"/>
        <v>2.0671834625322998E-2</v>
      </c>
      <c r="F365" s="51">
        <f t="shared" si="144"/>
        <v>1.097948569777521E-2</v>
      </c>
      <c r="G365" s="12">
        <f t="shared" si="145"/>
        <v>-0.32142857142857145</v>
      </c>
      <c r="H365" s="49">
        <f t="shared" si="146"/>
        <v>-6.6445182724252502E-3</v>
      </c>
      <c r="I365" s="2"/>
    </row>
    <row r="366" spans="1:9" s="50" customFormat="1" ht="15" x14ac:dyDescent="0.2">
      <c r="A366" s="52"/>
      <c r="B366" s="48" t="s">
        <v>251</v>
      </c>
      <c r="C366" s="7">
        <v>1</v>
      </c>
      <c r="D366" s="7">
        <v>37</v>
      </c>
      <c r="E366" s="51">
        <f t="shared" si="143"/>
        <v>3.6913990402362494E-4</v>
      </c>
      <c r="F366" s="51">
        <f t="shared" si="144"/>
        <v>1.069055186362323E-2</v>
      </c>
      <c r="G366" s="12">
        <f t="shared" si="145"/>
        <v>36</v>
      </c>
      <c r="H366" s="49">
        <f t="shared" si="146"/>
        <v>1.3289036544850499E-2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36</v>
      </c>
      <c r="D368" s="7">
        <v>11</v>
      </c>
      <c r="E368" s="51">
        <f t="shared" si="143"/>
        <v>1.3289036544850499E-2</v>
      </c>
      <c r="F368" s="51">
        <f t="shared" si="144"/>
        <v>3.1782721756717712E-3</v>
      </c>
      <c r="G368" s="12">
        <f t="shared" si="145"/>
        <v>-0.69444444444444442</v>
      </c>
      <c r="H368" s="49">
        <f t="shared" si="146"/>
        <v>-9.2284976005906245E-3</v>
      </c>
      <c r="I368" s="2"/>
    </row>
    <row r="369" spans="1:9" s="50" customFormat="1" ht="15" x14ac:dyDescent="0.2">
      <c r="A369" s="52"/>
      <c r="B369" s="48" t="s">
        <v>577</v>
      </c>
      <c r="C369" s="7">
        <v>69</v>
      </c>
      <c r="D369" s="7">
        <v>178</v>
      </c>
      <c r="E369" s="51">
        <f t="shared" si="143"/>
        <v>2.5470653377630121E-2</v>
      </c>
      <c r="F369" s="51">
        <f t="shared" si="144"/>
        <v>5.1430222479052295E-2</v>
      </c>
      <c r="G369" s="12">
        <f t="shared" si="145"/>
        <v>1.5797101449275361</v>
      </c>
      <c r="H369" s="49">
        <f t="shared" si="146"/>
        <v>4.0236249538575117E-2</v>
      </c>
      <c r="I369" s="2"/>
    </row>
    <row r="370" spans="1:9" s="50" customFormat="1" ht="15" x14ac:dyDescent="0.2">
      <c r="A370" s="52"/>
      <c r="B370" s="48" t="s">
        <v>85</v>
      </c>
      <c r="C370" s="7">
        <v>1</v>
      </c>
      <c r="D370" s="7">
        <v>3</v>
      </c>
      <c r="E370" s="51">
        <f t="shared" si="143"/>
        <v>3.6913990402362494E-4</v>
      </c>
      <c r="F370" s="51">
        <f t="shared" si="144"/>
        <v>8.6680150245593759E-4</v>
      </c>
      <c r="G370" s="12">
        <f t="shared" si="145"/>
        <v>2</v>
      </c>
      <c r="H370" s="49">
        <f t="shared" si="146"/>
        <v>7.3827980804724988E-4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1</v>
      </c>
      <c r="D372" s="7">
        <v>0</v>
      </c>
      <c r="E372" s="51">
        <f t="shared" si="143"/>
        <v>3.6913990402362494E-4</v>
      </c>
      <c r="F372" s="51" t="str">
        <f t="shared" si="144"/>
        <v/>
      </c>
      <c r="G372" s="12">
        <f t="shared" si="145"/>
        <v>-1</v>
      </c>
      <c r="H372" s="49">
        <f t="shared" si="146"/>
        <v>-3.6913990402362494E-4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2</v>
      </c>
      <c r="D375" s="7">
        <v>10</v>
      </c>
      <c r="E375" s="51">
        <f t="shared" si="143"/>
        <v>7.3827980804724988E-4</v>
      </c>
      <c r="F375" s="51">
        <f t="shared" si="144"/>
        <v>2.889338341519792E-3</v>
      </c>
      <c r="G375" s="12">
        <f t="shared" si="145"/>
        <v>4</v>
      </c>
      <c r="H375" s="49">
        <f t="shared" si="146"/>
        <v>2.9531192321889995E-3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2</v>
      </c>
      <c r="E378" s="51" t="str">
        <f t="shared" ref="E378" si="152">+IF(C378=0,"",C378/C$345)</f>
        <v/>
      </c>
      <c r="F378" s="51">
        <f t="shared" ref="F378" si="153">+IF(D378=0,"",D378/D$345)</f>
        <v>5.7786766830395843E-4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30</v>
      </c>
      <c r="D379" s="7">
        <v>176</v>
      </c>
      <c r="E379" s="51">
        <f t="shared" ref="E379:E401" si="155">+IF(C379=0,"",C379/C$345)</f>
        <v>1.1074197120708749E-2</v>
      </c>
      <c r="F379" s="51">
        <f t="shared" ref="F379:F401" si="156">+IF(D379=0,"",D379/D$345)</f>
        <v>5.0852354810748339E-2</v>
      </c>
      <c r="G379" s="12">
        <f t="shared" si="145"/>
        <v>4.8666666666666663</v>
      </c>
      <c r="H379" s="49">
        <f t="shared" si="146"/>
        <v>5.3894425987449243E-2</v>
      </c>
      <c r="I379" s="2"/>
    </row>
    <row r="380" spans="1:9" s="50" customFormat="1" ht="15" x14ac:dyDescent="0.2">
      <c r="A380" s="52"/>
      <c r="B380" s="48" t="s">
        <v>491</v>
      </c>
      <c r="C380" s="7">
        <v>3</v>
      </c>
      <c r="D380" s="7">
        <v>0</v>
      </c>
      <c r="E380" s="51">
        <f t="shared" si="155"/>
        <v>1.1074197120708748E-3</v>
      </c>
      <c r="F380" s="51" t="str">
        <f t="shared" si="156"/>
        <v/>
      </c>
      <c r="G380" s="12">
        <f t="shared" si="145"/>
        <v>-1</v>
      </c>
      <c r="H380" s="49">
        <f t="shared" si="146"/>
        <v>-1.1074197120708748E-3</v>
      </c>
      <c r="I380" s="2"/>
    </row>
    <row r="381" spans="1:9" s="50" customFormat="1" ht="15" x14ac:dyDescent="0.2">
      <c r="A381" s="52"/>
      <c r="B381" s="48" t="s">
        <v>492</v>
      </c>
      <c r="C381" s="7">
        <v>1</v>
      </c>
      <c r="D381" s="7">
        <v>0</v>
      </c>
      <c r="E381" s="51">
        <f t="shared" si="155"/>
        <v>3.6913990402362494E-4</v>
      </c>
      <c r="F381" s="51" t="str">
        <f t="shared" si="156"/>
        <v/>
      </c>
      <c r="G381" s="12">
        <f t="shared" si="145"/>
        <v>-1</v>
      </c>
      <c r="H381" s="49">
        <f t="shared" si="146"/>
        <v>-3.6913990402362494E-4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3</v>
      </c>
      <c r="D383" s="7">
        <v>24</v>
      </c>
      <c r="E383" s="51">
        <f t="shared" si="155"/>
        <v>1.1074197120708748E-3</v>
      </c>
      <c r="F383" s="51">
        <f t="shared" si="156"/>
        <v>6.9344120196475007E-3</v>
      </c>
      <c r="G383" s="12">
        <f t="shared" si="145"/>
        <v>7</v>
      </c>
      <c r="H383" s="49">
        <f t="shared" si="146"/>
        <v>7.7519379844961239E-3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20</v>
      </c>
      <c r="E384" s="51" t="str">
        <f t="shared" si="155"/>
        <v/>
      </c>
      <c r="F384" s="51">
        <f t="shared" si="156"/>
        <v>5.778676683039584E-3</v>
      </c>
      <c r="G384" s="12">
        <f t="shared" si="145"/>
        <v>1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10</v>
      </c>
      <c r="D385" s="7">
        <v>5</v>
      </c>
      <c r="E385" s="51">
        <f t="shared" si="155"/>
        <v>3.6913990402362494E-3</v>
      </c>
      <c r="F385" s="51">
        <f t="shared" si="156"/>
        <v>1.444669170759896E-3</v>
      </c>
      <c r="G385" s="12">
        <f t="shared" si="145"/>
        <v>-0.5</v>
      </c>
      <c r="H385" s="49">
        <f t="shared" ref="H385" si="157">+IF(OR(AND(E385=""),(G385="")),"",E385*G385)</f>
        <v>-1.8456995201181247E-3</v>
      </c>
      <c r="I385" s="2"/>
    </row>
    <row r="386" spans="1:9" s="50" customFormat="1" ht="15" x14ac:dyDescent="0.2">
      <c r="A386" s="52"/>
      <c r="B386" s="48" t="s">
        <v>494</v>
      </c>
      <c r="C386" s="7">
        <v>153</v>
      </c>
      <c r="D386" s="7">
        <v>321</v>
      </c>
      <c r="E386" s="51">
        <f t="shared" si="155"/>
        <v>5.647840531561462E-2</v>
      </c>
      <c r="F386" s="51">
        <f t="shared" si="156"/>
        <v>9.274776076278532E-2</v>
      </c>
      <c r="G386" s="12">
        <f t="shared" si="145"/>
        <v>1.0980392156862746</v>
      </c>
      <c r="H386" s="49">
        <f t="shared" si="146"/>
        <v>6.2015503875968998E-2</v>
      </c>
      <c r="I386" s="2"/>
    </row>
    <row r="387" spans="1:9" s="50" customFormat="1" ht="15" x14ac:dyDescent="0.2">
      <c r="A387" s="52"/>
      <c r="B387" s="48" t="s">
        <v>93</v>
      </c>
      <c r="C387" s="7">
        <v>56</v>
      </c>
      <c r="D387" s="7">
        <v>8</v>
      </c>
      <c r="E387" s="51">
        <f t="shared" si="155"/>
        <v>2.0671834625322998E-2</v>
      </c>
      <c r="F387" s="51">
        <f t="shared" si="156"/>
        <v>2.3114706732158337E-3</v>
      </c>
      <c r="G387" s="12">
        <f t="shared" si="145"/>
        <v>-0.8571428571428571</v>
      </c>
      <c r="H387" s="49">
        <f t="shared" si="146"/>
        <v>-1.7718715393133997E-2</v>
      </c>
      <c r="I387" s="2"/>
    </row>
    <row r="388" spans="1:9" s="50" customFormat="1" ht="15" x14ac:dyDescent="0.2">
      <c r="A388" s="52"/>
      <c r="B388" s="48" t="s">
        <v>86</v>
      </c>
      <c r="C388" s="7">
        <v>190</v>
      </c>
      <c r="D388" s="7">
        <v>602</v>
      </c>
      <c r="E388" s="51">
        <f t="shared" si="155"/>
        <v>7.013658176448874E-2</v>
      </c>
      <c r="F388" s="51">
        <f t="shared" si="156"/>
        <v>0.17393816815949148</v>
      </c>
      <c r="G388" s="12">
        <f t="shared" si="145"/>
        <v>2.168421052631579</v>
      </c>
      <c r="H388" s="49">
        <f t="shared" si="146"/>
        <v>0.15208564045773348</v>
      </c>
      <c r="I388" s="2"/>
    </row>
    <row r="389" spans="1:9" s="50" customFormat="1" ht="15" x14ac:dyDescent="0.2">
      <c r="A389" s="52"/>
      <c r="B389" s="48" t="s">
        <v>92</v>
      </c>
      <c r="C389" s="7">
        <v>119</v>
      </c>
      <c r="D389" s="7">
        <v>142</v>
      </c>
      <c r="E389" s="51">
        <f t="shared" si="155"/>
        <v>4.3927648578811367E-2</v>
      </c>
      <c r="F389" s="51">
        <f t="shared" si="156"/>
        <v>4.1028604449581049E-2</v>
      </c>
      <c r="G389" s="12">
        <f t="shared" si="145"/>
        <v>0.19327731092436976</v>
      </c>
      <c r="H389" s="49">
        <f t="shared" si="146"/>
        <v>8.4902177925433742E-3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8</v>
      </c>
      <c r="E393" s="51" t="str">
        <f t="shared" si="155"/>
        <v/>
      </c>
      <c r="F393" s="51">
        <f t="shared" si="156"/>
        <v>2.3114706732158337E-3</v>
      </c>
      <c r="G393" s="12">
        <f t="shared" si="145"/>
        <v>1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3</v>
      </c>
      <c r="D397" s="7">
        <v>1</v>
      </c>
      <c r="E397" s="51">
        <f t="shared" si="155"/>
        <v>1.1074197120708748E-3</v>
      </c>
      <c r="F397" s="51">
        <f t="shared" si="156"/>
        <v>2.8893383415197921E-4</v>
      </c>
      <c r="G397" s="12">
        <f t="shared" si="145"/>
        <v>-0.66666666666666663</v>
      </c>
      <c r="H397" s="49">
        <f t="shared" si="146"/>
        <v>-7.3827980804724988E-4</v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6</v>
      </c>
      <c r="E398" s="51">
        <f t="shared" si="155"/>
        <v>7.3827980804724988E-4</v>
      </c>
      <c r="F398" s="51">
        <f t="shared" si="156"/>
        <v>1.7336030049118752E-3</v>
      </c>
      <c r="G398" s="12">
        <f t="shared" si="145"/>
        <v>2</v>
      </c>
      <c r="H398" s="49">
        <f t="shared" si="146"/>
        <v>1.4765596160944998E-3</v>
      </c>
      <c r="I398" s="2"/>
    </row>
    <row r="399" spans="1:9" s="50" customFormat="1" ht="15" x14ac:dyDescent="0.2">
      <c r="A399" s="52"/>
      <c r="B399" s="48" t="s">
        <v>258</v>
      </c>
      <c r="C399" s="7">
        <v>5</v>
      </c>
      <c r="D399" s="7">
        <v>27</v>
      </c>
      <c r="E399" s="51">
        <f t="shared" si="155"/>
        <v>1.8456995201181247E-3</v>
      </c>
      <c r="F399" s="51">
        <f t="shared" si="156"/>
        <v>7.8012135221034382E-3</v>
      </c>
      <c r="G399" s="12">
        <f t="shared" si="145"/>
        <v>4.4000000000000004</v>
      </c>
      <c r="H399" s="49">
        <f t="shared" si="146"/>
        <v>8.1210778885197499E-3</v>
      </c>
      <c r="I399" s="2"/>
    </row>
    <row r="400" spans="1:9" s="50" customFormat="1" ht="15" x14ac:dyDescent="0.2">
      <c r="A400" s="52"/>
      <c r="B400" s="48" t="s">
        <v>580</v>
      </c>
      <c r="C400" s="7">
        <v>2</v>
      </c>
      <c r="D400" s="7">
        <v>8</v>
      </c>
      <c r="E400" s="51">
        <f t="shared" si="155"/>
        <v>7.3827980804724988E-4</v>
      </c>
      <c r="F400" s="51">
        <f t="shared" si="156"/>
        <v>2.3114706732158337E-3</v>
      </c>
      <c r="G400" s="12">
        <f t="shared" si="145"/>
        <v>3</v>
      </c>
      <c r="H400" s="49">
        <f t="shared" si="146"/>
        <v>2.2148394241417496E-3</v>
      </c>
      <c r="I400" s="2"/>
    </row>
    <row r="401" spans="1:9" s="50" customFormat="1" ht="15" x14ac:dyDescent="0.2">
      <c r="A401" s="52"/>
      <c r="B401" s="48" t="s">
        <v>88</v>
      </c>
      <c r="C401" s="7">
        <v>8</v>
      </c>
      <c r="D401" s="7">
        <v>13</v>
      </c>
      <c r="E401" s="51">
        <f t="shared" si="155"/>
        <v>2.9531192321889995E-3</v>
      </c>
      <c r="F401" s="51">
        <f t="shared" si="156"/>
        <v>3.7561398439757295E-3</v>
      </c>
      <c r="G401" s="12">
        <f t="shared" si="145"/>
        <v>0.625</v>
      </c>
      <c r="H401" s="49">
        <f t="shared" si="146"/>
        <v>1.8456995201181247E-3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4</v>
      </c>
      <c r="E402" s="51">
        <f t="shared" ref="E402" si="158">+IF(C402=0,"",C402/C$345)</f>
        <v>3.6913990402362494E-4</v>
      </c>
      <c r="F402" s="51">
        <f t="shared" ref="F402" si="159">+IF(D402=0,"",D402/D$345)</f>
        <v>1.1557353366079169E-3</v>
      </c>
      <c r="G402" s="12">
        <f t="shared" si="145"/>
        <v>3</v>
      </c>
      <c r="H402" s="49">
        <f t="shared" ref="H402" si="160">+IF(OR(AND(E402=""),(G402="")),"",E402*G402)</f>
        <v>1.1074197120708748E-3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3</v>
      </c>
      <c r="E404" s="51" t="str">
        <f t="shared" si="161"/>
        <v/>
      </c>
      <c r="F404" s="51">
        <f t="shared" si="162"/>
        <v>8.6680150245593759E-4</v>
      </c>
      <c r="G404" s="12">
        <f t="shared" si="145"/>
        <v>1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1</v>
      </c>
      <c r="E405" s="51">
        <f t="shared" si="161"/>
        <v>3.6913990402362494E-4</v>
      </c>
      <c r="F405" s="51">
        <f t="shared" si="162"/>
        <v>2.8893383415197921E-4</v>
      </c>
      <c r="G405" s="12">
        <f t="shared" si="145"/>
        <v>0</v>
      </c>
      <c r="H405" s="49">
        <f t="shared" si="146"/>
        <v>0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828</v>
      </c>
      <c r="D409" s="7">
        <v>400</v>
      </c>
      <c r="E409" s="51">
        <f t="shared" si="161"/>
        <v>0.30564784053156147</v>
      </c>
      <c r="F409" s="51">
        <f t="shared" si="162"/>
        <v>0.11557353366079168</v>
      </c>
      <c r="G409" s="12">
        <f t="shared" si="145"/>
        <v>-0.51690821256038644</v>
      </c>
      <c r="H409" s="49">
        <f t="shared" si="146"/>
        <v>-0.15799187892211147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6</v>
      </c>
      <c r="D413" s="7">
        <v>0</v>
      </c>
      <c r="E413" s="51">
        <f t="shared" si="161"/>
        <v>2.2148394241417496E-3</v>
      </c>
      <c r="F413" s="51" t="str">
        <f t="shared" si="162"/>
        <v/>
      </c>
      <c r="G413" s="12">
        <f t="shared" si="163"/>
        <v>-1</v>
      </c>
      <c r="H413" s="49">
        <f t="shared" si="146"/>
        <v>-2.2148394241417496E-3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3</v>
      </c>
      <c r="E415" s="51" t="str">
        <f t="shared" ref="E415:E490" si="164">+IF(C415=0,"",C415/C$345)</f>
        <v/>
      </c>
      <c r="F415" s="51">
        <f t="shared" ref="F415:F490" si="165">+IF(D415=0,"",D415/D$345)</f>
        <v>8.6680150245593759E-4</v>
      </c>
      <c r="G415" s="12">
        <f t="shared" si="163"/>
        <v>1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1</v>
      </c>
      <c r="D417" s="7">
        <v>0</v>
      </c>
      <c r="E417" s="51">
        <f t="shared" ref="E417:E419" si="167">+IF(C417=0,"",C417/C$345)</f>
        <v>3.6913990402362494E-4</v>
      </c>
      <c r="F417" s="51" t="str">
        <f t="shared" ref="F417:F419" si="168">+IF(D417=0,"",D417/D$345)</f>
        <v/>
      </c>
      <c r="G417" s="12">
        <f t="shared" si="163"/>
        <v>-1</v>
      </c>
      <c r="H417" s="49">
        <f t="shared" ref="H417:H419" si="169">+IF(OR(AND(E417=""),(G417="")),"",E417*G417)</f>
        <v>-3.6913990402362494E-4</v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4</v>
      </c>
      <c r="D421" s="7">
        <v>0</v>
      </c>
      <c r="E421" s="51">
        <f t="shared" si="164"/>
        <v>1.4765596160944998E-3</v>
      </c>
      <c r="F421" s="51" t="str">
        <f t="shared" si="165"/>
        <v/>
      </c>
      <c r="G421" s="12">
        <f t="shared" si="163"/>
        <v>-1</v>
      </c>
      <c r="H421" s="49">
        <f t="shared" si="166"/>
        <v>-1.4765596160944998E-3</v>
      </c>
      <c r="I421" s="2"/>
    </row>
    <row r="422" spans="1:9" s="50" customFormat="1" ht="15" x14ac:dyDescent="0.2">
      <c r="A422" s="52"/>
      <c r="B422" s="48" t="s">
        <v>498</v>
      </c>
      <c r="C422" s="7">
        <v>2</v>
      </c>
      <c r="D422" s="7">
        <v>0</v>
      </c>
      <c r="E422" s="51">
        <f t="shared" si="164"/>
        <v>7.3827980804724988E-4</v>
      </c>
      <c r="F422" s="51" t="str">
        <f t="shared" si="165"/>
        <v/>
      </c>
      <c r="G422" s="12">
        <f t="shared" si="163"/>
        <v>-1</v>
      </c>
      <c r="H422" s="49">
        <f t="shared" si="166"/>
        <v>-7.3827980804724988E-4</v>
      </c>
      <c r="I422" s="2"/>
    </row>
    <row r="423" spans="1:9" s="50" customFormat="1" ht="15" x14ac:dyDescent="0.2">
      <c r="A423" s="52"/>
      <c r="B423" s="48" t="s">
        <v>267</v>
      </c>
      <c r="C423" s="7">
        <v>4</v>
      </c>
      <c r="D423" s="7">
        <v>0</v>
      </c>
      <c r="E423" s="51">
        <f t="shared" si="164"/>
        <v>1.4765596160944998E-3</v>
      </c>
      <c r="F423" s="51" t="str">
        <f t="shared" si="165"/>
        <v/>
      </c>
      <c r="G423" s="12">
        <f t="shared" si="163"/>
        <v>-1</v>
      </c>
      <c r="H423" s="49">
        <f t="shared" si="166"/>
        <v>-1.4765596160944998E-3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14</v>
      </c>
      <c r="E431" s="51" t="str">
        <f t="shared" si="164"/>
        <v/>
      </c>
      <c r="F431" s="51">
        <f t="shared" si="165"/>
        <v>4.0450736781277091E-3</v>
      </c>
      <c r="G431" s="12">
        <f t="shared" si="163"/>
        <v>1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51</v>
      </c>
      <c r="D432" s="7">
        <v>2</v>
      </c>
      <c r="E432" s="51">
        <f t="shared" si="164"/>
        <v>1.8826135105204873E-2</v>
      </c>
      <c r="F432" s="51">
        <f t="shared" si="165"/>
        <v>5.7786766830395843E-4</v>
      </c>
      <c r="G432" s="12">
        <f t="shared" si="163"/>
        <v>-0.96078431372549022</v>
      </c>
      <c r="H432" s="49">
        <f t="shared" si="166"/>
        <v>-1.8087855297157625E-2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3</v>
      </c>
      <c r="D434" s="7">
        <v>137</v>
      </c>
      <c r="E434" s="51">
        <f t="shared" si="164"/>
        <v>1.1074197120708748E-3</v>
      </c>
      <c r="F434" s="51">
        <f t="shared" si="165"/>
        <v>3.9583935278821147E-2</v>
      </c>
      <c r="G434" s="12">
        <f t="shared" si="163"/>
        <v>44.666666666666664</v>
      </c>
      <c r="H434" s="49">
        <f t="shared" si="166"/>
        <v>4.9464747139165738E-2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20</v>
      </c>
      <c r="E439" s="51" t="str">
        <f t="shared" ref="E439:E441" si="177">+IF(C439=0,"",C439/C$345)</f>
        <v/>
      </c>
      <c r="F439" s="51">
        <f t="shared" ref="F439:F441" si="178">+IF(D439=0,"",D439/D$345)</f>
        <v>5.778676683039584E-3</v>
      </c>
      <c r="G439" s="12">
        <f t="shared" si="163"/>
        <v>1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4</v>
      </c>
      <c r="E444" s="51" t="str">
        <f t="shared" si="164"/>
        <v/>
      </c>
      <c r="F444" s="51">
        <f t="shared" si="165"/>
        <v>1.1557353366079169E-3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13</v>
      </c>
      <c r="D445" s="7">
        <v>4</v>
      </c>
      <c r="E445" s="51">
        <f t="shared" si="164"/>
        <v>4.7988187523071244E-3</v>
      </c>
      <c r="F445" s="51">
        <f t="shared" si="165"/>
        <v>1.1557353366079169E-3</v>
      </c>
      <c r="G445" s="12">
        <f t="shared" si="163"/>
        <v>-0.69230769230769229</v>
      </c>
      <c r="H445" s="49">
        <f t="shared" si="166"/>
        <v>-3.3222591362126247E-3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1</v>
      </c>
      <c r="E447" s="51" t="str">
        <f t="shared" si="164"/>
        <v/>
      </c>
      <c r="F447" s="51">
        <f t="shared" si="165"/>
        <v>2.8893383415197921E-4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4</v>
      </c>
      <c r="D450" s="7">
        <v>5</v>
      </c>
      <c r="E450" s="51">
        <f t="shared" si="164"/>
        <v>1.4765596160944998E-3</v>
      </c>
      <c r="F450" s="51">
        <f t="shared" si="165"/>
        <v>1.444669170759896E-3</v>
      </c>
      <c r="G450" s="12">
        <f t="shared" si="163"/>
        <v>0.25</v>
      </c>
      <c r="H450" s="49">
        <f t="shared" si="166"/>
        <v>3.6913990402362494E-4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15</v>
      </c>
      <c r="D454" s="7">
        <v>6</v>
      </c>
      <c r="E454" s="51">
        <f t="shared" si="164"/>
        <v>5.5370985603543747E-3</v>
      </c>
      <c r="F454" s="51">
        <f t="shared" si="165"/>
        <v>1.7336030049118752E-3</v>
      </c>
      <c r="G454" s="12">
        <f t="shared" si="163"/>
        <v>-0.6</v>
      </c>
      <c r="H454" s="49">
        <f t="shared" si="166"/>
        <v>-3.3222591362126247E-3</v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5</v>
      </c>
      <c r="D456" s="7">
        <v>0</v>
      </c>
      <c r="E456" s="51">
        <f t="shared" si="164"/>
        <v>1.8456995201181247E-3</v>
      </c>
      <c r="F456" s="51" t="str">
        <f t="shared" si="165"/>
        <v/>
      </c>
      <c r="G456" s="12">
        <f t="shared" si="163"/>
        <v>-1</v>
      </c>
      <c r="H456" s="49">
        <f t="shared" si="166"/>
        <v>-1.8456995201181247E-3</v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3</v>
      </c>
      <c r="D458" s="7">
        <v>4</v>
      </c>
      <c r="E458" s="51">
        <f t="shared" si="164"/>
        <v>1.1074197120708748E-3</v>
      </c>
      <c r="F458" s="51">
        <f t="shared" si="165"/>
        <v>1.1557353366079169E-3</v>
      </c>
      <c r="G458" s="12">
        <f t="shared" si="163"/>
        <v>0.33333333333333331</v>
      </c>
      <c r="H458" s="49">
        <f t="shared" si="166"/>
        <v>3.6913990402362494E-4</v>
      </c>
      <c r="I458" s="2"/>
    </row>
    <row r="459" spans="1:9" s="50" customFormat="1" ht="15" x14ac:dyDescent="0.2">
      <c r="A459" s="52"/>
      <c r="B459" s="48" t="s">
        <v>103</v>
      </c>
      <c r="C459" s="7">
        <v>4</v>
      </c>
      <c r="D459" s="7">
        <v>3</v>
      </c>
      <c r="E459" s="51">
        <f t="shared" si="164"/>
        <v>1.4765596160944998E-3</v>
      </c>
      <c r="F459" s="51">
        <f t="shared" si="165"/>
        <v>8.6680150245593759E-4</v>
      </c>
      <c r="G459" s="12">
        <f t="shared" si="163"/>
        <v>-0.25</v>
      </c>
      <c r="H459" s="49">
        <f t="shared" si="166"/>
        <v>-3.6913990402362494E-4</v>
      </c>
      <c r="I459" s="2"/>
    </row>
    <row r="460" spans="1:9" s="50" customFormat="1" ht="15" x14ac:dyDescent="0.2">
      <c r="A460" s="52"/>
      <c r="B460" s="48" t="s">
        <v>274</v>
      </c>
      <c r="C460" s="7">
        <v>222</v>
      </c>
      <c r="D460" s="7">
        <v>29</v>
      </c>
      <c r="E460" s="51">
        <f t="shared" si="164"/>
        <v>8.1949058693244745E-2</v>
      </c>
      <c r="F460" s="51">
        <f t="shared" si="165"/>
        <v>8.3790811904073965E-3</v>
      </c>
      <c r="G460" s="12">
        <f t="shared" si="163"/>
        <v>-0.86936936936936937</v>
      </c>
      <c r="H460" s="49">
        <f t="shared" si="166"/>
        <v>-7.1244001476559626E-2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4</v>
      </c>
      <c r="D462" s="7">
        <v>1</v>
      </c>
      <c r="E462" s="51">
        <f t="shared" si="164"/>
        <v>1.4765596160944998E-3</v>
      </c>
      <c r="F462" s="51">
        <f t="shared" si="165"/>
        <v>2.8893383415197921E-4</v>
      </c>
      <c r="G462" s="12">
        <f t="shared" si="163"/>
        <v>-0.75</v>
      </c>
      <c r="H462" s="49">
        <f t="shared" si="166"/>
        <v>-1.1074197120708748E-3</v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14</v>
      </c>
      <c r="D465" s="7">
        <v>0</v>
      </c>
      <c r="E465" s="51">
        <f t="shared" si="164"/>
        <v>5.1679586563307496E-3</v>
      </c>
      <c r="F465" s="51" t="str">
        <f t="shared" si="165"/>
        <v/>
      </c>
      <c r="G465" s="12">
        <f t="shared" si="163"/>
        <v>-1</v>
      </c>
      <c r="H465" s="49">
        <f t="shared" si="166"/>
        <v>-5.1679586563307496E-3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</v>
      </c>
      <c r="D468" s="7">
        <v>22</v>
      </c>
      <c r="E468" s="51">
        <f t="shared" si="164"/>
        <v>7.3827980804724988E-4</v>
      </c>
      <c r="F468" s="51">
        <f t="shared" si="165"/>
        <v>6.3565443513435424E-3</v>
      </c>
      <c r="G468" s="12">
        <f t="shared" si="163"/>
        <v>10</v>
      </c>
      <c r="H468" s="49">
        <f t="shared" si="166"/>
        <v>7.3827980804724988E-3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10</v>
      </c>
      <c r="D473" s="7">
        <v>10</v>
      </c>
      <c r="E473" s="51">
        <f t="shared" si="164"/>
        <v>3.6913990402362494E-3</v>
      </c>
      <c r="F473" s="51">
        <f t="shared" si="165"/>
        <v>2.889338341519792E-3</v>
      </c>
      <c r="G473" s="12">
        <f t="shared" si="163"/>
        <v>0</v>
      </c>
      <c r="H473" s="49">
        <f t="shared" si="166"/>
        <v>0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1</v>
      </c>
      <c r="E476" s="51" t="str">
        <f t="shared" si="164"/>
        <v/>
      </c>
      <c r="F476" s="51">
        <f t="shared" si="165"/>
        <v>2.8893383415197921E-4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3</v>
      </c>
      <c r="E478" s="51" t="str">
        <f t="shared" si="164"/>
        <v/>
      </c>
      <c r="F478" s="51">
        <f t="shared" si="165"/>
        <v>8.6680150245593759E-4</v>
      </c>
      <c r="G478" s="12">
        <f t="shared" ref="G478:G541" si="180">+IF(AND(C478=0,D478=0)," ",IF(C478=0,1,IF(D478=0,-1,(D478-C478)/C478)))</f>
        <v>1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4</v>
      </c>
      <c r="E479" s="51" t="str">
        <f t="shared" si="164"/>
        <v/>
      </c>
      <c r="F479" s="51">
        <f t="shared" si="165"/>
        <v>1.1557353366079169E-3</v>
      </c>
      <c r="G479" s="12">
        <f t="shared" si="180"/>
        <v>1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18</v>
      </c>
      <c r="E486" s="51" t="str">
        <f t="shared" si="164"/>
        <v/>
      </c>
      <c r="F486" s="51">
        <f t="shared" si="165"/>
        <v>5.2008090147356257E-3</v>
      </c>
      <c r="G486" s="12">
        <f t="shared" si="180"/>
        <v>1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24</v>
      </c>
      <c r="E489" s="51" t="str">
        <f t="shared" si="164"/>
        <v/>
      </c>
      <c r="F489" s="51">
        <f t="shared" si="165"/>
        <v>6.9344120196475007E-3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17</v>
      </c>
      <c r="E495" s="51" t="str">
        <f t="shared" si="181"/>
        <v/>
      </c>
      <c r="F495" s="51">
        <f t="shared" si="182"/>
        <v>4.9118751805836466E-3</v>
      </c>
      <c r="G495" s="12">
        <f t="shared" si="180"/>
        <v>1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26</v>
      </c>
      <c r="E497" s="51" t="str">
        <f t="shared" si="181"/>
        <v/>
      </c>
      <c r="F497" s="51">
        <f t="shared" si="182"/>
        <v>7.512279687951459E-3</v>
      </c>
      <c r="G497" s="12">
        <f t="shared" si="180"/>
        <v>1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8</v>
      </c>
      <c r="E498" s="51" t="str">
        <f t="shared" si="181"/>
        <v/>
      </c>
      <c r="F498" s="51">
        <f t="shared" si="182"/>
        <v>2.3114706732158337E-3</v>
      </c>
      <c r="G498" s="12">
        <f t="shared" si="180"/>
        <v>1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</v>
      </c>
      <c r="D499" s="7">
        <v>131</v>
      </c>
      <c r="E499" s="51">
        <f t="shared" si="181"/>
        <v>3.6913990402362494E-4</v>
      </c>
      <c r="F499" s="51">
        <f t="shared" si="182"/>
        <v>3.7850332273909278E-2</v>
      </c>
      <c r="G499" s="12">
        <f t="shared" si="180"/>
        <v>130</v>
      </c>
      <c r="H499" s="49">
        <f t="shared" si="183"/>
        <v>4.7988187523071241E-2</v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10</v>
      </c>
      <c r="E500" s="51" t="str">
        <f t="shared" si="181"/>
        <v/>
      </c>
      <c r="F500" s="51">
        <f t="shared" si="182"/>
        <v>2.889338341519792E-3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15</v>
      </c>
      <c r="E503" s="51" t="str">
        <f t="shared" si="181"/>
        <v/>
      </c>
      <c r="F503" s="51">
        <f t="shared" si="182"/>
        <v>4.3340075122796883E-3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49</v>
      </c>
      <c r="D504" s="7">
        <v>18</v>
      </c>
      <c r="E504" s="51">
        <f t="shared" si="181"/>
        <v>1.8087855297157621E-2</v>
      </c>
      <c r="F504" s="51">
        <f t="shared" si="182"/>
        <v>5.2008090147356257E-3</v>
      </c>
      <c r="G504" s="12">
        <f t="shared" si="180"/>
        <v>-0.63265306122448983</v>
      </c>
      <c r="H504" s="49">
        <f t="shared" si="183"/>
        <v>-1.1443337024732374E-2</v>
      </c>
      <c r="I504" s="2"/>
    </row>
    <row r="505" spans="1:9" s="50" customFormat="1" ht="15" x14ac:dyDescent="0.2">
      <c r="A505" s="52"/>
      <c r="B505" s="48" t="s">
        <v>117</v>
      </c>
      <c r="C505" s="7">
        <v>37</v>
      </c>
      <c r="D505" s="7">
        <v>8</v>
      </c>
      <c r="E505" s="51">
        <f t="shared" si="181"/>
        <v>1.3658176448874123E-2</v>
      </c>
      <c r="F505" s="51">
        <f t="shared" si="182"/>
        <v>2.3114706732158337E-3</v>
      </c>
      <c r="G505" s="12">
        <f t="shared" si="180"/>
        <v>-0.78378378378378377</v>
      </c>
      <c r="H505" s="49">
        <f t="shared" si="183"/>
        <v>-1.0705057216685123E-2</v>
      </c>
      <c r="I505" s="2"/>
    </row>
    <row r="506" spans="1:9" s="50" customFormat="1" ht="15" x14ac:dyDescent="0.2">
      <c r="A506" s="52"/>
      <c r="B506" s="48" t="s">
        <v>510</v>
      </c>
      <c r="C506" s="7">
        <v>1</v>
      </c>
      <c r="D506" s="7">
        <v>46</v>
      </c>
      <c r="E506" s="51">
        <f t="shared" si="181"/>
        <v>3.6913990402362494E-4</v>
      </c>
      <c r="F506" s="51">
        <f t="shared" si="182"/>
        <v>1.3290956370991043E-2</v>
      </c>
      <c r="G506" s="12">
        <f t="shared" si="180"/>
        <v>45</v>
      </c>
      <c r="H506" s="49">
        <f t="shared" si="183"/>
        <v>1.6611295681063121E-2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31</v>
      </c>
      <c r="E518" s="51" t="str">
        <f t="shared" si="181"/>
        <v/>
      </c>
      <c r="F518" s="51">
        <f t="shared" si="182"/>
        <v>8.9569488587113548E-3</v>
      </c>
      <c r="G518" s="12">
        <f t="shared" si="180"/>
        <v>1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1</v>
      </c>
      <c r="D521" s="7">
        <v>0</v>
      </c>
      <c r="E521" s="51">
        <f t="shared" si="181"/>
        <v>3.6913990402362494E-4</v>
      </c>
      <c r="F521" s="51" t="str">
        <f t="shared" si="182"/>
        <v/>
      </c>
      <c r="G521" s="12">
        <f t="shared" si="180"/>
        <v>-1</v>
      </c>
      <c r="H521" s="49">
        <f t="shared" si="183"/>
        <v>-3.6913990402362494E-4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2</v>
      </c>
      <c r="D523" s="7">
        <v>0</v>
      </c>
      <c r="E523" s="51">
        <f t="shared" ref="E523" si="184">+IF(C523=0,"",C523/C$345)</f>
        <v>7.3827980804724988E-4</v>
      </c>
      <c r="F523" s="51" t="str">
        <f t="shared" ref="F523" si="185">+IF(D523=0,"",D523/D$345)</f>
        <v/>
      </c>
      <c r="G523" s="12">
        <f t="shared" si="180"/>
        <v>-1</v>
      </c>
      <c r="H523" s="49">
        <f t="shared" ref="H523" si="186">+IF(OR(AND(E523=""),(G523="")),"",E523*G523)</f>
        <v>-7.3827980804724988E-4</v>
      </c>
      <c r="I523" s="2"/>
    </row>
    <row r="524" spans="1:9" s="50" customFormat="1" ht="15" x14ac:dyDescent="0.2">
      <c r="A524" s="52"/>
      <c r="B524" s="48" t="s">
        <v>135</v>
      </c>
      <c r="C524" s="7">
        <v>34</v>
      </c>
      <c r="D524" s="7">
        <v>36</v>
      </c>
      <c r="E524" s="51">
        <f t="shared" ref="E524:E549" si="187">+IF(C524=0,"",C524/C$345)</f>
        <v>1.2550756736803248E-2</v>
      </c>
      <c r="F524" s="51">
        <f t="shared" ref="F524:F549" si="188">+IF(D524=0,"",D524/D$345)</f>
        <v>1.0401618029471251E-2</v>
      </c>
      <c r="G524" s="12">
        <f t="shared" si="180"/>
        <v>5.8823529411764705E-2</v>
      </c>
      <c r="H524" s="49">
        <f t="shared" si="183"/>
        <v>7.3827980804724988E-4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</v>
      </c>
      <c r="D527" s="7">
        <v>1</v>
      </c>
      <c r="E527" s="51">
        <f t="shared" si="187"/>
        <v>3.6913990402362494E-4</v>
      </c>
      <c r="F527" s="51">
        <f t="shared" si="188"/>
        <v>2.8893383415197921E-4</v>
      </c>
      <c r="G527" s="12">
        <f t="shared" si="180"/>
        <v>0</v>
      </c>
      <c r="H527" s="49">
        <f t="shared" si="183"/>
        <v>0</v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7</v>
      </c>
      <c r="E528" s="51" t="str">
        <f t="shared" si="187"/>
        <v/>
      </c>
      <c r="F528" s="51">
        <f t="shared" si="188"/>
        <v>2.0225368390638545E-3</v>
      </c>
      <c r="G528" s="12">
        <f t="shared" si="180"/>
        <v>1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3</v>
      </c>
      <c r="D530" s="7">
        <v>0</v>
      </c>
      <c r="E530" s="51">
        <f t="shared" si="187"/>
        <v>1.1074197120708748E-3</v>
      </c>
      <c r="F530" s="51" t="str">
        <f t="shared" si="188"/>
        <v/>
      </c>
      <c r="G530" s="12">
        <f t="shared" si="180"/>
        <v>-1</v>
      </c>
      <c r="H530" s="49">
        <f t="shared" si="183"/>
        <v>-1.1074197120708748E-3</v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4</v>
      </c>
      <c r="E537" s="51" t="str">
        <f t="shared" si="187"/>
        <v/>
      </c>
      <c r="F537" s="51">
        <f t="shared" si="188"/>
        <v>1.1557353366079169E-3</v>
      </c>
      <c r="G537" s="12">
        <f t="shared" si="180"/>
        <v>1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1</v>
      </c>
      <c r="E538" s="51" t="str">
        <f t="shared" si="187"/>
        <v/>
      </c>
      <c r="F538" s="51">
        <f t="shared" si="188"/>
        <v>2.8893383415197921E-4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24</v>
      </c>
      <c r="D542" s="7">
        <v>1</v>
      </c>
      <c r="E542" s="51">
        <f t="shared" si="187"/>
        <v>8.8593576965669985E-3</v>
      </c>
      <c r="F542" s="51">
        <f t="shared" si="188"/>
        <v>2.8893383415197921E-4</v>
      </c>
      <c r="G542" s="12">
        <f t="shared" ref="G542:G564" si="189">+IF(AND(C542=0,D542=0)," ",IF(C542=0,1,IF(D542=0,-1,(D542-C542)/C542)))</f>
        <v>-0.95833333333333337</v>
      </c>
      <c r="H542" s="49">
        <f t="shared" si="183"/>
        <v>-8.4902177925433742E-3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8</v>
      </c>
      <c r="E543" s="51" t="str">
        <f t="shared" si="187"/>
        <v/>
      </c>
      <c r="F543" s="51">
        <f t="shared" si="188"/>
        <v>2.3114706732158337E-3</v>
      </c>
      <c r="G543" s="12">
        <f t="shared" si="189"/>
        <v>1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1</v>
      </c>
      <c r="D544" s="7">
        <v>0</v>
      </c>
      <c r="E544" s="51">
        <f t="shared" si="187"/>
        <v>3.6913990402362494E-4</v>
      </c>
      <c r="F544" s="51" t="str">
        <f t="shared" si="188"/>
        <v/>
      </c>
      <c r="G544" s="12">
        <f t="shared" si="189"/>
        <v>-1</v>
      </c>
      <c r="H544" s="49">
        <f t="shared" si="183"/>
        <v>-3.6913990402362494E-4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61</v>
      </c>
      <c r="D547" s="7">
        <v>77</v>
      </c>
      <c r="E547" s="51">
        <f t="shared" si="187"/>
        <v>2.2517534145441123E-2</v>
      </c>
      <c r="F547" s="51">
        <f t="shared" si="188"/>
        <v>2.2247905229702398E-2</v>
      </c>
      <c r="G547" s="12">
        <f t="shared" si="189"/>
        <v>0.26229508196721313</v>
      </c>
      <c r="H547" s="49">
        <f t="shared" si="183"/>
        <v>5.9062384643779999E-3</v>
      </c>
      <c r="I547" s="2"/>
    </row>
    <row r="548" spans="1:9" s="50" customFormat="1" ht="15" x14ac:dyDescent="0.2">
      <c r="A548" s="52"/>
      <c r="B548" s="48" t="s">
        <v>142</v>
      </c>
      <c r="C548" s="7">
        <v>287</v>
      </c>
      <c r="D548" s="7">
        <v>73</v>
      </c>
      <c r="E548" s="51">
        <f t="shared" si="187"/>
        <v>0.10594315245478036</v>
      </c>
      <c r="F548" s="51">
        <f t="shared" si="188"/>
        <v>2.1092169893094481E-2</v>
      </c>
      <c r="G548" s="12">
        <f t="shared" si="189"/>
        <v>-0.74564459930313587</v>
      </c>
      <c r="H548" s="49">
        <f t="shared" si="183"/>
        <v>-7.8995939461055736E-2</v>
      </c>
      <c r="I548" s="2"/>
    </row>
    <row r="549" spans="1:9" s="50" customFormat="1" ht="15" x14ac:dyDescent="0.2">
      <c r="A549" s="52"/>
      <c r="B549" s="48" t="s">
        <v>315</v>
      </c>
      <c r="C549" s="7">
        <v>44</v>
      </c>
      <c r="D549" s="7">
        <v>59</v>
      </c>
      <c r="E549" s="51">
        <f t="shared" si="187"/>
        <v>1.6242155777039496E-2</v>
      </c>
      <c r="F549" s="51">
        <f t="shared" si="188"/>
        <v>1.7047096214966771E-2</v>
      </c>
      <c r="G549" s="12">
        <f t="shared" si="189"/>
        <v>0.34090909090909088</v>
      </c>
      <c r="H549" s="49">
        <f t="shared" si="183"/>
        <v>5.537098560354373E-3</v>
      </c>
      <c r="I549" s="2"/>
    </row>
    <row r="550" spans="1:9" s="50" customFormat="1" ht="15" x14ac:dyDescent="0.2">
      <c r="A550" s="47"/>
      <c r="B550" s="48" t="s">
        <v>552</v>
      </c>
      <c r="C550" s="7">
        <v>18</v>
      </c>
      <c r="D550" s="7">
        <v>1</v>
      </c>
      <c r="E550" s="51">
        <f t="shared" ref="E550" si="190">+IF(C550=0,"",C550/C$345)</f>
        <v>6.6445182724252493E-3</v>
      </c>
      <c r="F550" s="51">
        <f t="shared" ref="F550" si="191">+IF(D550=0,"",D550/D$345)</f>
        <v>2.8893383415197921E-4</v>
      </c>
      <c r="G550" s="12">
        <f t="shared" si="189"/>
        <v>-0.94444444444444442</v>
      </c>
      <c r="H550" s="49">
        <f t="shared" ref="H550" si="192">+IF(OR(AND(E550=""),(G550="")),"",E550*G550)</f>
        <v>-6.2753783684016242E-3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29</v>
      </c>
      <c r="D556" s="7">
        <v>23</v>
      </c>
      <c r="E556" s="51">
        <f t="shared" si="193"/>
        <v>1.0705057216685123E-2</v>
      </c>
      <c r="F556" s="51">
        <f t="shared" si="194"/>
        <v>6.6454781854955215E-3</v>
      </c>
      <c r="G556" s="12">
        <f t="shared" si="189"/>
        <v>-0.20689655172413793</v>
      </c>
      <c r="H556" s="49">
        <f t="shared" si="195"/>
        <v>-2.2148394241417496E-3</v>
      </c>
      <c r="I556" s="2"/>
    </row>
    <row r="557" spans="1:9" s="50" customFormat="1" ht="15" x14ac:dyDescent="0.2">
      <c r="A557" s="52"/>
      <c r="B557" s="48" t="s">
        <v>517</v>
      </c>
      <c r="C557" s="7">
        <v>2</v>
      </c>
      <c r="D557" s="7">
        <v>0</v>
      </c>
      <c r="E557" s="51">
        <f t="shared" si="193"/>
        <v>7.3827980804724988E-4</v>
      </c>
      <c r="F557" s="51" t="str">
        <f t="shared" si="194"/>
        <v/>
      </c>
      <c r="G557" s="12">
        <f t="shared" si="189"/>
        <v>-1</v>
      </c>
      <c r="H557" s="49">
        <f t="shared" si="195"/>
        <v>-7.3827980804724988E-4</v>
      </c>
      <c r="I557" s="2"/>
    </row>
    <row r="558" spans="1:9" s="50" customFormat="1" ht="15" x14ac:dyDescent="0.2">
      <c r="A558" s="52"/>
      <c r="B558" s="48" t="s">
        <v>318</v>
      </c>
      <c r="C558" s="7">
        <v>1</v>
      </c>
      <c r="D558" s="7">
        <v>6</v>
      </c>
      <c r="E558" s="51">
        <f t="shared" si="193"/>
        <v>3.6913990402362494E-4</v>
      </c>
      <c r="F558" s="51">
        <f t="shared" si="194"/>
        <v>1.7336030049118752E-3</v>
      </c>
      <c r="G558" s="12">
        <f t="shared" si="189"/>
        <v>5</v>
      </c>
      <c r="H558" s="49">
        <f t="shared" si="195"/>
        <v>1.8456995201181247E-3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1852</v>
      </c>
      <c r="D570" s="39">
        <f>SUM(D571:D596)</f>
        <v>1109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-0.40118790496760259</v>
      </c>
      <c r="H570" s="40">
        <f>+IF(OR(AND(E570=""),(G570="")),"",E570*G570)</f>
        <v>-0.40118790496760259</v>
      </c>
    </row>
    <row r="571" spans="1:9" s="50" customFormat="1" ht="15" x14ac:dyDescent="0.2">
      <c r="A571" s="52"/>
      <c r="B571" s="48" t="s">
        <v>323</v>
      </c>
      <c r="C571" s="7">
        <v>7</v>
      </c>
      <c r="D571" s="7">
        <v>3</v>
      </c>
      <c r="E571" s="51">
        <f t="shared" si="196"/>
        <v>3.7796976241900649E-3</v>
      </c>
      <c r="F571" s="51">
        <f t="shared" si="197"/>
        <v>2.7051397655545538E-3</v>
      </c>
      <c r="G571" s="12">
        <f t="shared" ref="G571:G596" si="198">+IF(AND(C571=0,D571=0)," ",IF(C571=0,1,IF(D571=0,-1,(D571-C571)/C571)))</f>
        <v>-0.5714285714285714</v>
      </c>
      <c r="H571" s="49">
        <f>+IF(OR(AND(E571=""),(G571="")),"",E571*G571)</f>
        <v>-2.1598272138228943E-3</v>
      </c>
      <c r="I571" s="2"/>
    </row>
    <row r="572" spans="1:9" s="50" customFormat="1" ht="15" x14ac:dyDescent="0.2">
      <c r="A572" s="52"/>
      <c r="B572" s="48" t="s">
        <v>144</v>
      </c>
      <c r="C572" s="7">
        <v>70</v>
      </c>
      <c r="D572" s="7">
        <v>61</v>
      </c>
      <c r="E572" s="51">
        <f t="shared" si="196"/>
        <v>3.7796976241900648E-2</v>
      </c>
      <c r="F572" s="51">
        <f t="shared" si="197"/>
        <v>5.5004508566275923E-2</v>
      </c>
      <c r="G572" s="12">
        <f t="shared" si="198"/>
        <v>-0.12857142857142856</v>
      </c>
      <c r="H572" s="49">
        <f t="shared" ref="H572:H596" si="199">+IF(OR(AND(E572=""),(G572="")),"",E572*G572)</f>
        <v>-4.8596112311015119E-3</v>
      </c>
      <c r="I572" s="2"/>
    </row>
    <row r="573" spans="1:9" s="50" customFormat="1" ht="15" x14ac:dyDescent="0.2">
      <c r="A573" s="52"/>
      <c r="B573" s="48" t="s">
        <v>583</v>
      </c>
      <c r="C573" s="7">
        <v>171</v>
      </c>
      <c r="D573" s="7">
        <v>184</v>
      </c>
      <c r="E573" s="51">
        <f t="shared" si="196"/>
        <v>9.2332613390928728E-2</v>
      </c>
      <c r="F573" s="51">
        <f t="shared" si="197"/>
        <v>0.16591523895401261</v>
      </c>
      <c r="G573" s="12">
        <f t="shared" si="198"/>
        <v>7.6023391812865493E-2</v>
      </c>
      <c r="H573" s="49">
        <f t="shared" si="199"/>
        <v>7.0194384449244057E-3</v>
      </c>
      <c r="I573" s="2"/>
    </row>
    <row r="574" spans="1:9" s="50" customFormat="1" ht="15" x14ac:dyDescent="0.2">
      <c r="A574" s="52"/>
      <c r="B574" s="48" t="s">
        <v>324</v>
      </c>
      <c r="C574" s="7">
        <v>183</v>
      </c>
      <c r="D574" s="7">
        <v>18</v>
      </c>
      <c r="E574" s="51">
        <f t="shared" si="196"/>
        <v>9.8812095032397407E-2</v>
      </c>
      <c r="F574" s="51">
        <f t="shared" si="197"/>
        <v>1.6230838593327322E-2</v>
      </c>
      <c r="G574" s="12">
        <f t="shared" si="198"/>
        <v>-0.90163934426229508</v>
      </c>
      <c r="H574" s="49">
        <f t="shared" si="199"/>
        <v>-8.9092872570194381E-2</v>
      </c>
      <c r="I574" s="2"/>
    </row>
    <row r="575" spans="1:9" s="50" customFormat="1" ht="15" x14ac:dyDescent="0.2">
      <c r="A575" s="52"/>
      <c r="B575" s="48" t="s">
        <v>145</v>
      </c>
      <c r="C575" s="7">
        <v>13</v>
      </c>
      <c r="D575" s="7">
        <v>8</v>
      </c>
      <c r="E575" s="51">
        <f t="shared" si="196"/>
        <v>7.0194384449244057E-3</v>
      </c>
      <c r="F575" s="51">
        <f t="shared" si="197"/>
        <v>7.2137060414788094E-3</v>
      </c>
      <c r="G575" s="12">
        <f t="shared" si="198"/>
        <v>-0.38461538461538464</v>
      </c>
      <c r="H575" s="49">
        <f t="shared" si="199"/>
        <v>-2.6997840172786176E-3</v>
      </c>
      <c r="I575" s="2"/>
    </row>
    <row r="576" spans="1:9" s="50" customFormat="1" ht="15" x14ac:dyDescent="0.2">
      <c r="A576" s="52"/>
      <c r="B576" s="48" t="s">
        <v>616</v>
      </c>
      <c r="C576" s="7">
        <v>25</v>
      </c>
      <c r="D576" s="7">
        <v>0</v>
      </c>
      <c r="E576" s="51">
        <f t="shared" si="196"/>
        <v>1.3498920086393088E-2</v>
      </c>
      <c r="F576" s="51" t="str">
        <f t="shared" si="197"/>
        <v/>
      </c>
      <c r="G576" s="12">
        <f t="shared" si="198"/>
        <v>-1</v>
      </c>
      <c r="H576" s="49">
        <f t="shared" si="199"/>
        <v>-1.3498920086393088E-2</v>
      </c>
      <c r="I576" s="2"/>
    </row>
    <row r="577" spans="1:9" s="50" customFormat="1" ht="15" x14ac:dyDescent="0.2">
      <c r="A577" s="52"/>
      <c r="B577" s="48" t="s">
        <v>146</v>
      </c>
      <c r="C577" s="7">
        <v>1</v>
      </c>
      <c r="D577" s="7">
        <v>9</v>
      </c>
      <c r="E577" s="51">
        <f t="shared" si="196"/>
        <v>5.3995680345572358E-4</v>
      </c>
      <c r="F577" s="51">
        <f t="shared" si="197"/>
        <v>8.1154192966636611E-3</v>
      </c>
      <c r="G577" s="12">
        <f t="shared" si="198"/>
        <v>8</v>
      </c>
      <c r="H577" s="49">
        <f t="shared" si="199"/>
        <v>4.3196544276457886E-3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1</v>
      </c>
      <c r="D579" s="7">
        <v>24</v>
      </c>
      <c r="E579" s="51">
        <f t="shared" si="196"/>
        <v>5.3995680345572358E-4</v>
      </c>
      <c r="F579" s="51">
        <f t="shared" si="197"/>
        <v>2.1641118124436431E-2</v>
      </c>
      <c r="G579" s="12">
        <f t="shared" si="198"/>
        <v>23</v>
      </c>
      <c r="H579" s="49">
        <f t="shared" si="199"/>
        <v>1.2419006479481642E-2</v>
      </c>
      <c r="I579" s="2"/>
    </row>
    <row r="580" spans="1:9" s="50" customFormat="1" ht="15" x14ac:dyDescent="0.2">
      <c r="A580" s="52"/>
      <c r="B580" s="48" t="s">
        <v>520</v>
      </c>
      <c r="C580" s="7">
        <v>1</v>
      </c>
      <c r="D580" s="7">
        <v>1</v>
      </c>
      <c r="E580" s="51">
        <f t="shared" si="196"/>
        <v>5.3995680345572358E-4</v>
      </c>
      <c r="F580" s="51">
        <f t="shared" si="197"/>
        <v>9.0171325518485117E-4</v>
      </c>
      <c r="G580" s="12">
        <f t="shared" si="198"/>
        <v>0</v>
      </c>
      <c r="H580" s="49">
        <f t="shared" si="199"/>
        <v>0</v>
      </c>
      <c r="I580" s="2"/>
    </row>
    <row r="581" spans="1:9" s="50" customFormat="1" ht="15" x14ac:dyDescent="0.2">
      <c r="A581" s="47"/>
      <c r="B581" s="48" t="s">
        <v>544</v>
      </c>
      <c r="C581" s="7">
        <v>12</v>
      </c>
      <c r="D581" s="7">
        <v>18</v>
      </c>
      <c r="E581" s="51">
        <f t="shared" ref="E581" si="200">+IF(C581=0,"",C581/C$570)</f>
        <v>6.4794816414686825E-3</v>
      </c>
      <c r="F581" s="51">
        <f t="shared" ref="F581" si="201">+IF(D581=0,"",D581/D$570)</f>
        <v>1.6230838593327322E-2</v>
      </c>
      <c r="G581" s="12">
        <f t="shared" si="198"/>
        <v>0.5</v>
      </c>
      <c r="H581" s="49">
        <f t="shared" ref="H581" si="202">+IF(OR(AND(E581=""),(G581="")),"",E581*G581)</f>
        <v>3.2397408207343412E-3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13</v>
      </c>
      <c r="D585" s="7">
        <v>12</v>
      </c>
      <c r="E585" s="51">
        <f t="shared" si="206"/>
        <v>7.0194384449244057E-3</v>
      </c>
      <c r="F585" s="51">
        <f t="shared" si="207"/>
        <v>1.0820559062218215E-2</v>
      </c>
      <c r="G585" s="12">
        <f t="shared" si="198"/>
        <v>-7.6923076923076927E-2</v>
      </c>
      <c r="H585" s="49">
        <f t="shared" si="199"/>
        <v>-5.3995680345572358E-4</v>
      </c>
      <c r="I585" s="2"/>
    </row>
    <row r="586" spans="1:9" s="50" customFormat="1" ht="15" x14ac:dyDescent="0.2">
      <c r="A586" s="52"/>
      <c r="B586" s="48" t="s">
        <v>148</v>
      </c>
      <c r="C586" s="7">
        <v>2</v>
      </c>
      <c r="D586" s="7">
        <v>7</v>
      </c>
      <c r="E586" s="51">
        <f t="shared" si="206"/>
        <v>1.0799136069114472E-3</v>
      </c>
      <c r="F586" s="51">
        <f t="shared" si="207"/>
        <v>6.3119927862939585E-3</v>
      </c>
      <c r="G586" s="12">
        <f t="shared" si="198"/>
        <v>2.5</v>
      </c>
      <c r="H586" s="49">
        <f t="shared" si="199"/>
        <v>2.699784017278618E-3</v>
      </c>
      <c r="I586" s="2"/>
    </row>
    <row r="587" spans="1:9" s="50" customFormat="1" ht="15" x14ac:dyDescent="0.2">
      <c r="A587" s="52"/>
      <c r="B587" s="48" t="s">
        <v>329</v>
      </c>
      <c r="C587" s="7">
        <v>1049</v>
      </c>
      <c r="D587" s="7">
        <v>93</v>
      </c>
      <c r="E587" s="51">
        <f t="shared" si="206"/>
        <v>0.56641468682505403</v>
      </c>
      <c r="F587" s="51">
        <f t="shared" si="207"/>
        <v>8.3859332732191164E-2</v>
      </c>
      <c r="G587" s="12">
        <f t="shared" si="198"/>
        <v>-0.91134413727359387</v>
      </c>
      <c r="H587" s="49">
        <f t="shared" si="199"/>
        <v>-0.51619870410367175</v>
      </c>
      <c r="I587" s="2"/>
    </row>
    <row r="588" spans="1:9" s="50" customFormat="1" ht="15" x14ac:dyDescent="0.2">
      <c r="A588" s="52"/>
      <c r="B588" s="48" t="s">
        <v>149</v>
      </c>
      <c r="C588" s="7">
        <v>241</v>
      </c>
      <c r="D588" s="7">
        <v>307</v>
      </c>
      <c r="E588" s="51">
        <f t="shared" si="206"/>
        <v>0.13012958963282936</v>
      </c>
      <c r="F588" s="51">
        <f t="shared" si="207"/>
        <v>0.2768259693417493</v>
      </c>
      <c r="G588" s="12">
        <f t="shared" si="198"/>
        <v>0.27385892116182575</v>
      </c>
      <c r="H588" s="49">
        <f t="shared" si="199"/>
        <v>3.5637149028077755E-2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9</v>
      </c>
      <c r="E589" s="51" t="str">
        <f t="shared" si="206"/>
        <v/>
      </c>
      <c r="F589" s="51">
        <f t="shared" si="207"/>
        <v>8.1154192966636611E-3</v>
      </c>
      <c r="G589" s="12">
        <f t="shared" si="198"/>
        <v>1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2</v>
      </c>
      <c r="D590" s="7">
        <v>26</v>
      </c>
      <c r="E590" s="51">
        <f t="shared" si="206"/>
        <v>1.0799136069114472E-3</v>
      </c>
      <c r="F590" s="51">
        <f t="shared" si="207"/>
        <v>2.3444544634806132E-2</v>
      </c>
      <c r="G590" s="12">
        <f t="shared" si="198"/>
        <v>12</v>
      </c>
      <c r="H590" s="49">
        <f t="shared" si="199"/>
        <v>1.2958963282937365E-2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2</v>
      </c>
      <c r="D592" s="7">
        <v>0</v>
      </c>
      <c r="E592" s="51">
        <f t="shared" si="206"/>
        <v>1.0799136069114472E-3</v>
      </c>
      <c r="F592" s="51" t="str">
        <f t="shared" si="207"/>
        <v/>
      </c>
      <c r="G592" s="12">
        <f t="shared" si="198"/>
        <v>-1</v>
      </c>
      <c r="H592" s="49">
        <f t="shared" si="199"/>
        <v>-1.0799136069114472E-3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2</v>
      </c>
      <c r="D595" s="7">
        <v>3</v>
      </c>
      <c r="E595" s="51">
        <f t="shared" si="206"/>
        <v>1.0799136069114472E-3</v>
      </c>
      <c r="F595" s="51">
        <f t="shared" si="207"/>
        <v>2.7051397655545538E-3</v>
      </c>
      <c r="G595" s="12">
        <f t="shared" si="198"/>
        <v>0.5</v>
      </c>
      <c r="H595" s="49">
        <f t="shared" si="199"/>
        <v>5.3995680345572358E-4</v>
      </c>
      <c r="I595" s="2"/>
    </row>
    <row r="596" spans="1:9" s="50" customFormat="1" ht="15" x14ac:dyDescent="0.2">
      <c r="A596" s="52"/>
      <c r="B596" s="48" t="s">
        <v>521</v>
      </c>
      <c r="C596" s="7">
        <v>57</v>
      </c>
      <c r="D596" s="7">
        <v>326</v>
      </c>
      <c r="E596" s="51">
        <f t="shared" si="206"/>
        <v>3.0777537796976243E-2</v>
      </c>
      <c r="F596" s="51">
        <f t="shared" si="207"/>
        <v>0.2939585211902615</v>
      </c>
      <c r="G596" s="12">
        <f t="shared" si="198"/>
        <v>4.7192982456140351</v>
      </c>
      <c r="H596" s="49">
        <f t="shared" si="199"/>
        <v>0.14524838012958963</v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392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370</v>
      </c>
      <c r="C8" s="38">
        <f>+C18+C74+C169+C345+C570</f>
        <v>11113</v>
      </c>
      <c r="D8" s="39">
        <f>+D18+D74+D169+D345+D570</f>
        <v>12942</v>
      </c>
      <c r="E8" s="40">
        <f>+C8/C$8</f>
        <v>1</v>
      </c>
      <c r="F8" s="40">
        <f>+D8/D$8</f>
        <v>1</v>
      </c>
      <c r="G8" s="40">
        <f>+(D8-C8)/C8</f>
        <v>0.16458202105642042</v>
      </c>
      <c r="H8" s="40">
        <f>+E8*G8</f>
        <v>0.16458202105642042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123</v>
      </c>
      <c r="D9" s="41">
        <f>+D18</f>
        <v>124</v>
      </c>
      <c r="E9" s="27">
        <f>C9/$C$8</f>
        <v>1.1068118419868623E-2</v>
      </c>
      <c r="F9" s="27">
        <f>D9/$D$8</f>
        <v>9.5812084685520018E-3</v>
      </c>
      <c r="G9" s="12">
        <f>+IF(OR(AND(D9=0),(C9=0)),"0",((D9-C9)/C9))</f>
        <v>8.130081300813009E-3</v>
      </c>
      <c r="H9" s="11">
        <f>+IF(OR(AND(E9=""),(G9="")),"",E9*G9)</f>
        <v>8.9984702600557918E-5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936</v>
      </c>
      <c r="D10" s="41">
        <f>+D74</f>
        <v>1079</v>
      </c>
      <c r="E10" s="27">
        <f>C10/$C$8</f>
        <v>8.4225681634122196E-2</v>
      </c>
      <c r="F10" s="27">
        <f>D10/$D$8</f>
        <v>8.3371967238448461E-2</v>
      </c>
      <c r="G10" s="12">
        <f>+IF(OR(AND(D10=0),(C10=0)),"0",((D10-C10)/C10))</f>
        <v>0.15277777777777779</v>
      </c>
      <c r="H10" s="11">
        <f>+IF(OR(AND(E10=""),(G10="")),"",E10*G10)</f>
        <v>1.2867812471879781E-2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1310</v>
      </c>
      <c r="D11" s="41">
        <f>+D169</f>
        <v>1654</v>
      </c>
      <c r="E11" s="27">
        <f>C11/$C$8</f>
        <v>0.11787996040673085</v>
      </c>
      <c r="F11" s="27">
        <f>D11/$D$8</f>
        <v>0.12780095812084685</v>
      </c>
      <c r="G11" s="12">
        <f>+IF(OR(AND(D11=0),(C11=0)),"0",((D11-C11)/C11))</f>
        <v>0.26259541984732826</v>
      </c>
      <c r="H11" s="11">
        <f>+IF(OR(AND(E11=""),(G11="")),"",E11*G11)</f>
        <v>3.0954737694591918E-2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6720</v>
      </c>
      <c r="D12" s="41">
        <f>+D345</f>
        <v>8633</v>
      </c>
      <c r="E12" s="27">
        <f>C12/$C$8</f>
        <v>0.60469720147574912</v>
      </c>
      <c r="F12" s="27">
        <f>D12/$D$8</f>
        <v>0.667053005717818</v>
      </c>
      <c r="G12" s="12">
        <f>+IF(OR(AND(D12=0),(C12=0)),"0",((D12-C12)/C12))</f>
        <v>0.28467261904761904</v>
      </c>
      <c r="H12" s="11">
        <f>+IF(OR(AND(E12=""),(G12="")),"",E12*G12)</f>
        <v>0.17214073607486727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2024</v>
      </c>
      <c r="D13" s="29">
        <f>+D570</f>
        <v>1452</v>
      </c>
      <c r="E13" s="27">
        <f>C13/$C$8</f>
        <v>0.1821290380635292</v>
      </c>
      <c r="F13" s="27">
        <f>D13/$D$8</f>
        <v>0.11219286045433473</v>
      </c>
      <c r="G13" s="12">
        <f>+IF(OR(AND(D13=0),(C13=0)),"0",((D13-C13)/C13))</f>
        <v>-0.28260869565217389</v>
      </c>
      <c r="H13" s="11">
        <f>+IF(OR(AND(E13=""),(G13="")),"",E13*G13)</f>
        <v>-5.1471249887519117E-2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123</v>
      </c>
      <c r="D18" s="39">
        <f>SUM(D19:D68)</f>
        <v>124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8.130081300813009E-3</v>
      </c>
      <c r="H18" s="40">
        <f>+IF(OR(AND(E18=""),(G18="")),"",E18*G18)</f>
        <v>8.130081300813009E-3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8.0645161290322578E-3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3</v>
      </c>
      <c r="D25" s="7">
        <v>0</v>
      </c>
      <c r="E25" s="27">
        <f t="shared" ref="E25" si="4">+IF(C25=0,"",C25/C$18)</f>
        <v>2.4390243902439025E-2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-2.4390243902439025E-2</v>
      </c>
      <c r="I25" s="2"/>
    </row>
    <row r="26" spans="1:9" ht="15" x14ac:dyDescent="0.2">
      <c r="B26" s="5" t="s">
        <v>2</v>
      </c>
      <c r="C26" s="7">
        <v>6</v>
      </c>
      <c r="D26" s="7">
        <v>0</v>
      </c>
      <c r="E26" s="11">
        <f t="shared" si="0"/>
        <v>4.878048780487805E-2</v>
      </c>
      <c r="F26" s="11" t="str">
        <f t="shared" si="1"/>
        <v/>
      </c>
      <c r="G26" s="12">
        <f t="shared" si="2"/>
        <v>-1</v>
      </c>
      <c r="H26" s="15">
        <f t="shared" si="3"/>
        <v>-4.878048780487805E-2</v>
      </c>
    </row>
    <row r="27" spans="1:9" ht="15" x14ac:dyDescent="0.2">
      <c r="B27" s="5" t="s">
        <v>559</v>
      </c>
      <c r="C27" s="7">
        <v>3</v>
      </c>
      <c r="D27" s="7">
        <v>1</v>
      </c>
      <c r="E27" s="11">
        <f t="shared" si="0"/>
        <v>2.4390243902439025E-2</v>
      </c>
      <c r="F27" s="11">
        <f t="shared" si="1"/>
        <v>8.0645161290322578E-3</v>
      </c>
      <c r="G27" s="12">
        <f t="shared" si="2"/>
        <v>-0.66666666666666663</v>
      </c>
      <c r="H27" s="15">
        <f t="shared" si="3"/>
        <v>-1.6260162601626015E-2</v>
      </c>
    </row>
    <row r="28" spans="1:9" ht="15" x14ac:dyDescent="0.2">
      <c r="B28" s="5" t="s">
        <v>3</v>
      </c>
      <c r="C28" s="7">
        <v>34</v>
      </c>
      <c r="D28" s="7">
        <v>2</v>
      </c>
      <c r="E28" s="11">
        <f t="shared" si="0"/>
        <v>0.27642276422764228</v>
      </c>
      <c r="F28" s="11">
        <f t="shared" si="1"/>
        <v>1.6129032258064516E-2</v>
      </c>
      <c r="G28" s="12">
        <f t="shared" si="2"/>
        <v>-0.94117647058823528</v>
      </c>
      <c r="H28" s="15">
        <f t="shared" si="3"/>
        <v>-0.26016260162601629</v>
      </c>
    </row>
    <row r="29" spans="1:9" ht="15" x14ac:dyDescent="0.2">
      <c r="B29" s="5" t="s">
        <v>5</v>
      </c>
      <c r="C29" s="7">
        <v>24</v>
      </c>
      <c r="D29" s="7">
        <v>89</v>
      </c>
      <c r="E29" s="11">
        <f t="shared" si="0"/>
        <v>0.1951219512195122</v>
      </c>
      <c r="F29" s="11">
        <f t="shared" si="1"/>
        <v>0.717741935483871</v>
      </c>
      <c r="G29" s="12">
        <f t="shared" si="2"/>
        <v>2.7083333333333335</v>
      </c>
      <c r="H29" s="15">
        <f t="shared" si="3"/>
        <v>0.52845528455284563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8.130081300813009E-3</v>
      </c>
      <c r="F31" s="11" t="str">
        <f t="shared" si="1"/>
        <v/>
      </c>
      <c r="G31" s="12">
        <f t="shared" si="2"/>
        <v>-1</v>
      </c>
      <c r="H31" s="15">
        <f t="shared" si="3"/>
        <v>-8.130081300813009E-3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3</v>
      </c>
      <c r="D35" s="7">
        <v>7</v>
      </c>
      <c r="E35" s="11">
        <f t="shared" si="0"/>
        <v>2.4390243902439025E-2</v>
      </c>
      <c r="F35" s="11">
        <f t="shared" si="1"/>
        <v>5.6451612903225805E-2</v>
      </c>
      <c r="G35" s="12">
        <f t="shared" si="2"/>
        <v>1.3333333333333333</v>
      </c>
      <c r="H35" s="15">
        <f t="shared" si="3"/>
        <v>3.2520325203252029E-2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1</v>
      </c>
      <c r="E37" s="11" t="str">
        <f t="shared" si="0"/>
        <v/>
      </c>
      <c r="F37" s="11">
        <f t="shared" si="1"/>
        <v>8.0645161290322578E-3</v>
      </c>
      <c r="G37" s="12">
        <f t="shared" si="2"/>
        <v>1</v>
      </c>
      <c r="H37" s="15" t="str">
        <f t="shared" si="3"/>
        <v/>
      </c>
    </row>
    <row r="38" spans="2:8" ht="15" x14ac:dyDescent="0.2">
      <c r="B38" s="5" t="s">
        <v>7</v>
      </c>
      <c r="C38" s="7">
        <v>2</v>
      </c>
      <c r="D38" s="7">
        <v>0</v>
      </c>
      <c r="E38" s="11">
        <f t="shared" si="0"/>
        <v>1.6260162601626018E-2</v>
      </c>
      <c r="F38" s="11" t="str">
        <f t="shared" si="1"/>
        <v/>
      </c>
      <c r="G38" s="12">
        <f t="shared" si="2"/>
        <v>-1</v>
      </c>
      <c r="H38" s="15">
        <f t="shared" si="3"/>
        <v>-1.6260162601626018E-2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6</v>
      </c>
      <c r="D43" s="7">
        <v>4</v>
      </c>
      <c r="E43" s="11">
        <f t="shared" si="0"/>
        <v>4.878048780487805E-2</v>
      </c>
      <c r="F43" s="11">
        <f t="shared" si="1"/>
        <v>3.2258064516129031E-2</v>
      </c>
      <c r="G43" s="12">
        <f t="shared" si="2"/>
        <v>-0.33333333333333331</v>
      </c>
      <c r="H43" s="15">
        <f t="shared" si="3"/>
        <v>-1.6260162601626015E-2</v>
      </c>
    </row>
    <row r="44" spans="2:8" ht="15" x14ac:dyDescent="0.2">
      <c r="B44" s="5" t="s">
        <v>166</v>
      </c>
      <c r="C44" s="7">
        <v>3</v>
      </c>
      <c r="D44" s="7">
        <v>2</v>
      </c>
      <c r="E44" s="11">
        <f t="shared" si="0"/>
        <v>2.4390243902439025E-2</v>
      </c>
      <c r="F44" s="11">
        <f t="shared" si="1"/>
        <v>1.6129032258064516E-2</v>
      </c>
      <c r="G44" s="12">
        <f t="shared" si="2"/>
        <v>-0.33333333333333331</v>
      </c>
      <c r="H44" s="15">
        <f t="shared" si="3"/>
        <v>-8.1300813008130073E-3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19</v>
      </c>
      <c r="D49" s="7">
        <v>5</v>
      </c>
      <c r="E49" s="11">
        <f t="shared" si="0"/>
        <v>0.15447154471544716</v>
      </c>
      <c r="F49" s="11">
        <f t="shared" si="1"/>
        <v>4.0322580645161289E-2</v>
      </c>
      <c r="G49" s="12">
        <f t="shared" si="2"/>
        <v>-0.73684210526315785</v>
      </c>
      <c r="H49" s="15">
        <f t="shared" si="3"/>
        <v>-0.11382113821138211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1</v>
      </c>
      <c r="D51" s="7">
        <v>0</v>
      </c>
      <c r="E51" s="11">
        <f t="shared" si="0"/>
        <v>8.130081300813009E-3</v>
      </c>
      <c r="F51" s="11" t="str">
        <f t="shared" si="1"/>
        <v/>
      </c>
      <c r="G51" s="12">
        <f t="shared" si="2"/>
        <v>-1</v>
      </c>
      <c r="H51" s="15">
        <f t="shared" si="3"/>
        <v>-8.130081300813009E-3</v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1</v>
      </c>
      <c r="D60" s="7">
        <v>3</v>
      </c>
      <c r="E60" s="11">
        <f t="shared" si="0"/>
        <v>8.130081300813009E-3</v>
      </c>
      <c r="F60" s="11">
        <f t="shared" si="1"/>
        <v>2.4193548387096774E-2</v>
      </c>
      <c r="G60" s="12">
        <f t="shared" si="2"/>
        <v>2</v>
      </c>
      <c r="H60" s="15">
        <f t="shared" si="3"/>
        <v>1.6260162601626018E-2</v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1">
        <f t="shared" si="0"/>
        <v>8.130081300813009E-3</v>
      </c>
      <c r="F62" s="11" t="str">
        <f t="shared" si="1"/>
        <v/>
      </c>
      <c r="G62" s="12">
        <f t="shared" si="2"/>
        <v>-1</v>
      </c>
      <c r="H62" s="15">
        <f t="shared" si="3"/>
        <v>-8.130081300813009E-3</v>
      </c>
    </row>
    <row r="63" spans="1:9" s="50" customFormat="1" ht="15" x14ac:dyDescent="0.2">
      <c r="A63" s="47"/>
      <c r="B63" s="48" t="s">
        <v>584</v>
      </c>
      <c r="C63" s="42">
        <v>8</v>
      </c>
      <c r="D63" s="7">
        <v>5</v>
      </c>
      <c r="E63" s="27">
        <f t="shared" ref="E63:E64" si="10">+IF(C63=0,"",C63/C$18)</f>
        <v>6.5040650406504072E-2</v>
      </c>
      <c r="F63" s="27">
        <f t="shared" ref="F63:F64" si="11">+IF(D63=0,"",D63/D$18)</f>
        <v>4.0322580645161289E-2</v>
      </c>
      <c r="G63" s="12">
        <f t="shared" si="2"/>
        <v>-0.375</v>
      </c>
      <c r="H63" s="49">
        <f t="shared" ref="H63:H64" si="12">+IF(OR(AND(E63=""),(G63="")),"",E63*G63)</f>
        <v>-2.4390243902439025E-2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1</v>
      </c>
      <c r="D65" s="7">
        <v>1</v>
      </c>
      <c r="E65" s="11">
        <f t="shared" si="0"/>
        <v>8.130081300813009E-3</v>
      </c>
      <c r="F65" s="11">
        <f t="shared" si="1"/>
        <v>8.0645161290322578E-3</v>
      </c>
      <c r="G65" s="12">
        <f t="shared" si="2"/>
        <v>0</v>
      </c>
      <c r="H65" s="15">
        <f t="shared" si="3"/>
        <v>0</v>
      </c>
    </row>
    <row r="66" spans="1:9" ht="15" x14ac:dyDescent="0.2">
      <c r="B66" s="5" t="s">
        <v>15</v>
      </c>
      <c r="C66" s="7">
        <v>2</v>
      </c>
      <c r="D66" s="7">
        <v>1</v>
      </c>
      <c r="E66" s="11">
        <f t="shared" si="0"/>
        <v>1.6260162601626018E-2</v>
      </c>
      <c r="F66" s="11">
        <f t="shared" si="1"/>
        <v>8.0645161290322578E-3</v>
      </c>
      <c r="G66" s="12">
        <f t="shared" si="2"/>
        <v>-0.5</v>
      </c>
      <c r="H66" s="15">
        <f t="shared" si="3"/>
        <v>-8.130081300813009E-3</v>
      </c>
    </row>
    <row r="67" spans="1:9" ht="15" x14ac:dyDescent="0.2">
      <c r="B67" s="5" t="s">
        <v>173</v>
      </c>
      <c r="C67" s="7">
        <v>5</v>
      </c>
      <c r="D67" s="7">
        <v>2</v>
      </c>
      <c r="E67" s="11">
        <f t="shared" si="0"/>
        <v>4.065040650406504E-2</v>
      </c>
      <c r="F67" s="11">
        <f t="shared" si="1"/>
        <v>1.6129032258064516E-2</v>
      </c>
      <c r="G67" s="12">
        <f t="shared" si="2"/>
        <v>-0.6</v>
      </c>
      <c r="H67" s="15">
        <f t="shared" si="3"/>
        <v>-2.4390243902439022E-2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936</v>
      </c>
      <c r="D74" s="39">
        <f>SUM(D75:D163)</f>
        <v>1079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0.15277777777777779</v>
      </c>
      <c r="H74" s="40">
        <f>+IF(OR(AND(E74=""),(G74="")),"",E74*G74)</f>
        <v>0.15277777777777779</v>
      </c>
    </row>
    <row r="75" spans="1:9" ht="15" x14ac:dyDescent="0.2">
      <c r="B75" s="5" t="s">
        <v>430</v>
      </c>
      <c r="C75" s="7">
        <v>6</v>
      </c>
      <c r="D75" s="7">
        <v>5</v>
      </c>
      <c r="E75" s="13">
        <f>+IF(C75=0,"",C75/C$74)</f>
        <v>6.41025641025641E-3</v>
      </c>
      <c r="F75" s="13">
        <f>+IF(D75=0,"",D75/D$74)</f>
        <v>4.6339202965708986E-3</v>
      </c>
      <c r="G75" s="12">
        <f t="shared" ref="G75:G138" si="13">+IF(AND(C75=0,D75=0)," ",IF(C75=0,1,IF(D75=0,-1,(D75-C75)/C75)))</f>
        <v>-0.16666666666666666</v>
      </c>
      <c r="H75" s="15">
        <f>+IF(OR(AND(E75=""),(G75="")),"",E75*G75)</f>
        <v>-1.0683760683760683E-3</v>
      </c>
    </row>
    <row r="76" spans="1:9" ht="15" x14ac:dyDescent="0.2">
      <c r="B76" s="5" t="s">
        <v>562</v>
      </c>
      <c r="C76" s="7">
        <v>1</v>
      </c>
      <c r="D76" s="7">
        <v>0</v>
      </c>
      <c r="E76" s="13">
        <f t="shared" ref="E76:E148" si="14">+IF(C76=0,"",C76/C$74)</f>
        <v>1.0683760683760685E-3</v>
      </c>
      <c r="F76" s="13" t="str">
        <f t="shared" ref="F76:F148" si="15">+IF(D76=0,"",D76/D$74)</f>
        <v/>
      </c>
      <c r="G76" s="12">
        <f t="shared" si="13"/>
        <v>-1</v>
      </c>
      <c r="H76" s="15">
        <f t="shared" ref="H76:H148" si="16">+IF(OR(AND(E76=""),(G76="")),"",E76*G76)</f>
        <v>-1.0683760683760685E-3</v>
      </c>
    </row>
    <row r="77" spans="1:9" s="50" customFormat="1" ht="15" x14ac:dyDescent="0.2">
      <c r="A77" s="47"/>
      <c r="B77" s="48" t="s">
        <v>421</v>
      </c>
      <c r="C77" s="7">
        <v>5</v>
      </c>
      <c r="D77" s="7">
        <v>0</v>
      </c>
      <c r="E77" s="51">
        <f t="shared" ref="E77" si="17">+IF(C77=0,"",C77/C$74)</f>
        <v>5.341880341880342E-3</v>
      </c>
      <c r="F77" s="51" t="str">
        <f t="shared" ref="F77" si="18">+IF(D77=0,"",D77/D$74)</f>
        <v/>
      </c>
      <c r="G77" s="12">
        <f t="shared" si="13"/>
        <v>-1</v>
      </c>
      <c r="H77" s="49">
        <f t="shared" ref="H77" si="19">+IF(OR(AND(E77=""),(G77="")),"",E77*G77)</f>
        <v>-5.341880341880342E-3</v>
      </c>
      <c r="I77" s="2"/>
    </row>
    <row r="78" spans="1:9" s="50" customFormat="1" ht="15" x14ac:dyDescent="0.2">
      <c r="A78" s="52"/>
      <c r="B78" s="48" t="s">
        <v>563</v>
      </c>
      <c r="C78" s="7">
        <v>39</v>
      </c>
      <c r="D78" s="7">
        <v>48</v>
      </c>
      <c r="E78" s="51">
        <f t="shared" si="14"/>
        <v>4.1666666666666664E-2</v>
      </c>
      <c r="F78" s="51">
        <f t="shared" si="15"/>
        <v>4.4485634847080631E-2</v>
      </c>
      <c r="G78" s="12">
        <f t="shared" si="13"/>
        <v>0.23076923076923078</v>
      </c>
      <c r="H78" s="49">
        <f t="shared" si="16"/>
        <v>9.6153846153846159E-3</v>
      </c>
      <c r="I78" s="2"/>
    </row>
    <row r="79" spans="1:9" s="50" customFormat="1" ht="15" x14ac:dyDescent="0.2">
      <c r="A79" s="52"/>
      <c r="B79" s="48" t="s">
        <v>175</v>
      </c>
      <c r="C79" s="7">
        <v>22</v>
      </c>
      <c r="D79" s="7">
        <v>298</v>
      </c>
      <c r="E79" s="51">
        <f t="shared" si="14"/>
        <v>2.3504273504273504E-2</v>
      </c>
      <c r="F79" s="51">
        <f t="shared" si="15"/>
        <v>0.27618164967562558</v>
      </c>
      <c r="G79" s="12">
        <f t="shared" si="13"/>
        <v>12.545454545454545</v>
      </c>
      <c r="H79" s="49">
        <f t="shared" si="16"/>
        <v>0.29487179487179488</v>
      </c>
      <c r="I79" s="2"/>
    </row>
    <row r="80" spans="1:9" s="50" customFormat="1" ht="15" x14ac:dyDescent="0.2">
      <c r="A80" s="52"/>
      <c r="B80" s="48" t="s">
        <v>16</v>
      </c>
      <c r="C80" s="7">
        <v>25</v>
      </c>
      <c r="D80" s="7">
        <v>12</v>
      </c>
      <c r="E80" s="51">
        <f t="shared" si="14"/>
        <v>2.6709401709401708E-2</v>
      </c>
      <c r="F80" s="51">
        <f t="shared" si="15"/>
        <v>1.1121408711770158E-2</v>
      </c>
      <c r="G80" s="12">
        <f t="shared" si="13"/>
        <v>-0.52</v>
      </c>
      <c r="H80" s="49">
        <f t="shared" si="16"/>
        <v>-1.3888888888888888E-2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3</v>
      </c>
      <c r="D83" s="7">
        <v>1</v>
      </c>
      <c r="E83" s="51">
        <f t="shared" si="14"/>
        <v>3.205128205128205E-3</v>
      </c>
      <c r="F83" s="51">
        <f t="shared" si="15"/>
        <v>9.2678405931417981E-4</v>
      </c>
      <c r="G83" s="12">
        <f t="shared" si="13"/>
        <v>-0.66666666666666663</v>
      </c>
      <c r="H83" s="49">
        <f t="shared" si="16"/>
        <v>-2.1367521367521365E-3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0</v>
      </c>
      <c r="E86" s="51">
        <f t="shared" si="14"/>
        <v>1.0683760683760685E-3</v>
      </c>
      <c r="F86" s="51" t="str">
        <f t="shared" si="15"/>
        <v/>
      </c>
      <c r="G86" s="12">
        <f t="shared" si="13"/>
        <v>-1</v>
      </c>
      <c r="H86" s="49">
        <f t="shared" si="16"/>
        <v>-1.0683760683760685E-3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0</v>
      </c>
      <c r="E88" s="51" t="str">
        <f t="shared" si="14"/>
        <v/>
      </c>
      <c r="F88" s="51" t="str">
        <f t="shared" si="15"/>
        <v/>
      </c>
      <c r="G88" s="12" t="str">
        <f t="shared" si="13"/>
        <v xml:space="preserve"> 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6</v>
      </c>
      <c r="D89" s="7">
        <v>7</v>
      </c>
      <c r="E89" s="51">
        <f t="shared" ref="E89" si="23">+IF(C89=0,"",C89/C$74)</f>
        <v>6.41025641025641E-3</v>
      </c>
      <c r="F89" s="51">
        <f t="shared" ref="F89" si="24">+IF(D89=0,"",D89/D$74)</f>
        <v>6.4874884151992582E-3</v>
      </c>
      <c r="G89" s="12">
        <f t="shared" si="13"/>
        <v>0.16666666666666666</v>
      </c>
      <c r="H89" s="49">
        <f t="shared" ref="H89" si="25">+IF(OR(AND(E89=""),(G89="")),"",E89*G89)</f>
        <v>1.0683760683760683E-3</v>
      </c>
      <c r="I89" s="2"/>
    </row>
    <row r="90" spans="1:9" ht="15" x14ac:dyDescent="0.2">
      <c r="B90" s="5" t="s">
        <v>181</v>
      </c>
      <c r="C90" s="7">
        <v>15</v>
      </c>
      <c r="D90" s="7">
        <v>14</v>
      </c>
      <c r="E90" s="13">
        <f t="shared" si="14"/>
        <v>1.6025641025641024E-2</v>
      </c>
      <c r="F90" s="13">
        <f t="shared" si="15"/>
        <v>1.2974976830398516E-2</v>
      </c>
      <c r="G90" s="12">
        <f t="shared" si="13"/>
        <v>-6.6666666666666666E-2</v>
      </c>
      <c r="H90" s="15">
        <f t="shared" si="16"/>
        <v>-1.0683760683760683E-3</v>
      </c>
    </row>
    <row r="91" spans="1:9" ht="15" x14ac:dyDescent="0.2">
      <c r="B91" s="5" t="s">
        <v>182</v>
      </c>
      <c r="C91" s="7">
        <v>2</v>
      </c>
      <c r="D91" s="7">
        <v>3</v>
      </c>
      <c r="E91" s="13">
        <f t="shared" si="14"/>
        <v>2.136752136752137E-3</v>
      </c>
      <c r="F91" s="13">
        <f t="shared" si="15"/>
        <v>2.7803521779425394E-3</v>
      </c>
      <c r="G91" s="12">
        <f t="shared" si="13"/>
        <v>0.5</v>
      </c>
      <c r="H91" s="15">
        <f t="shared" si="16"/>
        <v>1.0683760683760685E-3</v>
      </c>
    </row>
    <row r="92" spans="1:9" ht="15" x14ac:dyDescent="0.2">
      <c r="B92" s="5" t="s">
        <v>21</v>
      </c>
      <c r="C92" s="7">
        <v>2</v>
      </c>
      <c r="D92" s="7">
        <v>3</v>
      </c>
      <c r="E92" s="13">
        <f t="shared" si="14"/>
        <v>2.136752136752137E-3</v>
      </c>
      <c r="F92" s="13">
        <f t="shared" si="15"/>
        <v>2.7803521779425394E-3</v>
      </c>
      <c r="G92" s="12">
        <f t="shared" si="13"/>
        <v>0.5</v>
      </c>
      <c r="H92" s="15">
        <f t="shared" si="16"/>
        <v>1.0683760683760685E-3</v>
      </c>
    </row>
    <row r="93" spans="1:9" ht="15" x14ac:dyDescent="0.2">
      <c r="B93" s="5" t="s">
        <v>432</v>
      </c>
      <c r="C93" s="7">
        <v>1</v>
      </c>
      <c r="D93" s="7">
        <v>11</v>
      </c>
      <c r="E93" s="13">
        <f t="shared" si="14"/>
        <v>1.0683760683760685E-3</v>
      </c>
      <c r="F93" s="13">
        <f t="shared" si="15"/>
        <v>1.0194624652455977E-2</v>
      </c>
      <c r="G93" s="12">
        <f t="shared" si="13"/>
        <v>10</v>
      </c>
      <c r="H93" s="15">
        <f t="shared" si="16"/>
        <v>1.0683760683760684E-2</v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3</v>
      </c>
      <c r="D95" s="7">
        <v>2</v>
      </c>
      <c r="E95" s="51">
        <f t="shared" ref="E95:E96" si="26">+IF(C95=0,"",C95/C$74)</f>
        <v>3.205128205128205E-3</v>
      </c>
      <c r="F95" s="51">
        <f t="shared" ref="F95:F96" si="27">+IF(D95=0,"",D95/D$74)</f>
        <v>1.8535681186283596E-3</v>
      </c>
      <c r="G95" s="12">
        <f t="shared" si="13"/>
        <v>-0.33333333333333331</v>
      </c>
      <c r="H95" s="49">
        <f t="shared" ref="H95:H96" si="28">+IF(OR(AND(E95=""),(G95="")),"",E95*G95)</f>
        <v>-1.0683760683760683E-3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3</v>
      </c>
      <c r="E96" s="51" t="str">
        <f t="shared" si="26"/>
        <v/>
      </c>
      <c r="F96" s="51">
        <f t="shared" si="27"/>
        <v>2.7803521779425394E-3</v>
      </c>
      <c r="G96" s="12">
        <f t="shared" si="13"/>
        <v>1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13</v>
      </c>
      <c r="D98" s="7">
        <v>8</v>
      </c>
      <c r="E98" s="51">
        <f t="shared" si="14"/>
        <v>1.3888888888888888E-2</v>
      </c>
      <c r="F98" s="51">
        <f t="shared" si="15"/>
        <v>7.4142724745134385E-3</v>
      </c>
      <c r="G98" s="12">
        <f t="shared" si="13"/>
        <v>-0.38461538461538464</v>
      </c>
      <c r="H98" s="49">
        <f t="shared" si="16"/>
        <v>-5.341880341880342E-3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106</v>
      </c>
      <c r="D102" s="7">
        <v>21</v>
      </c>
      <c r="E102" s="51">
        <f t="shared" si="14"/>
        <v>0.11324786324786325</v>
      </c>
      <c r="F102" s="51">
        <f t="shared" si="15"/>
        <v>1.9462465245597776E-2</v>
      </c>
      <c r="G102" s="12">
        <f t="shared" si="13"/>
        <v>-0.80188679245283023</v>
      </c>
      <c r="H102" s="49">
        <f t="shared" si="16"/>
        <v>-9.0811965811965822E-2</v>
      </c>
      <c r="I102" s="2"/>
    </row>
    <row r="103" spans="1:9" s="50" customFormat="1" ht="15" x14ac:dyDescent="0.2">
      <c r="A103" s="52"/>
      <c r="B103" s="48" t="s">
        <v>433</v>
      </c>
      <c r="C103" s="7">
        <v>6</v>
      </c>
      <c r="D103" s="7">
        <v>3</v>
      </c>
      <c r="E103" s="51">
        <f t="shared" si="14"/>
        <v>6.41025641025641E-3</v>
      </c>
      <c r="F103" s="51">
        <f t="shared" si="15"/>
        <v>2.7803521779425394E-3</v>
      </c>
      <c r="G103" s="12">
        <f t="shared" si="13"/>
        <v>-0.5</v>
      </c>
      <c r="H103" s="49">
        <f t="shared" si="16"/>
        <v>-3.205128205128205E-3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2</v>
      </c>
      <c r="E104" s="51" t="str">
        <f t="shared" si="14"/>
        <v/>
      </c>
      <c r="F104" s="51">
        <f t="shared" si="15"/>
        <v>1.8535681186283596E-3</v>
      </c>
      <c r="G104" s="12">
        <f t="shared" si="13"/>
        <v>1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23</v>
      </c>
      <c r="D107" s="7">
        <v>1</v>
      </c>
      <c r="E107" s="51">
        <f t="shared" ref="E107" si="32">+IF(C107=0,"",C107/C$74)</f>
        <v>2.4572649572649572E-2</v>
      </c>
      <c r="F107" s="51">
        <f t="shared" ref="F107" si="33">+IF(D107=0,"",D107/D$74)</f>
        <v>9.2678405931417981E-4</v>
      </c>
      <c r="G107" s="12">
        <f t="shared" si="13"/>
        <v>-0.95652173913043481</v>
      </c>
      <c r="H107" s="49">
        <f t="shared" ref="H107" si="34">+IF(OR(AND(E107=""),(G107="")),"",E107*G107)</f>
        <v>-2.3504273504273504E-2</v>
      </c>
      <c r="I107" s="2"/>
    </row>
    <row r="108" spans="1:9" ht="15" x14ac:dyDescent="0.2">
      <c r="B108" s="5" t="s">
        <v>187</v>
      </c>
      <c r="C108" s="7">
        <v>4</v>
      </c>
      <c r="D108" s="7">
        <v>3</v>
      </c>
      <c r="E108" s="13">
        <f t="shared" si="14"/>
        <v>4.2735042735042739E-3</v>
      </c>
      <c r="F108" s="13">
        <f t="shared" si="15"/>
        <v>2.7803521779425394E-3</v>
      </c>
      <c r="G108" s="12">
        <f t="shared" si="13"/>
        <v>-0.25</v>
      </c>
      <c r="H108" s="15">
        <f t="shared" si="16"/>
        <v>-1.0683760683760685E-3</v>
      </c>
    </row>
    <row r="109" spans="1:9" ht="15" x14ac:dyDescent="0.2">
      <c r="B109" s="5" t="s">
        <v>188</v>
      </c>
      <c r="C109" s="7">
        <v>35</v>
      </c>
      <c r="D109" s="7">
        <v>70</v>
      </c>
      <c r="E109" s="13">
        <f t="shared" si="14"/>
        <v>3.7393162393162392E-2</v>
      </c>
      <c r="F109" s="13">
        <f t="shared" si="15"/>
        <v>6.4874884151992579E-2</v>
      </c>
      <c r="G109" s="12">
        <f t="shared" si="13"/>
        <v>1</v>
      </c>
      <c r="H109" s="15">
        <f t="shared" si="16"/>
        <v>3.7393162393162392E-2</v>
      </c>
    </row>
    <row r="110" spans="1:9" ht="15" x14ac:dyDescent="0.2">
      <c r="B110" s="5" t="s">
        <v>602</v>
      </c>
      <c r="C110" s="7">
        <v>7</v>
      </c>
      <c r="D110" s="7">
        <v>21</v>
      </c>
      <c r="E110" s="13">
        <f t="shared" si="14"/>
        <v>7.478632478632479E-3</v>
      </c>
      <c r="F110" s="13">
        <f t="shared" si="15"/>
        <v>1.9462465245597776E-2</v>
      </c>
      <c r="G110" s="12">
        <f t="shared" si="13"/>
        <v>2</v>
      </c>
      <c r="H110" s="15">
        <f t="shared" si="16"/>
        <v>1.4957264957264958E-2</v>
      </c>
    </row>
    <row r="111" spans="1:9" ht="15" x14ac:dyDescent="0.2">
      <c r="B111" s="5" t="s">
        <v>603</v>
      </c>
      <c r="C111" s="7">
        <v>18</v>
      </c>
      <c r="D111" s="7">
        <v>19</v>
      </c>
      <c r="E111" s="13">
        <f t="shared" si="14"/>
        <v>1.9230769230769232E-2</v>
      </c>
      <c r="F111" s="13">
        <f t="shared" si="15"/>
        <v>1.7608897126969416E-2</v>
      </c>
      <c r="G111" s="12">
        <f t="shared" si="13"/>
        <v>5.5555555555555552E-2</v>
      </c>
      <c r="H111" s="15">
        <f t="shared" si="16"/>
        <v>1.0683760683760685E-3</v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4</v>
      </c>
      <c r="D113" s="7">
        <v>4</v>
      </c>
      <c r="E113" s="13">
        <f t="shared" si="14"/>
        <v>4.2735042735042739E-3</v>
      </c>
      <c r="F113" s="13">
        <f t="shared" si="15"/>
        <v>3.7071362372567192E-3</v>
      </c>
      <c r="G113" s="12">
        <f t="shared" si="13"/>
        <v>0</v>
      </c>
      <c r="H113" s="15">
        <f t="shared" si="16"/>
        <v>0</v>
      </c>
    </row>
    <row r="114" spans="2:8" ht="15" x14ac:dyDescent="0.2">
      <c r="B114" s="5" t="s">
        <v>191</v>
      </c>
      <c r="C114" s="7">
        <v>1</v>
      </c>
      <c r="D114" s="7">
        <v>0</v>
      </c>
      <c r="E114" s="13">
        <f t="shared" si="14"/>
        <v>1.0683760683760685E-3</v>
      </c>
      <c r="F114" s="13" t="str">
        <f t="shared" si="15"/>
        <v/>
      </c>
      <c r="G114" s="12">
        <f t="shared" si="13"/>
        <v>-1</v>
      </c>
      <c r="H114" s="15">
        <f t="shared" si="16"/>
        <v>-1.0683760683760685E-3</v>
      </c>
    </row>
    <row r="115" spans="2:8" ht="15" x14ac:dyDescent="0.2">
      <c r="B115" s="5" t="s">
        <v>27</v>
      </c>
      <c r="C115" s="7">
        <v>1</v>
      </c>
      <c r="D115" s="7">
        <v>1</v>
      </c>
      <c r="E115" s="13">
        <f t="shared" si="14"/>
        <v>1.0683760683760685E-3</v>
      </c>
      <c r="F115" s="13">
        <f t="shared" si="15"/>
        <v>9.2678405931417981E-4</v>
      </c>
      <c r="G115" s="12">
        <f t="shared" si="13"/>
        <v>0</v>
      </c>
      <c r="H115" s="15">
        <f t="shared" si="16"/>
        <v>0</v>
      </c>
    </row>
    <row r="116" spans="2:8" ht="15" x14ac:dyDescent="0.2">
      <c r="B116" s="5" t="s">
        <v>192</v>
      </c>
      <c r="C116" s="7">
        <v>0</v>
      </c>
      <c r="D116" s="7">
        <v>1</v>
      </c>
      <c r="E116" s="13" t="str">
        <f t="shared" si="14"/>
        <v/>
      </c>
      <c r="F116" s="13">
        <f t="shared" si="15"/>
        <v>9.2678405931417981E-4</v>
      </c>
      <c r="G116" s="12">
        <f t="shared" si="13"/>
        <v>1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4</v>
      </c>
      <c r="D118" s="7">
        <v>6</v>
      </c>
      <c r="E118" s="13">
        <f t="shared" si="14"/>
        <v>4.2735042735042739E-3</v>
      </c>
      <c r="F118" s="13">
        <f t="shared" si="15"/>
        <v>5.5607043558850789E-3</v>
      </c>
      <c r="G118" s="12">
        <f t="shared" si="13"/>
        <v>0.5</v>
      </c>
      <c r="H118" s="15">
        <f t="shared" si="16"/>
        <v>2.136752136752137E-3</v>
      </c>
    </row>
    <row r="119" spans="2:8" ht="15" x14ac:dyDescent="0.2">
      <c r="B119" s="5" t="s">
        <v>24</v>
      </c>
      <c r="C119" s="7">
        <v>1</v>
      </c>
      <c r="D119" s="7">
        <v>0</v>
      </c>
      <c r="E119" s="13">
        <f t="shared" si="14"/>
        <v>1.0683760683760685E-3</v>
      </c>
      <c r="F119" s="13" t="str">
        <f t="shared" si="15"/>
        <v/>
      </c>
      <c r="G119" s="12">
        <f t="shared" si="13"/>
        <v>-1</v>
      </c>
      <c r="H119" s="15">
        <f t="shared" si="16"/>
        <v>-1.0683760683760685E-3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1</v>
      </c>
      <c r="E121" s="13" t="str">
        <f t="shared" si="14"/>
        <v/>
      </c>
      <c r="F121" s="13">
        <f t="shared" si="15"/>
        <v>9.2678405931417981E-4</v>
      </c>
      <c r="G121" s="12">
        <f t="shared" si="13"/>
        <v>1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9</v>
      </c>
      <c r="D123" s="7">
        <v>2</v>
      </c>
      <c r="E123" s="13">
        <f t="shared" si="14"/>
        <v>9.6153846153846159E-3</v>
      </c>
      <c r="F123" s="13">
        <f t="shared" si="15"/>
        <v>1.8535681186283596E-3</v>
      </c>
      <c r="G123" s="12">
        <f t="shared" si="13"/>
        <v>-0.77777777777777779</v>
      </c>
      <c r="H123" s="15">
        <f t="shared" si="16"/>
        <v>-7.478632478632479E-3</v>
      </c>
    </row>
    <row r="124" spans="2:8" ht="15" x14ac:dyDescent="0.2">
      <c r="B124" s="5" t="s">
        <v>195</v>
      </c>
      <c r="C124" s="7">
        <v>8</v>
      </c>
      <c r="D124" s="7">
        <v>9</v>
      </c>
      <c r="E124" s="13">
        <f t="shared" si="14"/>
        <v>8.5470085470085479E-3</v>
      </c>
      <c r="F124" s="13">
        <f t="shared" si="15"/>
        <v>8.3410565338276187E-3</v>
      </c>
      <c r="G124" s="12">
        <f t="shared" si="13"/>
        <v>0.125</v>
      </c>
      <c r="H124" s="15">
        <f t="shared" si="16"/>
        <v>1.0683760683760685E-3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3</v>
      </c>
      <c r="D126" s="7">
        <v>14</v>
      </c>
      <c r="E126" s="13">
        <f t="shared" si="14"/>
        <v>3.205128205128205E-3</v>
      </c>
      <c r="F126" s="13">
        <f t="shared" si="15"/>
        <v>1.2974976830398516E-2</v>
      </c>
      <c r="G126" s="12">
        <f t="shared" si="13"/>
        <v>3.6666666666666665</v>
      </c>
      <c r="H126" s="15">
        <f t="shared" si="16"/>
        <v>1.1752136752136752E-2</v>
      </c>
    </row>
    <row r="127" spans="2:8" ht="15" x14ac:dyDescent="0.2">
      <c r="B127" s="5" t="s">
        <v>196</v>
      </c>
      <c r="C127" s="7">
        <v>30</v>
      </c>
      <c r="D127" s="7">
        <v>24</v>
      </c>
      <c r="E127" s="13">
        <f t="shared" si="14"/>
        <v>3.2051282051282048E-2</v>
      </c>
      <c r="F127" s="13">
        <f t="shared" si="15"/>
        <v>2.2242817423540315E-2</v>
      </c>
      <c r="G127" s="12">
        <f t="shared" si="13"/>
        <v>-0.2</v>
      </c>
      <c r="H127" s="15">
        <f t="shared" si="16"/>
        <v>-6.41025641025641E-3</v>
      </c>
    </row>
    <row r="128" spans="2:8" ht="15" x14ac:dyDescent="0.2">
      <c r="B128" s="5" t="s">
        <v>435</v>
      </c>
      <c r="C128" s="7">
        <v>3</v>
      </c>
      <c r="D128" s="7">
        <v>10</v>
      </c>
      <c r="E128" s="13">
        <f t="shared" si="14"/>
        <v>3.205128205128205E-3</v>
      </c>
      <c r="F128" s="13">
        <f t="shared" si="15"/>
        <v>9.2678405931417972E-3</v>
      </c>
      <c r="G128" s="12">
        <f t="shared" si="13"/>
        <v>2.3333333333333335</v>
      </c>
      <c r="H128" s="15">
        <f t="shared" si="16"/>
        <v>7.478632478632479E-3</v>
      </c>
    </row>
    <row r="129" spans="1:9" ht="15" x14ac:dyDescent="0.2">
      <c r="B129" s="5" t="s">
        <v>436</v>
      </c>
      <c r="C129" s="7">
        <v>457</v>
      </c>
      <c r="D129" s="7">
        <v>418</v>
      </c>
      <c r="E129" s="13">
        <f t="shared" si="14"/>
        <v>0.48824786324786323</v>
      </c>
      <c r="F129" s="13">
        <f t="shared" si="15"/>
        <v>0.38739573679332717</v>
      </c>
      <c r="G129" s="12">
        <f t="shared" si="13"/>
        <v>-8.5339168490153175E-2</v>
      </c>
      <c r="H129" s="15">
        <f t="shared" si="16"/>
        <v>-4.1666666666666664E-2</v>
      </c>
    </row>
    <row r="130" spans="1:9" ht="15" x14ac:dyDescent="0.2">
      <c r="B130" s="5" t="s">
        <v>197</v>
      </c>
      <c r="C130" s="7">
        <v>5</v>
      </c>
      <c r="D130" s="7">
        <v>4</v>
      </c>
      <c r="E130" s="13">
        <f t="shared" si="14"/>
        <v>5.341880341880342E-3</v>
      </c>
      <c r="F130" s="13">
        <f t="shared" si="15"/>
        <v>3.7071362372567192E-3</v>
      </c>
      <c r="G130" s="12">
        <f t="shared" si="13"/>
        <v>-0.2</v>
      </c>
      <c r="H130" s="15">
        <f t="shared" si="16"/>
        <v>-1.0683760683760685E-3</v>
      </c>
    </row>
    <row r="131" spans="1:9" ht="15" x14ac:dyDescent="0.2">
      <c r="B131" s="5" t="s">
        <v>198</v>
      </c>
      <c r="C131" s="7">
        <v>3</v>
      </c>
      <c r="D131" s="7">
        <v>3</v>
      </c>
      <c r="E131" s="13">
        <f t="shared" si="14"/>
        <v>3.205128205128205E-3</v>
      </c>
      <c r="F131" s="13">
        <f t="shared" si="15"/>
        <v>2.7803521779425394E-3</v>
      </c>
      <c r="G131" s="12">
        <f t="shared" si="13"/>
        <v>0</v>
      </c>
      <c r="H131" s="15">
        <f t="shared" si="16"/>
        <v>0</v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1</v>
      </c>
      <c r="D133" s="7">
        <v>2</v>
      </c>
      <c r="E133" s="13">
        <f t="shared" si="14"/>
        <v>1.0683760683760685E-3</v>
      </c>
      <c r="F133" s="13">
        <f t="shared" si="15"/>
        <v>1.8535681186283596E-3</v>
      </c>
      <c r="G133" s="12">
        <f t="shared" si="13"/>
        <v>1</v>
      </c>
      <c r="H133" s="15">
        <f t="shared" si="16"/>
        <v>1.0683760683760685E-3</v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0</v>
      </c>
      <c r="E134" s="51">
        <f t="shared" ref="E134" si="35">+IF(C134=0,"",C134/C$74)</f>
        <v>1.0683760683760685E-3</v>
      </c>
      <c r="F134" s="51" t="str">
        <f t="shared" ref="F134" si="36">+IF(D134=0,"",D134/D$74)</f>
        <v/>
      </c>
      <c r="G134" s="12">
        <f t="shared" si="13"/>
        <v>-1</v>
      </c>
      <c r="H134" s="49">
        <f t="shared" ref="H134" si="37">+IF(OR(AND(E134=""),(G134="")),"",E134*G134)</f>
        <v>-1.0683760683760685E-3</v>
      </c>
      <c r="I134" s="2"/>
    </row>
    <row r="135" spans="1:9" ht="15" x14ac:dyDescent="0.2">
      <c r="B135" s="5" t="s">
        <v>30</v>
      </c>
      <c r="C135" s="7">
        <v>4</v>
      </c>
      <c r="D135" s="7">
        <v>1</v>
      </c>
      <c r="E135" s="13">
        <f t="shared" si="14"/>
        <v>4.2735042735042739E-3</v>
      </c>
      <c r="F135" s="13">
        <f t="shared" si="15"/>
        <v>9.2678405931417981E-4</v>
      </c>
      <c r="G135" s="12">
        <f t="shared" si="13"/>
        <v>-0.75</v>
      </c>
      <c r="H135" s="15">
        <f t="shared" si="16"/>
        <v>-3.2051282051282055E-3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1</v>
      </c>
      <c r="E139" s="13" t="str">
        <f t="shared" si="14"/>
        <v/>
      </c>
      <c r="F139" s="13">
        <f t="shared" si="15"/>
        <v>9.2678405931417981E-4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3</v>
      </c>
      <c r="D140" s="7">
        <v>0</v>
      </c>
      <c r="E140" s="13">
        <f t="shared" si="14"/>
        <v>3.205128205128205E-3</v>
      </c>
      <c r="F140" s="13" t="str">
        <f t="shared" si="15"/>
        <v/>
      </c>
      <c r="G140" s="12">
        <f t="shared" si="38"/>
        <v>-1</v>
      </c>
      <c r="H140" s="15">
        <f t="shared" si="16"/>
        <v>-3.205128205128205E-3</v>
      </c>
    </row>
    <row r="141" spans="1:9" ht="15" x14ac:dyDescent="0.2">
      <c r="B141" s="5" t="s">
        <v>437</v>
      </c>
      <c r="C141" s="7">
        <v>6</v>
      </c>
      <c r="D141" s="7">
        <v>5</v>
      </c>
      <c r="E141" s="13">
        <f t="shared" si="14"/>
        <v>6.41025641025641E-3</v>
      </c>
      <c r="F141" s="13">
        <f t="shared" si="15"/>
        <v>4.6339202965708986E-3</v>
      </c>
      <c r="G141" s="12">
        <f t="shared" si="38"/>
        <v>-0.16666666666666666</v>
      </c>
      <c r="H141" s="15">
        <f t="shared" si="16"/>
        <v>-1.0683760683760683E-3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12</v>
      </c>
      <c r="E143" s="13" t="str">
        <f t="shared" si="14"/>
        <v/>
      </c>
      <c r="F143" s="13">
        <f t="shared" si="15"/>
        <v>1.1121408711770158E-2</v>
      </c>
      <c r="G143" s="12">
        <f t="shared" si="38"/>
        <v>1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0</v>
      </c>
      <c r="E150" s="13">
        <f t="shared" si="45"/>
        <v>1.0683760683760685E-3</v>
      </c>
      <c r="F150" s="13" t="str">
        <f t="shared" si="46"/>
        <v/>
      </c>
      <c r="G150" s="12">
        <f t="shared" si="38"/>
        <v>-1</v>
      </c>
      <c r="H150" s="15">
        <f t="shared" si="47"/>
        <v>-1.0683760683760685E-3</v>
      </c>
    </row>
    <row r="151" spans="1:9" ht="15" x14ac:dyDescent="0.2">
      <c r="B151" s="5" t="s">
        <v>205</v>
      </c>
      <c r="C151" s="7">
        <v>7</v>
      </c>
      <c r="D151" s="7">
        <v>0</v>
      </c>
      <c r="E151" s="13">
        <f t="shared" si="45"/>
        <v>7.478632478632479E-3</v>
      </c>
      <c r="F151" s="13" t="str">
        <f t="shared" si="46"/>
        <v/>
      </c>
      <c r="G151" s="12">
        <f t="shared" si="38"/>
        <v>-1</v>
      </c>
      <c r="H151" s="15">
        <f t="shared" si="47"/>
        <v>-7.478632478632479E-3</v>
      </c>
    </row>
    <row r="152" spans="1:9" ht="15" x14ac:dyDescent="0.2">
      <c r="B152" s="5" t="s">
        <v>206</v>
      </c>
      <c r="C152" s="7">
        <v>6</v>
      </c>
      <c r="D152" s="7">
        <v>2</v>
      </c>
      <c r="E152" s="13">
        <f t="shared" si="45"/>
        <v>6.41025641025641E-3</v>
      </c>
      <c r="F152" s="13">
        <f t="shared" si="46"/>
        <v>1.8535681186283596E-3</v>
      </c>
      <c r="G152" s="12">
        <f t="shared" si="38"/>
        <v>-0.66666666666666663</v>
      </c>
      <c r="H152" s="15">
        <f t="shared" si="47"/>
        <v>-4.2735042735042731E-3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12</v>
      </c>
      <c r="D154" s="7">
        <v>0</v>
      </c>
      <c r="E154" s="13">
        <f t="shared" si="45"/>
        <v>1.282051282051282E-2</v>
      </c>
      <c r="F154" s="13" t="str">
        <f t="shared" si="46"/>
        <v/>
      </c>
      <c r="G154" s="12">
        <f t="shared" si="38"/>
        <v>-1</v>
      </c>
      <c r="H154" s="15">
        <f t="shared" si="47"/>
        <v>-1.282051282051282E-2</v>
      </c>
    </row>
    <row r="155" spans="1:9" ht="15" x14ac:dyDescent="0.2">
      <c r="B155" s="5" t="s">
        <v>604</v>
      </c>
      <c r="C155" s="7">
        <v>1</v>
      </c>
      <c r="D155" s="7">
        <v>0</v>
      </c>
      <c r="E155" s="13">
        <f t="shared" si="45"/>
        <v>1.0683760683760685E-3</v>
      </c>
      <c r="F155" s="13" t="str">
        <f t="shared" si="46"/>
        <v/>
      </c>
      <c r="G155" s="12">
        <f t="shared" si="38"/>
        <v>-1</v>
      </c>
      <c r="H155" s="15">
        <f t="shared" si="47"/>
        <v>-1.0683760683760685E-3</v>
      </c>
    </row>
    <row r="156" spans="1:9" ht="15" x14ac:dyDescent="0.2">
      <c r="B156" s="5" t="s">
        <v>39</v>
      </c>
      <c r="C156" s="7">
        <v>5</v>
      </c>
      <c r="D156" s="7">
        <v>0</v>
      </c>
      <c r="E156" s="13">
        <f t="shared" si="45"/>
        <v>5.341880341880342E-3</v>
      </c>
      <c r="F156" s="13" t="str">
        <f t="shared" si="46"/>
        <v/>
      </c>
      <c r="G156" s="12">
        <f t="shared" si="38"/>
        <v>-1</v>
      </c>
      <c r="H156" s="15">
        <f t="shared" si="47"/>
        <v>-5.341880341880342E-3</v>
      </c>
    </row>
    <row r="157" spans="1:9" ht="15" x14ac:dyDescent="0.2">
      <c r="B157" s="5" t="s">
        <v>37</v>
      </c>
      <c r="C157" s="7">
        <v>3</v>
      </c>
      <c r="D157" s="7">
        <v>0</v>
      </c>
      <c r="E157" s="13">
        <f t="shared" si="45"/>
        <v>3.205128205128205E-3</v>
      </c>
      <c r="F157" s="13" t="str">
        <f t="shared" si="46"/>
        <v/>
      </c>
      <c r="G157" s="12">
        <f t="shared" si="38"/>
        <v>-1</v>
      </c>
      <c r="H157" s="15">
        <f t="shared" si="47"/>
        <v>-3.205128205128205E-3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14</v>
      </c>
      <c r="D160" s="7">
        <v>4</v>
      </c>
      <c r="E160" s="51">
        <f t="shared" ref="E160:E163" si="56">+IF(C160=0,"",C160/C$74)</f>
        <v>1.4957264957264958E-2</v>
      </c>
      <c r="F160" s="51">
        <f t="shared" ref="F160:F163" si="57">+IF(D160=0,"",D160/D$74)</f>
        <v>3.7071362372567192E-3</v>
      </c>
      <c r="G160" s="12">
        <f t="shared" si="38"/>
        <v>-0.7142857142857143</v>
      </c>
      <c r="H160" s="49">
        <f t="shared" ref="H160:H163" si="58">+IF(OR(AND(E160=""),(G160="")),"",E160*G160)</f>
        <v>-1.0683760683760684E-2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1310</v>
      </c>
      <c r="D169" s="39">
        <f>SUM(D170:D339)</f>
        <v>1654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0.26259541984732826</v>
      </c>
      <c r="H169" s="40">
        <f>+IF(OR(AND(E169=""),(G169="")),"",E169*G169)</f>
        <v>0.26259541984732826</v>
      </c>
    </row>
    <row r="170" spans="1:9" s="50" customFormat="1" ht="15" x14ac:dyDescent="0.2">
      <c r="A170" s="52"/>
      <c r="B170" s="53" t="s">
        <v>439</v>
      </c>
      <c r="C170" s="7">
        <v>37</v>
      </c>
      <c r="D170" s="7">
        <v>36</v>
      </c>
      <c r="E170" s="51">
        <f>+IF(C170=0,"",C170/C$169)</f>
        <v>2.8244274809160305E-2</v>
      </c>
      <c r="F170" s="51">
        <f>+IF(D170=0,"",D170/D$169)</f>
        <v>2.1765417170495769E-2</v>
      </c>
      <c r="G170" s="12">
        <f t="shared" ref="G170:G236" si="59">+IF(AND(C170=0,D170=0)," ",IF(C170=0,1,IF(D170=0,-1,(D170-C170)/C170)))</f>
        <v>-2.7027027027027029E-2</v>
      </c>
      <c r="H170" s="49">
        <f>+IF(OR(AND(E170=""),(G170="")),"",E170*G170)</f>
        <v>-7.6335877862595419E-4</v>
      </c>
      <c r="I170" s="2"/>
    </row>
    <row r="171" spans="1:9" s="50" customFormat="1" ht="15" x14ac:dyDescent="0.2">
      <c r="A171" s="52"/>
      <c r="B171" s="53" t="s">
        <v>568</v>
      </c>
      <c r="C171" s="7">
        <v>3</v>
      </c>
      <c r="D171" s="7">
        <v>0</v>
      </c>
      <c r="E171" s="51">
        <f t="shared" ref="E171:E244" si="60">+IF(C171=0,"",C171/C$169)</f>
        <v>2.2900763358778627E-3</v>
      </c>
      <c r="F171" s="51" t="str">
        <f t="shared" ref="F171:F244" si="61">+IF(D171=0,"",D171/D$169)</f>
        <v/>
      </c>
      <c r="G171" s="12">
        <f t="shared" si="59"/>
        <v>-1</v>
      </c>
      <c r="H171" s="49">
        <f t="shared" ref="H171:H244" si="62">+IF(OR(AND(E171=""),(G171="")),"",E171*G171)</f>
        <v>-2.2900763358778627E-3</v>
      </c>
      <c r="I171" s="2"/>
    </row>
    <row r="172" spans="1:9" s="50" customFormat="1" ht="30" x14ac:dyDescent="0.2">
      <c r="A172" s="52"/>
      <c r="B172" s="53" t="s">
        <v>440</v>
      </c>
      <c r="C172" s="7">
        <v>27</v>
      </c>
      <c r="D172" s="7">
        <v>2</v>
      </c>
      <c r="E172" s="51">
        <f t="shared" si="60"/>
        <v>2.0610687022900764E-2</v>
      </c>
      <c r="F172" s="51">
        <f t="shared" si="61"/>
        <v>1.2091898428053204E-3</v>
      </c>
      <c r="G172" s="12">
        <f t="shared" si="59"/>
        <v>-0.92592592592592593</v>
      </c>
      <c r="H172" s="49">
        <f t="shared" si="62"/>
        <v>-1.9083969465648856E-2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12</v>
      </c>
      <c r="D174" s="7">
        <v>5</v>
      </c>
      <c r="E174" s="51">
        <f t="shared" si="60"/>
        <v>9.1603053435114507E-3</v>
      </c>
      <c r="F174" s="51">
        <f t="shared" si="61"/>
        <v>3.0229746070133011E-3</v>
      </c>
      <c r="G174" s="12">
        <f t="shared" si="59"/>
        <v>-0.58333333333333337</v>
      </c>
      <c r="H174" s="49">
        <f t="shared" si="62"/>
        <v>-5.3435114503816803E-3</v>
      </c>
      <c r="I174" s="2"/>
    </row>
    <row r="175" spans="1:9" s="50" customFormat="1" ht="15" x14ac:dyDescent="0.2">
      <c r="A175" s="52"/>
      <c r="B175" s="53" t="s">
        <v>42</v>
      </c>
      <c r="C175" s="7">
        <v>279</v>
      </c>
      <c r="D175" s="7">
        <v>262</v>
      </c>
      <c r="E175" s="51">
        <f t="shared" si="60"/>
        <v>0.21297709923664121</v>
      </c>
      <c r="F175" s="51">
        <f t="shared" si="61"/>
        <v>0.15840386940749698</v>
      </c>
      <c r="G175" s="12">
        <f t="shared" si="59"/>
        <v>-6.093189964157706E-2</v>
      </c>
      <c r="H175" s="49">
        <f t="shared" si="62"/>
        <v>-1.2977099236641221E-2</v>
      </c>
      <c r="I175" s="2"/>
    </row>
    <row r="176" spans="1:9" s="50" customFormat="1" ht="15" x14ac:dyDescent="0.2">
      <c r="A176" s="52"/>
      <c r="B176" s="53" t="s">
        <v>570</v>
      </c>
      <c r="C176" s="7">
        <v>1</v>
      </c>
      <c r="D176" s="7">
        <v>2</v>
      </c>
      <c r="E176" s="51">
        <f t="shared" si="60"/>
        <v>7.6335877862595419E-4</v>
      </c>
      <c r="F176" s="51">
        <f t="shared" si="61"/>
        <v>1.2091898428053204E-3</v>
      </c>
      <c r="G176" s="12">
        <f t="shared" si="59"/>
        <v>1</v>
      </c>
      <c r="H176" s="49">
        <f t="shared" si="62"/>
        <v>7.6335877862595419E-4</v>
      </c>
      <c r="I176" s="2"/>
    </row>
    <row r="177" spans="1:9" s="50" customFormat="1" ht="15" x14ac:dyDescent="0.2">
      <c r="A177" s="52"/>
      <c r="B177" s="53" t="s">
        <v>571</v>
      </c>
      <c r="C177" s="7">
        <v>6</v>
      </c>
      <c r="D177" s="7">
        <v>11</v>
      </c>
      <c r="E177" s="51">
        <f t="shared" si="60"/>
        <v>4.5801526717557254E-3</v>
      </c>
      <c r="F177" s="51">
        <f t="shared" si="61"/>
        <v>6.650544135429262E-3</v>
      </c>
      <c r="G177" s="12">
        <f t="shared" si="59"/>
        <v>0.83333333333333337</v>
      </c>
      <c r="H177" s="49">
        <f t="shared" si="62"/>
        <v>3.8167938931297713E-3</v>
      </c>
      <c r="I177" s="2"/>
    </row>
    <row r="178" spans="1:9" s="50" customFormat="1" ht="15" x14ac:dyDescent="0.2">
      <c r="A178" s="52"/>
      <c r="B178" s="53" t="s">
        <v>572</v>
      </c>
      <c r="C178" s="7">
        <v>6</v>
      </c>
      <c r="D178" s="7">
        <v>8</v>
      </c>
      <c r="E178" s="51">
        <f t="shared" si="60"/>
        <v>4.5801526717557254E-3</v>
      </c>
      <c r="F178" s="51">
        <f t="shared" si="61"/>
        <v>4.8367593712212815E-3</v>
      </c>
      <c r="G178" s="12">
        <f t="shared" si="59"/>
        <v>0.33333333333333331</v>
      </c>
      <c r="H178" s="49">
        <f t="shared" si="62"/>
        <v>1.5267175572519084E-3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3</v>
      </c>
      <c r="D181" s="7">
        <v>0</v>
      </c>
      <c r="E181" s="51">
        <f t="shared" si="60"/>
        <v>2.2900763358778627E-3</v>
      </c>
      <c r="F181" s="51" t="str">
        <f t="shared" si="61"/>
        <v/>
      </c>
      <c r="G181" s="12">
        <f t="shared" si="59"/>
        <v>-1</v>
      </c>
      <c r="H181" s="49">
        <f t="shared" si="62"/>
        <v>-2.2900763358778627E-3</v>
      </c>
      <c r="I181" s="2"/>
    </row>
    <row r="182" spans="1:9" s="50" customFormat="1" ht="15" x14ac:dyDescent="0.2">
      <c r="A182" s="52"/>
      <c r="B182" s="53" t="s">
        <v>43</v>
      </c>
      <c r="C182" s="7">
        <v>2</v>
      </c>
      <c r="D182" s="7">
        <v>0</v>
      </c>
      <c r="E182" s="51">
        <f t="shared" si="60"/>
        <v>1.5267175572519084E-3</v>
      </c>
      <c r="F182" s="51" t="str">
        <f t="shared" si="61"/>
        <v/>
      </c>
      <c r="G182" s="12">
        <f t="shared" si="59"/>
        <v>-1</v>
      </c>
      <c r="H182" s="49">
        <f t="shared" si="62"/>
        <v>-1.5267175572519084E-3</v>
      </c>
      <c r="I182" s="2"/>
    </row>
    <row r="183" spans="1:9" s="50" customFormat="1" ht="15" x14ac:dyDescent="0.2">
      <c r="A183" s="47"/>
      <c r="B183" s="53" t="s">
        <v>422</v>
      </c>
      <c r="C183" s="7">
        <v>17</v>
      </c>
      <c r="D183" s="7">
        <v>6</v>
      </c>
      <c r="E183" s="51">
        <f t="shared" ref="E183" si="63">+IF(C183=0,"",C183/C$169)</f>
        <v>1.2977099236641221E-2</v>
      </c>
      <c r="F183" s="51">
        <f t="shared" ref="F183" si="64">+IF(D183=0,"",D183/D$169)</f>
        <v>3.6275695284159614E-3</v>
      </c>
      <c r="G183" s="12">
        <f t="shared" si="59"/>
        <v>-0.6470588235294118</v>
      </c>
      <c r="H183" s="49">
        <f t="shared" ref="H183" si="65">+IF(OR(AND(E183=""),(G183="")),"",E183*G183)</f>
        <v>-8.3969465648854966E-3</v>
      </c>
      <c r="I183" s="2"/>
    </row>
    <row r="184" spans="1:9" s="50" customFormat="1" ht="15" x14ac:dyDescent="0.2">
      <c r="A184" s="52"/>
      <c r="B184" s="53" t="s">
        <v>442</v>
      </c>
      <c r="C184" s="7">
        <v>57</v>
      </c>
      <c r="D184" s="7">
        <v>29</v>
      </c>
      <c r="E184" s="51">
        <f t="shared" si="60"/>
        <v>4.351145038167939E-2</v>
      </c>
      <c r="F184" s="51">
        <f t="shared" si="61"/>
        <v>1.7533252720677146E-2</v>
      </c>
      <c r="G184" s="12">
        <f t="shared" si="59"/>
        <v>-0.49122807017543857</v>
      </c>
      <c r="H184" s="49">
        <f t="shared" si="62"/>
        <v>-2.1374045801526718E-2</v>
      </c>
      <c r="I184" s="2"/>
    </row>
    <row r="185" spans="1:9" s="50" customFormat="1" ht="15" x14ac:dyDescent="0.2">
      <c r="A185" s="52"/>
      <c r="B185" s="53" t="s">
        <v>573</v>
      </c>
      <c r="C185" s="7">
        <v>6</v>
      </c>
      <c r="D185" s="7">
        <v>25</v>
      </c>
      <c r="E185" s="51">
        <f t="shared" si="60"/>
        <v>4.5801526717557254E-3</v>
      </c>
      <c r="F185" s="51">
        <f t="shared" si="61"/>
        <v>1.5114873035066506E-2</v>
      </c>
      <c r="G185" s="12">
        <f t="shared" si="59"/>
        <v>3.1666666666666665</v>
      </c>
      <c r="H185" s="49">
        <f t="shared" si="62"/>
        <v>1.4503816793893129E-2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2</v>
      </c>
      <c r="D188" s="7">
        <v>0</v>
      </c>
      <c r="E188" s="51">
        <f t="shared" ref="E188:E189" si="66">+IF(C188=0,"",C188/C$169)</f>
        <v>1.5267175572519084E-3</v>
      </c>
      <c r="F188" s="51" t="str">
        <f t="shared" ref="F188:F189" si="67">+IF(D188=0,"",D188/D$169)</f>
        <v/>
      </c>
      <c r="G188" s="12">
        <f t="shared" si="59"/>
        <v>-1</v>
      </c>
      <c r="H188" s="49">
        <f t="shared" ref="H188:H189" si="68">+IF(OR(AND(E188=""),(G188="")),"",E188*G188)</f>
        <v>-1.5267175572519084E-3</v>
      </c>
      <c r="I188" s="2"/>
    </row>
    <row r="189" spans="1:9" s="50" customFormat="1" ht="15" x14ac:dyDescent="0.2">
      <c r="A189" s="47"/>
      <c r="B189" s="53" t="s">
        <v>424</v>
      </c>
      <c r="C189" s="7">
        <v>1</v>
      </c>
      <c r="D189" s="7">
        <v>1</v>
      </c>
      <c r="E189" s="51">
        <f t="shared" si="66"/>
        <v>7.6335877862595419E-4</v>
      </c>
      <c r="F189" s="51">
        <f t="shared" si="67"/>
        <v>6.0459492140266019E-4</v>
      </c>
      <c r="G189" s="12">
        <f t="shared" si="59"/>
        <v>0</v>
      </c>
      <c r="H189" s="49">
        <f t="shared" si="68"/>
        <v>0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2</v>
      </c>
      <c r="D191" s="7">
        <v>0</v>
      </c>
      <c r="E191" s="51">
        <f t="shared" si="60"/>
        <v>1.5267175572519084E-3</v>
      </c>
      <c r="F191" s="51" t="str">
        <f t="shared" si="61"/>
        <v/>
      </c>
      <c r="G191" s="12">
        <f t="shared" si="59"/>
        <v>-1</v>
      </c>
      <c r="H191" s="49">
        <f t="shared" si="62"/>
        <v>-1.5267175572519084E-3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1</v>
      </c>
      <c r="E194" s="51">
        <f t="shared" ref="E194" si="73">+IF(C194=0,"",C194/C$169)</f>
        <v>7.6335877862595419E-4</v>
      </c>
      <c r="F194" s="51">
        <f t="shared" ref="F194" si="74">+IF(D194=0,"",D194/D$169)</f>
        <v>6.0459492140266019E-4</v>
      </c>
      <c r="G194" s="12">
        <f t="shared" si="59"/>
        <v>0</v>
      </c>
      <c r="H194" s="49">
        <f t="shared" ref="H194" si="75">+IF(OR(AND(E194=""),(G194="")),"",E194*G194)</f>
        <v>0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2</v>
      </c>
      <c r="D196" s="7">
        <v>0</v>
      </c>
      <c r="E196" s="51">
        <f t="shared" si="60"/>
        <v>1.5267175572519084E-3</v>
      </c>
      <c r="F196" s="51" t="str">
        <f t="shared" si="61"/>
        <v/>
      </c>
      <c r="G196" s="12">
        <f t="shared" si="59"/>
        <v>-1</v>
      </c>
      <c r="H196" s="49">
        <f t="shared" si="62"/>
        <v>-1.5267175572519084E-3</v>
      </c>
      <c r="I196" s="2"/>
    </row>
    <row r="197" spans="1:9" s="50" customFormat="1" ht="15" x14ac:dyDescent="0.2">
      <c r="A197" s="47"/>
      <c r="B197" s="53" t="s">
        <v>522</v>
      </c>
      <c r="C197" s="7">
        <v>5</v>
      </c>
      <c r="D197" s="7">
        <v>15</v>
      </c>
      <c r="E197" s="51">
        <f t="shared" ref="E197" si="76">+IF(C197=0,"",C197/C$169)</f>
        <v>3.8167938931297708E-3</v>
      </c>
      <c r="F197" s="51">
        <f t="shared" ref="F197" si="77">+IF(D197=0,"",D197/D$169)</f>
        <v>9.068923821039904E-3</v>
      </c>
      <c r="G197" s="12">
        <f t="shared" si="59"/>
        <v>2</v>
      </c>
      <c r="H197" s="49">
        <f t="shared" ref="H197" si="78">+IF(OR(AND(E197=""),(G197="")),"",E197*G197)</f>
        <v>7.6335877862595417E-3</v>
      </c>
      <c r="I197" s="2"/>
    </row>
    <row r="198" spans="1:9" s="50" customFormat="1" ht="15" x14ac:dyDescent="0.2">
      <c r="A198" s="52"/>
      <c r="B198" s="53" t="s">
        <v>213</v>
      </c>
      <c r="C198" s="7">
        <v>19</v>
      </c>
      <c r="D198" s="7">
        <v>10</v>
      </c>
      <c r="E198" s="51">
        <f t="shared" si="60"/>
        <v>1.4503816793893129E-2</v>
      </c>
      <c r="F198" s="51">
        <f t="shared" si="61"/>
        <v>6.0459492140266021E-3</v>
      </c>
      <c r="G198" s="12">
        <f t="shared" si="59"/>
        <v>-0.47368421052631576</v>
      </c>
      <c r="H198" s="49">
        <f t="shared" si="62"/>
        <v>-6.8702290076335876E-3</v>
      </c>
      <c r="I198" s="2"/>
    </row>
    <row r="199" spans="1:9" s="50" customFormat="1" ht="15" x14ac:dyDescent="0.2">
      <c r="A199" s="52"/>
      <c r="B199" s="53" t="s">
        <v>214</v>
      </c>
      <c r="C199" s="7">
        <v>15</v>
      </c>
      <c r="D199" s="7">
        <v>7</v>
      </c>
      <c r="E199" s="51">
        <f t="shared" si="60"/>
        <v>1.1450381679389313E-2</v>
      </c>
      <c r="F199" s="51">
        <f t="shared" si="61"/>
        <v>4.2321644498186217E-3</v>
      </c>
      <c r="G199" s="12">
        <f t="shared" si="59"/>
        <v>-0.53333333333333333</v>
      </c>
      <c r="H199" s="49">
        <f t="shared" si="62"/>
        <v>-6.1068702290076335E-3</v>
      </c>
      <c r="I199" s="2"/>
    </row>
    <row r="200" spans="1:9" s="50" customFormat="1" ht="15" x14ac:dyDescent="0.2">
      <c r="A200" s="52"/>
      <c r="B200" s="53" t="s">
        <v>215</v>
      </c>
      <c r="C200" s="7">
        <v>110</v>
      </c>
      <c r="D200" s="7">
        <v>11</v>
      </c>
      <c r="E200" s="51">
        <f t="shared" si="60"/>
        <v>8.3969465648854963E-2</v>
      </c>
      <c r="F200" s="51">
        <f t="shared" si="61"/>
        <v>6.650544135429262E-3</v>
      </c>
      <c r="G200" s="12">
        <f t="shared" si="59"/>
        <v>-0.9</v>
      </c>
      <c r="H200" s="49">
        <f t="shared" si="62"/>
        <v>-7.5572519083969475E-2</v>
      </c>
      <c r="I200" s="2"/>
    </row>
    <row r="201" spans="1:9" s="50" customFormat="1" ht="15" x14ac:dyDescent="0.2">
      <c r="A201" s="52"/>
      <c r="B201" s="53" t="s">
        <v>216</v>
      </c>
      <c r="C201" s="7">
        <v>68</v>
      </c>
      <c r="D201" s="7">
        <v>10</v>
      </c>
      <c r="E201" s="51">
        <f t="shared" si="60"/>
        <v>5.1908396946564885E-2</v>
      </c>
      <c r="F201" s="51">
        <f t="shared" si="61"/>
        <v>6.0459492140266021E-3</v>
      </c>
      <c r="G201" s="12">
        <f t="shared" si="59"/>
        <v>-0.8529411764705882</v>
      </c>
      <c r="H201" s="49">
        <f t="shared" si="62"/>
        <v>-4.4274809160305344E-2</v>
      </c>
      <c r="I201" s="2"/>
    </row>
    <row r="202" spans="1:9" s="50" customFormat="1" ht="15" x14ac:dyDescent="0.2">
      <c r="A202" s="52"/>
      <c r="B202" s="53" t="s">
        <v>444</v>
      </c>
      <c r="C202" s="7">
        <v>24</v>
      </c>
      <c r="D202" s="7">
        <v>9</v>
      </c>
      <c r="E202" s="51">
        <f t="shared" si="60"/>
        <v>1.8320610687022901E-2</v>
      </c>
      <c r="F202" s="51">
        <f t="shared" si="61"/>
        <v>5.4413542926239422E-3</v>
      </c>
      <c r="G202" s="12">
        <f t="shared" si="59"/>
        <v>-0.625</v>
      </c>
      <c r="H202" s="49">
        <f t="shared" si="62"/>
        <v>-1.1450381679389313E-2</v>
      </c>
      <c r="I202" s="2"/>
    </row>
    <row r="203" spans="1:9" s="50" customFormat="1" ht="15" x14ac:dyDescent="0.2">
      <c r="A203" s="52"/>
      <c r="B203" s="53" t="s">
        <v>445</v>
      </c>
      <c r="C203" s="7">
        <v>33</v>
      </c>
      <c r="D203" s="7">
        <v>2</v>
      </c>
      <c r="E203" s="51">
        <f t="shared" si="60"/>
        <v>2.5190839694656488E-2</v>
      </c>
      <c r="F203" s="51">
        <f t="shared" si="61"/>
        <v>1.2091898428053204E-3</v>
      </c>
      <c r="G203" s="12">
        <f t="shared" si="59"/>
        <v>-0.93939393939393945</v>
      </c>
      <c r="H203" s="49">
        <f t="shared" si="62"/>
        <v>-2.366412213740458E-2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31</v>
      </c>
      <c r="E205" s="51">
        <f t="shared" ref="E205" si="79">+IF(C205=0,"",C205/C$169)</f>
        <v>7.6335877862595419E-4</v>
      </c>
      <c r="F205" s="51">
        <f t="shared" ref="F205" si="80">+IF(D205=0,"",D205/D$169)</f>
        <v>1.8742442563482467E-2</v>
      </c>
      <c r="G205" s="12">
        <f t="shared" si="59"/>
        <v>30</v>
      </c>
      <c r="H205" s="49">
        <f t="shared" ref="H205" si="81">+IF(OR(AND(E205=""),(G205="")),"",E205*G205)</f>
        <v>2.2900763358778626E-2</v>
      </c>
      <c r="I205" s="2"/>
    </row>
    <row r="206" spans="1:9" s="50" customFormat="1" ht="15" x14ac:dyDescent="0.2">
      <c r="A206" s="52"/>
      <c r="B206" s="53" t="s">
        <v>219</v>
      </c>
      <c r="C206" s="7">
        <v>2</v>
      </c>
      <c r="D206" s="7">
        <v>6</v>
      </c>
      <c r="E206" s="51">
        <f t="shared" si="60"/>
        <v>1.5267175572519084E-3</v>
      </c>
      <c r="F206" s="51">
        <f t="shared" si="61"/>
        <v>3.6275695284159614E-3</v>
      </c>
      <c r="G206" s="12">
        <f t="shared" si="59"/>
        <v>2</v>
      </c>
      <c r="H206" s="49">
        <f t="shared" si="62"/>
        <v>3.0534351145038168E-3</v>
      </c>
      <c r="I206" s="2"/>
    </row>
    <row r="207" spans="1:9" s="50" customFormat="1" ht="15" x14ac:dyDescent="0.2">
      <c r="A207" s="52"/>
      <c r="B207" s="53" t="s">
        <v>220</v>
      </c>
      <c r="C207" s="7">
        <v>3</v>
      </c>
      <c r="D207" s="7">
        <v>4</v>
      </c>
      <c r="E207" s="51">
        <f t="shared" si="60"/>
        <v>2.2900763358778627E-3</v>
      </c>
      <c r="F207" s="51">
        <f t="shared" si="61"/>
        <v>2.4183796856106408E-3</v>
      </c>
      <c r="G207" s="12">
        <f t="shared" si="59"/>
        <v>0.33333333333333331</v>
      </c>
      <c r="H207" s="49">
        <f t="shared" si="62"/>
        <v>7.6335877862595419E-4</v>
      </c>
      <c r="I207" s="2"/>
    </row>
    <row r="208" spans="1:9" s="50" customFormat="1" ht="15" x14ac:dyDescent="0.2">
      <c r="A208" s="52"/>
      <c r="B208" s="53" t="s">
        <v>221</v>
      </c>
      <c r="C208" s="7">
        <v>1</v>
      </c>
      <c r="D208" s="7">
        <v>0</v>
      </c>
      <c r="E208" s="51">
        <f t="shared" si="60"/>
        <v>7.6335877862595419E-4</v>
      </c>
      <c r="F208" s="51" t="str">
        <f t="shared" si="61"/>
        <v/>
      </c>
      <c r="G208" s="12">
        <f t="shared" si="59"/>
        <v>-1</v>
      </c>
      <c r="H208" s="49">
        <f t="shared" si="62"/>
        <v>-7.6335877862595419E-4</v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138</v>
      </c>
      <c r="D210" s="7">
        <v>87</v>
      </c>
      <c r="E210" s="51">
        <f t="shared" si="60"/>
        <v>0.10534351145038168</v>
      </c>
      <c r="F210" s="51">
        <f t="shared" si="61"/>
        <v>5.259975816203144E-2</v>
      </c>
      <c r="G210" s="12">
        <f t="shared" si="59"/>
        <v>-0.36956521739130432</v>
      </c>
      <c r="H210" s="49">
        <f t="shared" si="62"/>
        <v>-3.8931297709923658E-2</v>
      </c>
      <c r="I210" s="2"/>
    </row>
    <row r="211" spans="1:9" s="50" customFormat="1" ht="15" x14ac:dyDescent="0.2">
      <c r="A211" s="52"/>
      <c r="B211" s="53" t="s">
        <v>222</v>
      </c>
      <c r="C211" s="7">
        <v>19</v>
      </c>
      <c r="D211" s="7">
        <v>9</v>
      </c>
      <c r="E211" s="51">
        <f t="shared" si="60"/>
        <v>1.4503816793893129E-2</v>
      </c>
      <c r="F211" s="51">
        <f t="shared" si="61"/>
        <v>5.4413542926239422E-3</v>
      </c>
      <c r="G211" s="12">
        <f t="shared" si="59"/>
        <v>-0.52631578947368418</v>
      </c>
      <c r="H211" s="49">
        <f t="shared" si="62"/>
        <v>-7.6335877862595417E-3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1</v>
      </c>
      <c r="E212" s="51" t="str">
        <f t="shared" si="60"/>
        <v/>
      </c>
      <c r="F212" s="51">
        <f t="shared" si="61"/>
        <v>6.0459492140266019E-4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2</v>
      </c>
      <c r="D213" s="7">
        <v>0</v>
      </c>
      <c r="E213" s="51">
        <f t="shared" si="60"/>
        <v>1.5267175572519084E-3</v>
      </c>
      <c r="F213" s="51" t="str">
        <f t="shared" si="61"/>
        <v/>
      </c>
      <c r="G213" s="12">
        <f t="shared" si="59"/>
        <v>-1</v>
      </c>
      <c r="H213" s="49">
        <f t="shared" si="62"/>
        <v>-1.5267175572519084E-3</v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1</v>
      </c>
      <c r="D221" s="7">
        <v>29</v>
      </c>
      <c r="E221" s="51">
        <f t="shared" si="60"/>
        <v>7.6335877862595419E-4</v>
      </c>
      <c r="F221" s="51">
        <f t="shared" si="61"/>
        <v>1.7533252720677146E-2</v>
      </c>
      <c r="G221" s="12">
        <f t="shared" si="59"/>
        <v>28</v>
      </c>
      <c r="H221" s="49">
        <f t="shared" si="62"/>
        <v>2.1374045801526718E-2</v>
      </c>
      <c r="I221" s="2"/>
    </row>
    <row r="222" spans="1:9" s="50" customFormat="1" ht="15" x14ac:dyDescent="0.2">
      <c r="A222" s="52"/>
      <c r="B222" s="53" t="s">
        <v>605</v>
      </c>
      <c r="C222" s="7">
        <v>54</v>
      </c>
      <c r="D222" s="7">
        <v>242</v>
      </c>
      <c r="E222" s="51">
        <f t="shared" si="60"/>
        <v>4.1221374045801527E-2</v>
      </c>
      <c r="F222" s="51">
        <f t="shared" si="61"/>
        <v>0.14631197097944376</v>
      </c>
      <c r="G222" s="12">
        <f t="shared" si="59"/>
        <v>3.4814814814814814</v>
      </c>
      <c r="H222" s="49">
        <f t="shared" si="62"/>
        <v>0.1435114503816794</v>
      </c>
      <c r="I222" s="2"/>
    </row>
    <row r="223" spans="1:9" s="50" customFormat="1" ht="15" x14ac:dyDescent="0.2">
      <c r="A223" s="52"/>
      <c r="B223" s="53" t="s">
        <v>227</v>
      </c>
      <c r="C223" s="7">
        <v>1</v>
      </c>
      <c r="D223" s="7">
        <v>0</v>
      </c>
      <c r="E223" s="51">
        <f t="shared" si="60"/>
        <v>7.6335877862595419E-4</v>
      </c>
      <c r="F223" s="51" t="str">
        <f t="shared" si="61"/>
        <v/>
      </c>
      <c r="G223" s="12">
        <f t="shared" si="59"/>
        <v>-1</v>
      </c>
      <c r="H223" s="49">
        <f t="shared" si="62"/>
        <v>-7.6335877862595419E-4</v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2</v>
      </c>
      <c r="D227" s="7">
        <v>0</v>
      </c>
      <c r="E227" s="51">
        <f t="shared" si="60"/>
        <v>1.5267175572519084E-3</v>
      </c>
      <c r="F227" s="51" t="str">
        <f t="shared" si="61"/>
        <v/>
      </c>
      <c r="G227" s="12">
        <f t="shared" si="59"/>
        <v>-1</v>
      </c>
      <c r="H227" s="49">
        <f t="shared" si="62"/>
        <v>-1.5267175572519084E-3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2</v>
      </c>
      <c r="E234" s="51" t="str">
        <f t="shared" si="60"/>
        <v/>
      </c>
      <c r="F234" s="51">
        <f t="shared" si="61"/>
        <v>1.2091898428053204E-3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6</v>
      </c>
      <c r="D236" s="7">
        <v>223</v>
      </c>
      <c r="E236" s="51">
        <f t="shared" si="60"/>
        <v>4.5801526717557254E-3</v>
      </c>
      <c r="F236" s="51">
        <f t="shared" si="61"/>
        <v>0.13482466747279323</v>
      </c>
      <c r="G236" s="12">
        <f t="shared" si="59"/>
        <v>36.166666666666664</v>
      </c>
      <c r="H236" s="49">
        <f t="shared" si="62"/>
        <v>0.16564885496183204</v>
      </c>
      <c r="I236" s="2"/>
    </row>
    <row r="237" spans="1:9" s="50" customFormat="1" ht="15" x14ac:dyDescent="0.2">
      <c r="A237" s="52"/>
      <c r="B237" s="53" t="s">
        <v>55</v>
      </c>
      <c r="C237" s="7">
        <v>10</v>
      </c>
      <c r="D237" s="7">
        <v>12</v>
      </c>
      <c r="E237" s="51">
        <f t="shared" si="60"/>
        <v>7.6335877862595417E-3</v>
      </c>
      <c r="F237" s="51">
        <f t="shared" si="61"/>
        <v>7.2551390568319227E-3</v>
      </c>
      <c r="G237" s="12">
        <f t="shared" ref="G237:G300" si="96">+IF(AND(C237=0,D237=0)," ",IF(C237=0,1,IF(D237=0,-1,(D237-C237)/C237)))</f>
        <v>0.2</v>
      </c>
      <c r="H237" s="49">
        <f t="shared" si="62"/>
        <v>1.5267175572519084E-3</v>
      </c>
      <c r="I237" s="2"/>
    </row>
    <row r="238" spans="1:9" s="50" customFormat="1" ht="15" x14ac:dyDescent="0.2">
      <c r="A238" s="52"/>
      <c r="B238" s="53" t="s">
        <v>450</v>
      </c>
      <c r="C238" s="7">
        <v>2</v>
      </c>
      <c r="D238" s="7">
        <v>4</v>
      </c>
      <c r="E238" s="51">
        <f t="shared" si="60"/>
        <v>1.5267175572519084E-3</v>
      </c>
      <c r="F238" s="51">
        <f t="shared" si="61"/>
        <v>2.4183796856106408E-3</v>
      </c>
      <c r="G238" s="12">
        <f t="shared" si="96"/>
        <v>1</v>
      </c>
      <c r="H238" s="49">
        <f t="shared" si="62"/>
        <v>1.5267175572519084E-3</v>
      </c>
      <c r="I238" s="2"/>
    </row>
    <row r="239" spans="1:9" s="50" customFormat="1" ht="15" x14ac:dyDescent="0.2">
      <c r="A239" s="52"/>
      <c r="B239" s="53" t="s">
        <v>53</v>
      </c>
      <c r="C239" s="7">
        <v>15</v>
      </c>
      <c r="D239" s="7">
        <v>28</v>
      </c>
      <c r="E239" s="51">
        <f t="shared" si="60"/>
        <v>1.1450381679389313E-2</v>
      </c>
      <c r="F239" s="51">
        <f t="shared" si="61"/>
        <v>1.6928657799274487E-2</v>
      </c>
      <c r="G239" s="12">
        <f t="shared" si="96"/>
        <v>0.8666666666666667</v>
      </c>
      <c r="H239" s="49">
        <f t="shared" si="62"/>
        <v>9.9236641221374048E-3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15</v>
      </c>
      <c r="D242" s="7">
        <v>1</v>
      </c>
      <c r="E242" s="51">
        <f t="shared" si="60"/>
        <v>1.1450381679389313E-2</v>
      </c>
      <c r="F242" s="51">
        <f t="shared" si="61"/>
        <v>6.0459492140266019E-4</v>
      </c>
      <c r="G242" s="12">
        <f t="shared" si="96"/>
        <v>-0.93333333333333335</v>
      </c>
      <c r="H242" s="49">
        <f t="shared" si="62"/>
        <v>-1.0687022900763359E-2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4</v>
      </c>
      <c r="D244" s="7">
        <v>2</v>
      </c>
      <c r="E244" s="51">
        <f t="shared" si="60"/>
        <v>3.0534351145038168E-3</v>
      </c>
      <c r="F244" s="51">
        <f t="shared" si="61"/>
        <v>1.2091898428053204E-3</v>
      </c>
      <c r="G244" s="12">
        <f t="shared" si="96"/>
        <v>-0.5</v>
      </c>
      <c r="H244" s="49">
        <f t="shared" si="62"/>
        <v>-1.5267175572519084E-3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19</v>
      </c>
      <c r="D248" s="7">
        <v>0</v>
      </c>
      <c r="E248" s="51">
        <f t="shared" si="97"/>
        <v>1.4503816793893129E-2</v>
      </c>
      <c r="F248" s="51" t="str">
        <f t="shared" si="98"/>
        <v/>
      </c>
      <c r="G248" s="12">
        <f t="shared" si="96"/>
        <v>-1</v>
      </c>
      <c r="H248" s="49">
        <f t="shared" si="99"/>
        <v>-1.4503816793893129E-2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2</v>
      </c>
      <c r="E258" s="51">
        <f t="shared" si="97"/>
        <v>7.6335877862595419E-4</v>
      </c>
      <c r="F258" s="51">
        <f t="shared" si="98"/>
        <v>1.2091898428053204E-3</v>
      </c>
      <c r="G258" s="12">
        <f t="shared" si="96"/>
        <v>1</v>
      </c>
      <c r="H258" s="49">
        <f t="shared" si="99"/>
        <v>7.6335877862595419E-4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1</v>
      </c>
      <c r="E259" s="51" t="str">
        <f t="shared" si="97"/>
        <v/>
      </c>
      <c r="F259" s="51">
        <f t="shared" si="98"/>
        <v>6.0459492140266019E-4</v>
      </c>
      <c r="G259" s="12">
        <f t="shared" si="96"/>
        <v>1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44</v>
      </c>
      <c r="D263" s="7">
        <v>15</v>
      </c>
      <c r="E263" s="51">
        <f t="shared" si="103"/>
        <v>3.3587786259541987E-2</v>
      </c>
      <c r="F263" s="51">
        <f t="shared" si="103"/>
        <v>9.068923821039904E-3</v>
      </c>
      <c r="G263" s="12">
        <f t="shared" si="96"/>
        <v>-0.65909090909090906</v>
      </c>
      <c r="H263" s="49">
        <f t="shared" si="99"/>
        <v>-2.2137404580152672E-2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</v>
      </c>
      <c r="D265" s="7">
        <v>0</v>
      </c>
      <c r="E265" s="51">
        <f t="shared" ref="E265:E270" si="104">+IF(C265=0,"",C265/C$169)</f>
        <v>7.6335877862595419E-4</v>
      </c>
      <c r="F265" s="51" t="str">
        <f t="shared" ref="F265:F270" si="105">+IF(D265=0,"",D265/D$169)</f>
        <v/>
      </c>
      <c r="G265" s="12">
        <f t="shared" si="96"/>
        <v>-1</v>
      </c>
      <c r="H265" s="49">
        <f t="shared" ref="H265:H270" si="106">+IF(OR(AND(E265=""),(G265="")),"",E265*G265)</f>
        <v>-7.6335877862595419E-4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6</v>
      </c>
      <c r="D270" s="7">
        <v>1</v>
      </c>
      <c r="E270" s="51">
        <f t="shared" si="104"/>
        <v>4.5801526717557254E-3</v>
      </c>
      <c r="F270" s="51">
        <f t="shared" si="105"/>
        <v>6.0459492140266019E-4</v>
      </c>
      <c r="G270" s="12">
        <f t="shared" si="96"/>
        <v>-0.83333333333333337</v>
      </c>
      <c r="H270" s="49">
        <f t="shared" si="106"/>
        <v>-3.8167938931297713E-3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</v>
      </c>
      <c r="D274" s="7">
        <v>1</v>
      </c>
      <c r="E274" s="51">
        <f t="shared" si="107"/>
        <v>7.6335877862595419E-4</v>
      </c>
      <c r="F274" s="51">
        <f t="shared" si="108"/>
        <v>6.0459492140266019E-4</v>
      </c>
      <c r="G274" s="12">
        <f t="shared" si="96"/>
        <v>0</v>
      </c>
      <c r="H274" s="49">
        <f t="shared" si="109"/>
        <v>0</v>
      </c>
      <c r="I274" s="2"/>
    </row>
    <row r="275" spans="1:9" s="50" customFormat="1" ht="15" x14ac:dyDescent="0.2">
      <c r="A275" s="52"/>
      <c r="B275" s="53" t="s">
        <v>64</v>
      </c>
      <c r="C275" s="7">
        <v>12</v>
      </c>
      <c r="D275" s="7">
        <v>42</v>
      </c>
      <c r="E275" s="51">
        <f t="shared" ref="E275:F278" si="110">+IF(C275=0,"",C275/C$169)</f>
        <v>9.1603053435114507E-3</v>
      </c>
      <c r="F275" s="51">
        <f t="shared" si="110"/>
        <v>2.539298669891173E-2</v>
      </c>
      <c r="G275" s="12">
        <f t="shared" si="96"/>
        <v>2.5</v>
      </c>
      <c r="H275" s="49">
        <f t="shared" si="99"/>
        <v>2.2900763358778626E-2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4</v>
      </c>
      <c r="D277" s="7">
        <v>1</v>
      </c>
      <c r="E277" s="51">
        <f t="shared" si="110"/>
        <v>3.0534351145038168E-3</v>
      </c>
      <c r="F277" s="51">
        <f t="shared" si="110"/>
        <v>6.0459492140266019E-4</v>
      </c>
      <c r="G277" s="12">
        <f t="shared" si="96"/>
        <v>-0.75</v>
      </c>
      <c r="H277" s="49">
        <f t="shared" si="99"/>
        <v>-2.2900763358778627E-3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0</v>
      </c>
      <c r="E279" s="51">
        <f t="shared" ref="E279" si="111">+IF(C279=0,"",C279/C$169)</f>
        <v>7.6335877862595419E-4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-7.6335877862595419E-4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30</v>
      </c>
      <c r="D282" s="7">
        <v>85</v>
      </c>
      <c r="E282" s="51">
        <f t="shared" si="114"/>
        <v>2.2900763358778626E-2</v>
      </c>
      <c r="F282" s="51">
        <f t="shared" si="114"/>
        <v>5.1390568319226115E-2</v>
      </c>
      <c r="G282" s="12">
        <f t="shared" si="96"/>
        <v>1.8333333333333333</v>
      </c>
      <c r="H282" s="49">
        <f t="shared" si="99"/>
        <v>4.1984732824427481E-2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4</v>
      </c>
      <c r="E285" s="51" t="str">
        <f t="shared" si="114"/>
        <v/>
      </c>
      <c r="F285" s="51">
        <f t="shared" si="114"/>
        <v>2.4183796856106408E-3</v>
      </c>
      <c r="G285" s="12">
        <f t="shared" si="96"/>
        <v>1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2</v>
      </c>
      <c r="E286" s="51">
        <f t="shared" si="114"/>
        <v>7.6335877862595419E-4</v>
      </c>
      <c r="F286" s="51">
        <f t="shared" si="114"/>
        <v>1.2091898428053204E-3</v>
      </c>
      <c r="G286" s="12">
        <f t="shared" si="96"/>
        <v>1</v>
      </c>
      <c r="H286" s="49">
        <f t="shared" si="99"/>
        <v>7.6335877862595419E-4</v>
      </c>
      <c r="I286" s="2"/>
    </row>
    <row r="287" spans="1:9" s="50" customFormat="1" ht="15" x14ac:dyDescent="0.2">
      <c r="A287" s="52"/>
      <c r="B287" s="53" t="s">
        <v>461</v>
      </c>
      <c r="C287" s="7">
        <v>8</v>
      </c>
      <c r="D287" s="7">
        <v>143</v>
      </c>
      <c r="E287" s="51">
        <f t="shared" si="114"/>
        <v>6.1068702290076335E-3</v>
      </c>
      <c r="F287" s="51">
        <f t="shared" si="114"/>
        <v>8.6457073760580413E-2</v>
      </c>
      <c r="G287" s="12">
        <f t="shared" si="96"/>
        <v>16.875</v>
      </c>
      <c r="H287" s="49">
        <f t="shared" si="99"/>
        <v>0.10305343511450382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59</v>
      </c>
      <c r="E288" s="51" t="str">
        <f t="shared" si="114"/>
        <v/>
      </c>
      <c r="F288" s="51">
        <f t="shared" si="114"/>
        <v>3.5671100362756954E-2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14</v>
      </c>
      <c r="D289" s="7">
        <v>3</v>
      </c>
      <c r="E289" s="51">
        <f t="shared" ref="E289:E290" si="118">+IF(C289=0,"",C289/C$169)</f>
        <v>1.0687022900763359E-2</v>
      </c>
      <c r="F289" s="51">
        <f t="shared" ref="F289:F290" si="119">+IF(D289=0,"",D289/D$169)</f>
        <v>1.8137847642079807E-3</v>
      </c>
      <c r="G289" s="12">
        <f t="shared" si="96"/>
        <v>-0.7857142857142857</v>
      </c>
      <c r="H289" s="49">
        <f t="shared" ref="H289:H290" si="120">+IF(OR(AND(E289=""),(G289="")),"",E289*G289)</f>
        <v>-8.3969465648854966E-3</v>
      </c>
      <c r="I289" s="2"/>
    </row>
    <row r="290" spans="1:9" s="50" customFormat="1" ht="15" x14ac:dyDescent="0.2">
      <c r="A290" s="47"/>
      <c r="B290" s="53" t="s">
        <v>536</v>
      </c>
      <c r="C290" s="7">
        <v>5</v>
      </c>
      <c r="D290" s="7">
        <v>6</v>
      </c>
      <c r="E290" s="51">
        <f t="shared" si="118"/>
        <v>3.8167938931297708E-3</v>
      </c>
      <c r="F290" s="51">
        <f t="shared" si="119"/>
        <v>3.6275695284159614E-3</v>
      </c>
      <c r="G290" s="12">
        <f t="shared" si="96"/>
        <v>0.2</v>
      </c>
      <c r="H290" s="49">
        <f t="shared" si="120"/>
        <v>7.6335877862595419E-4</v>
      </c>
      <c r="I290" s="2"/>
    </row>
    <row r="291" spans="1:9" s="50" customFormat="1" ht="15" x14ac:dyDescent="0.2">
      <c r="A291" s="52"/>
      <c r="B291" s="53" t="s">
        <v>66</v>
      </c>
      <c r="C291" s="7">
        <v>2</v>
      </c>
      <c r="D291" s="7">
        <v>2</v>
      </c>
      <c r="E291" s="51">
        <f>+IF(C291=0,"",C291/C$169)</f>
        <v>1.5267175572519084E-3</v>
      </c>
      <c r="F291" s="51">
        <f>+IF(D291=0,"",D291/D$169)</f>
        <v>1.2091898428053204E-3</v>
      </c>
      <c r="G291" s="12">
        <f t="shared" si="96"/>
        <v>0</v>
      </c>
      <c r="H291" s="49">
        <f t="shared" si="99"/>
        <v>0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1</v>
      </c>
      <c r="D293" s="7">
        <v>1</v>
      </c>
      <c r="E293" s="51">
        <f t="shared" ref="E293:E295" si="121">+IF(C293=0,"",C293/C$169)</f>
        <v>7.6335877862595419E-4</v>
      </c>
      <c r="F293" s="51">
        <f t="shared" ref="F293:F295" si="122">+IF(D293=0,"",D293/D$169)</f>
        <v>6.0459492140266019E-4</v>
      </c>
      <c r="G293" s="12">
        <f t="shared" si="96"/>
        <v>0</v>
      </c>
      <c r="H293" s="49">
        <f t="shared" ref="H293:H295" si="123">+IF(OR(AND(E293=""),(G293="")),"",E293*G293)</f>
        <v>0</v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1</v>
      </c>
      <c r="E294" s="51" t="str">
        <f t="shared" si="121"/>
        <v/>
      </c>
      <c r="F294" s="51">
        <f t="shared" si="122"/>
        <v>6.0459492140266019E-4</v>
      </c>
      <c r="G294" s="12">
        <f t="shared" si="96"/>
        <v>1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4</v>
      </c>
      <c r="D295" s="7">
        <v>4</v>
      </c>
      <c r="E295" s="51">
        <f t="shared" si="121"/>
        <v>3.0534351145038168E-3</v>
      </c>
      <c r="F295" s="51">
        <f t="shared" si="122"/>
        <v>2.4183796856106408E-3</v>
      </c>
      <c r="G295" s="12">
        <f t="shared" si="96"/>
        <v>0</v>
      </c>
      <c r="H295" s="49">
        <f t="shared" si="123"/>
        <v>0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28</v>
      </c>
      <c r="E297" s="51" t="str">
        <f t="shared" si="124"/>
        <v/>
      </c>
      <c r="F297" s="51">
        <f t="shared" si="125"/>
        <v>1.6928657799274487E-2</v>
      </c>
      <c r="G297" s="12">
        <f t="shared" si="96"/>
        <v>1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1</v>
      </c>
      <c r="E299" s="51" t="str">
        <f>+IF(C299=0,"",C299/C$169)</f>
        <v/>
      </c>
      <c r="F299" s="51">
        <f>+IF(D299=0,"",D299/D$169)</f>
        <v>6.0459492140266019E-4</v>
      </c>
      <c r="G299" s="12">
        <f t="shared" si="96"/>
        <v>1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1</v>
      </c>
      <c r="D301" s="7">
        <v>0</v>
      </c>
      <c r="E301" s="51">
        <f t="shared" ref="E301:E323" si="130">+IF(C301=0,"",C301/C$169)</f>
        <v>7.6335877862595419E-4</v>
      </c>
      <c r="F301" s="51" t="str">
        <f t="shared" ref="F301:F323" si="131">+IF(D301=0,"",D301/D$169)</f>
        <v/>
      </c>
      <c r="G301" s="12">
        <f t="shared" ref="G301:G339" si="132">+IF(AND(C301=0,D301=0)," ",IF(C301=0,1,IF(D301=0,-1,(D301-C301)/C301)))</f>
        <v>-1</v>
      </c>
      <c r="H301" s="49">
        <f t="shared" si="99"/>
        <v>-7.6335877862595419E-4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11</v>
      </c>
      <c r="D304" s="7">
        <v>54</v>
      </c>
      <c r="E304" s="51">
        <f t="shared" si="130"/>
        <v>8.3969465648854966E-3</v>
      </c>
      <c r="F304" s="51">
        <f t="shared" si="131"/>
        <v>3.2648125755743655E-2</v>
      </c>
      <c r="G304" s="12">
        <f t="shared" si="132"/>
        <v>3.9090909090909092</v>
      </c>
      <c r="H304" s="49">
        <f t="shared" si="99"/>
        <v>3.2824427480916032E-2</v>
      </c>
      <c r="I304" s="2"/>
    </row>
    <row r="305" spans="1:9" s="50" customFormat="1" ht="15" x14ac:dyDescent="0.2">
      <c r="A305" s="52"/>
      <c r="B305" s="53" t="s">
        <v>241</v>
      </c>
      <c r="C305" s="7">
        <v>1</v>
      </c>
      <c r="D305" s="7">
        <v>6</v>
      </c>
      <c r="E305" s="51">
        <f t="shared" si="130"/>
        <v>7.6335877862595419E-4</v>
      </c>
      <c r="F305" s="51">
        <f t="shared" si="131"/>
        <v>3.6275695284159614E-3</v>
      </c>
      <c r="G305" s="12">
        <f t="shared" si="132"/>
        <v>5</v>
      </c>
      <c r="H305" s="49">
        <f t="shared" si="99"/>
        <v>3.8167938931297708E-3</v>
      </c>
      <c r="I305" s="2"/>
    </row>
    <row r="306" spans="1:9" s="50" customFormat="1" ht="15" x14ac:dyDescent="0.2">
      <c r="A306" s="52"/>
      <c r="B306" s="53" t="s">
        <v>242</v>
      </c>
      <c r="C306" s="7">
        <v>50</v>
      </c>
      <c r="D306" s="7">
        <v>0</v>
      </c>
      <c r="E306" s="51">
        <f t="shared" si="130"/>
        <v>3.8167938931297711E-2</v>
      </c>
      <c r="F306" s="51" t="str">
        <f t="shared" si="131"/>
        <v/>
      </c>
      <c r="G306" s="12">
        <f t="shared" si="132"/>
        <v>-1</v>
      </c>
      <c r="H306" s="49">
        <f t="shared" si="99"/>
        <v>-3.8167938931297711E-2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2</v>
      </c>
      <c r="D309" s="7">
        <v>0</v>
      </c>
      <c r="E309" s="51">
        <f t="shared" si="130"/>
        <v>1.5267175572519084E-3</v>
      </c>
      <c r="F309" s="51" t="str">
        <f t="shared" si="131"/>
        <v/>
      </c>
      <c r="G309" s="12">
        <f t="shared" si="132"/>
        <v>-1</v>
      </c>
      <c r="H309" s="49">
        <f t="shared" si="99"/>
        <v>-1.5267175572519084E-3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15</v>
      </c>
      <c r="D313" s="7">
        <v>2</v>
      </c>
      <c r="E313" s="51">
        <f t="shared" si="130"/>
        <v>1.1450381679389313E-2</v>
      </c>
      <c r="F313" s="51">
        <f t="shared" si="131"/>
        <v>1.2091898428053204E-3</v>
      </c>
      <c r="G313" s="12">
        <f t="shared" si="132"/>
        <v>-0.8666666666666667</v>
      </c>
      <c r="H313" s="49">
        <f t="shared" si="99"/>
        <v>-9.9236641221374048E-3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34</v>
      </c>
      <c r="D315" s="7">
        <v>39</v>
      </c>
      <c r="E315" s="51">
        <f t="shared" si="130"/>
        <v>2.5954198473282442E-2</v>
      </c>
      <c r="F315" s="51">
        <f t="shared" si="131"/>
        <v>2.3579201934703749E-2</v>
      </c>
      <c r="G315" s="12">
        <f t="shared" si="132"/>
        <v>0.14705882352941177</v>
      </c>
      <c r="H315" s="49">
        <f t="shared" si="99"/>
        <v>3.8167938931297708E-3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4</v>
      </c>
      <c r="E317" s="51" t="str">
        <f t="shared" si="130"/>
        <v/>
      </c>
      <c r="F317" s="51">
        <f t="shared" si="131"/>
        <v>2.4183796856106408E-3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1</v>
      </c>
      <c r="D318" s="7">
        <v>0</v>
      </c>
      <c r="E318" s="51">
        <f t="shared" si="130"/>
        <v>7.6335877862595419E-4</v>
      </c>
      <c r="F318" s="51" t="str">
        <f t="shared" si="131"/>
        <v/>
      </c>
      <c r="G318" s="12">
        <f t="shared" si="132"/>
        <v>-1</v>
      </c>
      <c r="H318" s="49">
        <f t="shared" si="99"/>
        <v>-7.6335877862595419E-4</v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6</v>
      </c>
      <c r="D320" s="7">
        <v>6</v>
      </c>
      <c r="E320" s="51">
        <f t="shared" si="130"/>
        <v>4.5801526717557254E-3</v>
      </c>
      <c r="F320" s="51">
        <f t="shared" si="131"/>
        <v>3.6275695284159614E-3</v>
      </c>
      <c r="G320" s="12">
        <f t="shared" si="132"/>
        <v>0</v>
      </c>
      <c r="H320" s="49">
        <f t="shared" si="99"/>
        <v>0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3</v>
      </c>
      <c r="D324" s="7">
        <v>4</v>
      </c>
      <c r="E324" s="51">
        <f t="shared" ref="E324" si="133">+IF(C324=0,"",C324/C$169)</f>
        <v>2.2900763358778627E-3</v>
      </c>
      <c r="F324" s="51">
        <f t="shared" ref="F324" si="134">+IF(D324=0,"",D324/D$169)</f>
        <v>2.4183796856106408E-3</v>
      </c>
      <c r="G324" s="12">
        <f t="shared" si="132"/>
        <v>0.33333333333333331</v>
      </c>
      <c r="H324" s="49">
        <f t="shared" ref="H324" si="135">+IF(OR(AND(E324=""),(G324="")),"",E324*G324)</f>
        <v>7.6335877862595419E-4</v>
      </c>
      <c r="I324" s="2"/>
    </row>
    <row r="325" spans="1:9" s="50" customFormat="1" ht="15" x14ac:dyDescent="0.2">
      <c r="A325" s="52"/>
      <c r="B325" s="53" t="s">
        <v>480</v>
      </c>
      <c r="C325" s="7">
        <v>2</v>
      </c>
      <c r="D325" s="7">
        <v>0</v>
      </c>
      <c r="E325" s="51">
        <f t="shared" ref="E325:F328" si="136">+IF(C325=0,"",C325/C$169)</f>
        <v>1.5267175572519084E-3</v>
      </c>
      <c r="F325" s="51" t="str">
        <f t="shared" si="136"/>
        <v/>
      </c>
      <c r="G325" s="12">
        <f t="shared" si="132"/>
        <v>-1</v>
      </c>
      <c r="H325" s="49">
        <f t="shared" si="99"/>
        <v>-1.5267175572519084E-3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15</v>
      </c>
      <c r="D329" s="7">
        <v>0</v>
      </c>
      <c r="E329" s="51">
        <f t="shared" ref="E329:E336" si="137">+IF(C329=0,"",C329/C$169)</f>
        <v>1.1450381679389313E-2</v>
      </c>
      <c r="F329" s="51" t="str">
        <f t="shared" ref="F329:F336" si="138">+IF(D329=0,"",D329/D$169)</f>
        <v/>
      </c>
      <c r="G329" s="12">
        <f t="shared" si="132"/>
        <v>-1</v>
      </c>
      <c r="H329" s="49">
        <f t="shared" ref="H329:H336" si="139">+IF(OR(AND(E329=""),(G329="")),"",E329*G329)</f>
        <v>-1.1450381679389313E-2</v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1</v>
      </c>
      <c r="D331" s="7">
        <v>1</v>
      </c>
      <c r="E331" s="51">
        <f t="shared" si="137"/>
        <v>7.6335877862595419E-4</v>
      </c>
      <c r="F331" s="51">
        <f t="shared" si="138"/>
        <v>6.0459492140266019E-4</v>
      </c>
      <c r="G331" s="12">
        <f t="shared" si="132"/>
        <v>0</v>
      </c>
      <c r="H331" s="49">
        <f t="shared" si="139"/>
        <v>0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3</v>
      </c>
      <c r="E339" s="51" t="str">
        <f t="shared" si="140"/>
        <v/>
      </c>
      <c r="F339" s="51">
        <f t="shared" si="141"/>
        <v>1.8137847642079807E-3</v>
      </c>
      <c r="G339" s="12">
        <f t="shared" si="132"/>
        <v>1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6720</v>
      </c>
      <c r="D345" s="39">
        <f>SUM(D346:D564)</f>
        <v>8633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0.28467261904761904</v>
      </c>
      <c r="H345" s="40">
        <f>+IF(OR(AND(E345=""),(G345="")),"",E345*G345)</f>
        <v>0.28467261904761904</v>
      </c>
    </row>
    <row r="346" spans="1:9" s="50" customFormat="1" ht="15" x14ac:dyDescent="0.2">
      <c r="A346" s="52"/>
      <c r="B346" s="48" t="s">
        <v>74</v>
      </c>
      <c r="C346" s="7">
        <v>29</v>
      </c>
      <c r="D346" s="7">
        <v>67</v>
      </c>
      <c r="E346" s="51">
        <f t="shared" si="143"/>
        <v>4.3154761904761908E-3</v>
      </c>
      <c r="F346" s="51">
        <f t="shared" si="144"/>
        <v>7.7609174099386074E-3</v>
      </c>
      <c r="G346" s="12">
        <f t="shared" ref="G346:G410" si="145">+IF(AND(C346=0,D346=0)," ",IF(C346=0,1,IF(D346=0,-1,(D346-C346)/C346)))</f>
        <v>1.3103448275862069</v>
      </c>
      <c r="H346" s="49">
        <f>+IF(OR(AND(E346=""),(G346="")),"",E346*G346)</f>
        <v>5.6547619047619046E-3</v>
      </c>
      <c r="I346" s="2"/>
    </row>
    <row r="347" spans="1:9" s="50" customFormat="1" ht="15" x14ac:dyDescent="0.2">
      <c r="A347" s="52"/>
      <c r="B347" s="48" t="s">
        <v>77</v>
      </c>
      <c r="C347" s="7">
        <v>16</v>
      </c>
      <c r="D347" s="7">
        <v>4</v>
      </c>
      <c r="E347" s="51">
        <f t="shared" si="143"/>
        <v>2.3809523809523812E-3</v>
      </c>
      <c r="F347" s="51">
        <f t="shared" si="144"/>
        <v>4.6333835283215568E-4</v>
      </c>
      <c r="G347" s="12">
        <f t="shared" si="145"/>
        <v>-0.75</v>
      </c>
      <c r="H347" s="49">
        <f t="shared" ref="H347:H414" si="146">+IF(OR(AND(E347=""),(G347="")),"",E347*G347)</f>
        <v>-1.7857142857142859E-3</v>
      </c>
      <c r="I347" s="2"/>
    </row>
    <row r="348" spans="1:9" s="50" customFormat="1" ht="15" x14ac:dyDescent="0.2">
      <c r="A348" s="52"/>
      <c r="B348" s="48" t="s">
        <v>70</v>
      </c>
      <c r="C348" s="7">
        <v>2</v>
      </c>
      <c r="D348" s="7">
        <v>4</v>
      </c>
      <c r="E348" s="51">
        <f t="shared" si="143"/>
        <v>2.9761904761904765E-4</v>
      </c>
      <c r="F348" s="51">
        <f t="shared" si="144"/>
        <v>4.6333835283215568E-4</v>
      </c>
      <c r="G348" s="12">
        <f t="shared" si="145"/>
        <v>1</v>
      </c>
      <c r="H348" s="49">
        <f t="shared" si="146"/>
        <v>2.9761904761904765E-4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94</v>
      </c>
      <c r="E350" s="51" t="str">
        <f t="shared" si="143"/>
        <v/>
      </c>
      <c r="F350" s="51">
        <f t="shared" si="144"/>
        <v>1.0888451291555658E-2</v>
      </c>
      <c r="G350" s="12">
        <f t="shared" si="145"/>
        <v>1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129</v>
      </c>
      <c r="D351" s="7">
        <v>104</v>
      </c>
      <c r="E351" s="51">
        <f t="shared" si="143"/>
        <v>1.9196428571428573E-2</v>
      </c>
      <c r="F351" s="51">
        <f t="shared" si="144"/>
        <v>1.2046797173636048E-2</v>
      </c>
      <c r="G351" s="12">
        <f t="shared" si="145"/>
        <v>-0.19379844961240311</v>
      </c>
      <c r="H351" s="49">
        <f t="shared" si="146"/>
        <v>-3.7202380952380959E-3</v>
      </c>
      <c r="I351" s="2"/>
    </row>
    <row r="352" spans="1:9" s="50" customFormat="1" ht="15" x14ac:dyDescent="0.2">
      <c r="A352" s="52"/>
      <c r="B352" s="48" t="s">
        <v>80</v>
      </c>
      <c r="C352" s="7">
        <v>1</v>
      </c>
      <c r="D352" s="7">
        <v>2</v>
      </c>
      <c r="E352" s="51">
        <f t="shared" si="143"/>
        <v>1.4880952380952382E-4</v>
      </c>
      <c r="F352" s="51">
        <f t="shared" si="144"/>
        <v>2.3166917641607784E-4</v>
      </c>
      <c r="G352" s="12">
        <f t="shared" si="145"/>
        <v>1</v>
      </c>
      <c r="H352" s="49">
        <f t="shared" si="146"/>
        <v>1.4880952380952382E-4</v>
      </c>
      <c r="I352" s="2"/>
    </row>
    <row r="353" spans="1:9" s="50" customFormat="1" ht="15" x14ac:dyDescent="0.2">
      <c r="A353" s="52"/>
      <c r="B353" s="48" t="s">
        <v>575</v>
      </c>
      <c r="C353" s="7">
        <v>31</v>
      </c>
      <c r="D353" s="7">
        <v>2</v>
      </c>
      <c r="E353" s="51">
        <f t="shared" si="143"/>
        <v>4.6130952380952382E-3</v>
      </c>
      <c r="F353" s="51">
        <f t="shared" si="144"/>
        <v>2.3166917641607784E-4</v>
      </c>
      <c r="G353" s="12">
        <f t="shared" si="145"/>
        <v>-0.93548387096774188</v>
      </c>
      <c r="H353" s="49">
        <f t="shared" si="146"/>
        <v>-4.3154761904761899E-3</v>
      </c>
      <c r="I353" s="2"/>
    </row>
    <row r="354" spans="1:9" s="50" customFormat="1" ht="15" x14ac:dyDescent="0.2">
      <c r="A354" s="52"/>
      <c r="B354" s="48" t="s">
        <v>79</v>
      </c>
      <c r="C354" s="7">
        <v>14</v>
      </c>
      <c r="D354" s="7">
        <v>6</v>
      </c>
      <c r="E354" s="51">
        <f t="shared" si="143"/>
        <v>2.0833333333333333E-3</v>
      </c>
      <c r="F354" s="51">
        <f t="shared" si="144"/>
        <v>6.9500752924823354E-4</v>
      </c>
      <c r="G354" s="12">
        <f t="shared" si="145"/>
        <v>-0.5714285714285714</v>
      </c>
      <c r="H354" s="49">
        <f t="shared" si="146"/>
        <v>-1.1904761904761904E-3</v>
      </c>
      <c r="I354" s="2"/>
    </row>
    <row r="355" spans="1:9" s="50" customFormat="1" ht="15" x14ac:dyDescent="0.2">
      <c r="A355" s="52"/>
      <c r="B355" s="48" t="s">
        <v>248</v>
      </c>
      <c r="C355" s="7">
        <v>51</v>
      </c>
      <c r="D355" s="7">
        <v>2</v>
      </c>
      <c r="E355" s="51">
        <f t="shared" si="143"/>
        <v>7.5892857142857142E-3</v>
      </c>
      <c r="F355" s="51">
        <f t="shared" si="144"/>
        <v>2.3166917641607784E-4</v>
      </c>
      <c r="G355" s="12">
        <f t="shared" si="145"/>
        <v>-0.96078431372549022</v>
      </c>
      <c r="H355" s="49">
        <f t="shared" si="146"/>
        <v>-7.2916666666666668E-3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726</v>
      </c>
      <c r="D357" s="7">
        <v>963</v>
      </c>
      <c r="E357" s="51">
        <f t="shared" si="143"/>
        <v>0.10803571428571429</v>
      </c>
      <c r="F357" s="51">
        <f t="shared" si="144"/>
        <v>0.11154870844434148</v>
      </c>
      <c r="G357" s="12">
        <f t="shared" si="145"/>
        <v>0.32644628099173556</v>
      </c>
      <c r="H357" s="49">
        <f t="shared" si="146"/>
        <v>3.5267857142857149E-2</v>
      </c>
      <c r="I357" s="2"/>
    </row>
    <row r="358" spans="1:9" s="50" customFormat="1" ht="15" x14ac:dyDescent="0.2">
      <c r="A358" s="52"/>
      <c r="B358" s="48" t="s">
        <v>576</v>
      </c>
      <c r="C358" s="7">
        <v>52</v>
      </c>
      <c r="D358" s="7">
        <v>50</v>
      </c>
      <c r="E358" s="51">
        <f t="shared" si="143"/>
        <v>7.7380952380952384E-3</v>
      </c>
      <c r="F358" s="51">
        <f t="shared" si="144"/>
        <v>5.7917294104019457E-3</v>
      </c>
      <c r="G358" s="12">
        <f t="shared" si="145"/>
        <v>-3.8461538461538464E-2</v>
      </c>
      <c r="H358" s="49">
        <f t="shared" si="146"/>
        <v>-2.9761904761904765E-4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42</v>
      </c>
      <c r="D360" s="7">
        <v>73</v>
      </c>
      <c r="E360" s="51">
        <f t="shared" si="143"/>
        <v>6.2500000000000003E-3</v>
      </c>
      <c r="F360" s="51">
        <f t="shared" si="144"/>
        <v>8.4559249391868412E-3</v>
      </c>
      <c r="G360" s="12">
        <f t="shared" si="145"/>
        <v>0.73809523809523814</v>
      </c>
      <c r="H360" s="49">
        <f t="shared" si="146"/>
        <v>4.6130952380952382E-3</v>
      </c>
      <c r="I360" s="2"/>
    </row>
    <row r="361" spans="1:9" s="50" customFormat="1" ht="15" x14ac:dyDescent="0.2">
      <c r="A361" s="52"/>
      <c r="B361" s="48" t="s">
        <v>614</v>
      </c>
      <c r="C361" s="7">
        <v>56</v>
      </c>
      <c r="D361" s="7">
        <v>193</v>
      </c>
      <c r="E361" s="51">
        <f t="shared" si="143"/>
        <v>8.3333333333333332E-3</v>
      </c>
      <c r="F361" s="51">
        <f t="shared" si="144"/>
        <v>2.235607552415151E-2</v>
      </c>
      <c r="G361" s="12">
        <f t="shared" si="145"/>
        <v>2.4464285714285716</v>
      </c>
      <c r="H361" s="49">
        <f t="shared" si="146"/>
        <v>2.0386904761904762E-2</v>
      </c>
      <c r="I361" s="2"/>
    </row>
    <row r="362" spans="1:9" s="50" customFormat="1" ht="15" x14ac:dyDescent="0.2">
      <c r="A362" s="47"/>
      <c r="B362" s="48" t="s">
        <v>586</v>
      </c>
      <c r="C362" s="42">
        <v>1</v>
      </c>
      <c r="D362" s="7">
        <v>1</v>
      </c>
      <c r="E362" s="51">
        <f t="shared" si="143"/>
        <v>1.4880952380952382E-4</v>
      </c>
      <c r="F362" s="51">
        <f t="shared" si="144"/>
        <v>1.1583458820803892E-4</v>
      </c>
      <c r="G362" s="12">
        <f t="shared" si="145"/>
        <v>0</v>
      </c>
      <c r="H362" s="49">
        <f t="shared" ref="H362" si="147">+IF(OR(AND(E362=""),(G362="")),"",E362*G362)</f>
        <v>0</v>
      </c>
      <c r="I362" s="2"/>
    </row>
    <row r="363" spans="1:9" s="50" customFormat="1" ht="15" x14ac:dyDescent="0.2">
      <c r="A363" s="52"/>
      <c r="B363" s="48" t="s">
        <v>72</v>
      </c>
      <c r="C363" s="7">
        <v>1</v>
      </c>
      <c r="D363" s="7">
        <v>2</v>
      </c>
      <c r="E363" s="51">
        <f t="shared" si="143"/>
        <v>1.4880952380952382E-4</v>
      </c>
      <c r="F363" s="51">
        <f t="shared" si="144"/>
        <v>2.3166917641607784E-4</v>
      </c>
      <c r="G363" s="12">
        <f t="shared" si="145"/>
        <v>1</v>
      </c>
      <c r="H363" s="49">
        <f t="shared" si="146"/>
        <v>1.4880952380952382E-4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616</v>
      </c>
      <c r="D365" s="7">
        <v>2488</v>
      </c>
      <c r="E365" s="51">
        <f t="shared" si="143"/>
        <v>9.166666666666666E-2</v>
      </c>
      <c r="F365" s="51">
        <f t="shared" si="144"/>
        <v>0.28819645546160083</v>
      </c>
      <c r="G365" s="12">
        <f t="shared" si="145"/>
        <v>3.0389610389610389</v>
      </c>
      <c r="H365" s="49">
        <f t="shared" si="146"/>
        <v>0.27857142857142853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6</v>
      </c>
      <c r="E366" s="51" t="str">
        <f t="shared" si="143"/>
        <v/>
      </c>
      <c r="F366" s="51">
        <f t="shared" si="144"/>
        <v>6.9500752924823354E-4</v>
      </c>
      <c r="G366" s="12">
        <f t="shared" si="145"/>
        <v>1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1</v>
      </c>
      <c r="D367" s="7">
        <v>0</v>
      </c>
      <c r="E367" s="51">
        <f t="shared" si="143"/>
        <v>1.4880952380952382E-4</v>
      </c>
      <c r="F367" s="51" t="str">
        <f t="shared" si="144"/>
        <v/>
      </c>
      <c r="G367" s="12">
        <f t="shared" si="145"/>
        <v>-1</v>
      </c>
      <c r="H367" s="49">
        <f t="shared" si="146"/>
        <v>-1.4880952380952382E-4</v>
      </c>
      <c r="I367" s="2"/>
    </row>
    <row r="368" spans="1:9" s="50" customFormat="1" ht="15" x14ac:dyDescent="0.2">
      <c r="A368" s="52"/>
      <c r="B368" s="48" t="s">
        <v>76</v>
      </c>
      <c r="C368" s="7">
        <v>21</v>
      </c>
      <c r="D368" s="7">
        <v>7</v>
      </c>
      <c r="E368" s="51">
        <f t="shared" si="143"/>
        <v>3.1250000000000002E-3</v>
      </c>
      <c r="F368" s="51">
        <f t="shared" si="144"/>
        <v>8.1084211745627245E-4</v>
      </c>
      <c r="G368" s="12">
        <f t="shared" si="145"/>
        <v>-0.66666666666666663</v>
      </c>
      <c r="H368" s="49">
        <f t="shared" si="146"/>
        <v>-2.0833333333333333E-3</v>
      </c>
      <c r="I368" s="2"/>
    </row>
    <row r="369" spans="1:9" s="50" customFormat="1" ht="15" x14ac:dyDescent="0.2">
      <c r="A369" s="52"/>
      <c r="B369" s="48" t="s">
        <v>577</v>
      </c>
      <c r="C369" s="7">
        <v>586</v>
      </c>
      <c r="D369" s="7">
        <v>239</v>
      </c>
      <c r="E369" s="51">
        <f t="shared" si="143"/>
        <v>8.7202380952380948E-2</v>
      </c>
      <c r="F369" s="51">
        <f t="shared" si="144"/>
        <v>2.7684466581721301E-2</v>
      </c>
      <c r="G369" s="12">
        <f t="shared" si="145"/>
        <v>-0.5921501706484642</v>
      </c>
      <c r="H369" s="49">
        <f t="shared" si="146"/>
        <v>-5.1636904761904766E-2</v>
      </c>
      <c r="I369" s="2"/>
    </row>
    <row r="370" spans="1:9" s="50" customFormat="1" ht="15" x14ac:dyDescent="0.2">
      <c r="A370" s="52"/>
      <c r="B370" s="48" t="s">
        <v>85</v>
      </c>
      <c r="C370" s="7">
        <v>24</v>
      </c>
      <c r="D370" s="7">
        <v>3</v>
      </c>
      <c r="E370" s="51">
        <f t="shared" si="143"/>
        <v>3.5714285714285713E-3</v>
      </c>
      <c r="F370" s="51">
        <f t="shared" si="144"/>
        <v>3.4750376462411677E-4</v>
      </c>
      <c r="G370" s="12">
        <f t="shared" si="145"/>
        <v>-0.875</v>
      </c>
      <c r="H370" s="49">
        <f t="shared" si="146"/>
        <v>-3.1249999999999997E-3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1</v>
      </c>
      <c r="E372" s="51" t="str">
        <f t="shared" si="143"/>
        <v/>
      </c>
      <c r="F372" s="51">
        <f t="shared" si="144"/>
        <v>1.1583458820803892E-4</v>
      </c>
      <c r="G372" s="12">
        <f t="shared" si="145"/>
        <v>1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2</v>
      </c>
      <c r="D374" s="7">
        <v>0</v>
      </c>
      <c r="E374" s="51">
        <f t="shared" si="143"/>
        <v>2.9761904761904765E-4</v>
      </c>
      <c r="F374" s="51" t="str">
        <f t="shared" si="144"/>
        <v/>
      </c>
      <c r="G374" s="12">
        <f t="shared" si="145"/>
        <v>-1</v>
      </c>
      <c r="H374" s="49">
        <f t="shared" si="146"/>
        <v>-2.9761904761904765E-4</v>
      </c>
      <c r="I374" s="2"/>
    </row>
    <row r="375" spans="1:9" s="50" customFormat="1" ht="15" x14ac:dyDescent="0.2">
      <c r="A375" s="52"/>
      <c r="B375" s="48" t="s">
        <v>337</v>
      </c>
      <c r="C375" s="7">
        <v>13</v>
      </c>
      <c r="D375" s="7">
        <v>1</v>
      </c>
      <c r="E375" s="51">
        <f t="shared" si="143"/>
        <v>1.9345238095238096E-3</v>
      </c>
      <c r="F375" s="51">
        <f t="shared" si="144"/>
        <v>1.1583458820803892E-4</v>
      </c>
      <c r="G375" s="12">
        <f t="shared" si="145"/>
        <v>-0.92307692307692313</v>
      </c>
      <c r="H375" s="49">
        <f t="shared" si="146"/>
        <v>-1.7857142857142859E-3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3</v>
      </c>
      <c r="D377" s="42">
        <v>1</v>
      </c>
      <c r="E377" s="51">
        <f t="shared" si="143"/>
        <v>4.4642857142857141E-4</v>
      </c>
      <c r="F377" s="51">
        <f t="shared" si="144"/>
        <v>1.1583458820803892E-4</v>
      </c>
      <c r="G377" s="86">
        <f t="shared" si="145"/>
        <v>-0.66666666666666663</v>
      </c>
      <c r="H377" s="49">
        <f t="shared" si="146"/>
        <v>-2.9761904761904759E-4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</v>
      </c>
      <c r="E378" s="51" t="str">
        <f t="shared" ref="E378" si="152">+IF(C378=0,"",C378/C$345)</f>
        <v/>
      </c>
      <c r="F378" s="51">
        <f t="shared" ref="F378" si="153">+IF(D378=0,"",D378/D$345)</f>
        <v>1.1583458820803892E-4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29</v>
      </c>
      <c r="D379" s="7">
        <v>41</v>
      </c>
      <c r="E379" s="51">
        <f t="shared" ref="E379:E401" si="155">+IF(C379=0,"",C379/C$345)</f>
        <v>4.3154761904761908E-3</v>
      </c>
      <c r="F379" s="51">
        <f t="shared" ref="F379:F401" si="156">+IF(D379=0,"",D379/D$345)</f>
        <v>4.7492181165295954E-3</v>
      </c>
      <c r="G379" s="12">
        <f t="shared" si="145"/>
        <v>0.41379310344827586</v>
      </c>
      <c r="H379" s="49">
        <f t="shared" si="146"/>
        <v>1.7857142857142859E-3</v>
      </c>
      <c r="I379" s="2"/>
    </row>
    <row r="380" spans="1:9" s="50" customFormat="1" ht="15" x14ac:dyDescent="0.2">
      <c r="A380" s="52"/>
      <c r="B380" s="48" t="s">
        <v>491</v>
      </c>
      <c r="C380" s="7">
        <v>1</v>
      </c>
      <c r="D380" s="7">
        <v>0</v>
      </c>
      <c r="E380" s="51">
        <f t="shared" si="155"/>
        <v>1.4880952380952382E-4</v>
      </c>
      <c r="F380" s="51" t="str">
        <f t="shared" si="156"/>
        <v/>
      </c>
      <c r="G380" s="12">
        <f t="shared" si="145"/>
        <v>-1</v>
      </c>
      <c r="H380" s="49">
        <f t="shared" si="146"/>
        <v>-1.4880952380952382E-4</v>
      </c>
      <c r="I380" s="2"/>
    </row>
    <row r="381" spans="1:9" s="50" customFormat="1" ht="15" x14ac:dyDescent="0.2">
      <c r="A381" s="52"/>
      <c r="B381" s="48" t="s">
        <v>492</v>
      </c>
      <c r="C381" s="7">
        <v>71</v>
      </c>
      <c r="D381" s="7">
        <v>0</v>
      </c>
      <c r="E381" s="51">
        <f t="shared" si="155"/>
        <v>1.0565476190476191E-2</v>
      </c>
      <c r="F381" s="51" t="str">
        <f t="shared" si="156"/>
        <v/>
      </c>
      <c r="G381" s="12">
        <f t="shared" si="145"/>
        <v>-1</v>
      </c>
      <c r="H381" s="49">
        <f t="shared" si="146"/>
        <v>-1.0565476190476191E-2</v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0</v>
      </c>
      <c r="E382" s="51">
        <f t="shared" si="155"/>
        <v>1.4880952380952382E-4</v>
      </c>
      <c r="F382" s="51" t="str">
        <f t="shared" si="156"/>
        <v/>
      </c>
      <c r="G382" s="12">
        <f t="shared" si="145"/>
        <v>-1</v>
      </c>
      <c r="H382" s="49">
        <f t="shared" si="146"/>
        <v>-1.4880952380952382E-4</v>
      </c>
      <c r="I382" s="2"/>
    </row>
    <row r="383" spans="1:9" s="50" customFormat="1" ht="15" x14ac:dyDescent="0.2">
      <c r="A383" s="52"/>
      <c r="B383" s="48" t="s">
        <v>254</v>
      </c>
      <c r="C383" s="7">
        <v>45</v>
      </c>
      <c r="D383" s="7">
        <v>17</v>
      </c>
      <c r="E383" s="51">
        <f t="shared" si="155"/>
        <v>6.6964285714285711E-3</v>
      </c>
      <c r="F383" s="51">
        <f t="shared" si="156"/>
        <v>1.9691879995366616E-3</v>
      </c>
      <c r="G383" s="12">
        <f t="shared" si="145"/>
        <v>-0.62222222222222223</v>
      </c>
      <c r="H383" s="49">
        <f t="shared" si="146"/>
        <v>-4.1666666666666666E-3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391</v>
      </c>
      <c r="D385" s="7">
        <v>349</v>
      </c>
      <c r="E385" s="51">
        <f t="shared" si="155"/>
        <v>5.8184523809523811E-2</v>
      </c>
      <c r="F385" s="51">
        <f t="shared" si="156"/>
        <v>4.0426271284605582E-2</v>
      </c>
      <c r="G385" s="12">
        <f t="shared" si="145"/>
        <v>-0.10741687979539642</v>
      </c>
      <c r="H385" s="49">
        <f t="shared" ref="H385" si="157">+IF(OR(AND(E385=""),(G385="")),"",E385*G385)</f>
        <v>-6.2500000000000003E-3</v>
      </c>
      <c r="I385" s="2"/>
    </row>
    <row r="386" spans="1:9" s="50" customFormat="1" ht="15" x14ac:dyDescent="0.2">
      <c r="A386" s="52"/>
      <c r="B386" s="48" t="s">
        <v>494</v>
      </c>
      <c r="C386" s="7">
        <v>401</v>
      </c>
      <c r="D386" s="7">
        <v>524</v>
      </c>
      <c r="E386" s="51">
        <f t="shared" si="155"/>
        <v>5.9672619047619051E-2</v>
      </c>
      <c r="F386" s="51">
        <f t="shared" si="156"/>
        <v>6.0697324221012393E-2</v>
      </c>
      <c r="G386" s="12">
        <f t="shared" si="145"/>
        <v>0.30673316708229426</v>
      </c>
      <c r="H386" s="49">
        <f t="shared" si="146"/>
        <v>1.8303571428571429E-2</v>
      </c>
      <c r="I386" s="2"/>
    </row>
    <row r="387" spans="1:9" s="50" customFormat="1" ht="15" x14ac:dyDescent="0.2">
      <c r="A387" s="52"/>
      <c r="B387" s="48" t="s">
        <v>93</v>
      </c>
      <c r="C387" s="7">
        <v>21</v>
      </c>
      <c r="D387" s="7">
        <v>62</v>
      </c>
      <c r="E387" s="51">
        <f t="shared" si="155"/>
        <v>3.1250000000000002E-3</v>
      </c>
      <c r="F387" s="51">
        <f t="shared" si="156"/>
        <v>7.1817444688984135E-3</v>
      </c>
      <c r="G387" s="12">
        <f t="shared" si="145"/>
        <v>1.9523809523809523</v>
      </c>
      <c r="H387" s="49">
        <f t="shared" si="146"/>
        <v>6.1011904761904762E-3</v>
      </c>
      <c r="I387" s="2"/>
    </row>
    <row r="388" spans="1:9" s="50" customFormat="1" ht="15" x14ac:dyDescent="0.2">
      <c r="A388" s="52"/>
      <c r="B388" s="48" t="s">
        <v>86</v>
      </c>
      <c r="C388" s="7">
        <v>440</v>
      </c>
      <c r="D388" s="7">
        <v>414</v>
      </c>
      <c r="E388" s="51">
        <f t="shared" si="155"/>
        <v>6.5476190476190479E-2</v>
      </c>
      <c r="F388" s="51">
        <f t="shared" si="156"/>
        <v>4.7955519518128112E-2</v>
      </c>
      <c r="G388" s="12">
        <f t="shared" si="145"/>
        <v>-5.909090909090909E-2</v>
      </c>
      <c r="H388" s="49">
        <f t="shared" si="146"/>
        <v>-3.8690476190476192E-3</v>
      </c>
      <c r="I388" s="2"/>
    </row>
    <row r="389" spans="1:9" s="50" customFormat="1" ht="15" x14ac:dyDescent="0.2">
      <c r="A389" s="52"/>
      <c r="B389" s="48" t="s">
        <v>92</v>
      </c>
      <c r="C389" s="7">
        <v>15</v>
      </c>
      <c r="D389" s="7">
        <v>163</v>
      </c>
      <c r="E389" s="51">
        <f t="shared" si="155"/>
        <v>2.232142857142857E-3</v>
      </c>
      <c r="F389" s="51">
        <f t="shared" si="156"/>
        <v>1.8881037877910345E-2</v>
      </c>
      <c r="G389" s="12">
        <f t="shared" si="145"/>
        <v>9.8666666666666671</v>
      </c>
      <c r="H389" s="49">
        <f t="shared" si="146"/>
        <v>2.2023809523809525E-2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5</v>
      </c>
      <c r="D391" s="7">
        <v>1</v>
      </c>
      <c r="E391" s="51">
        <f t="shared" si="155"/>
        <v>7.4404761904761901E-4</v>
      </c>
      <c r="F391" s="51">
        <f t="shared" si="156"/>
        <v>1.1583458820803892E-4</v>
      </c>
      <c r="G391" s="12">
        <f t="shared" si="145"/>
        <v>-0.8</v>
      </c>
      <c r="H391" s="49">
        <f t="shared" si="146"/>
        <v>-5.9523809523809529E-4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12</v>
      </c>
      <c r="D393" s="7">
        <v>4</v>
      </c>
      <c r="E393" s="51">
        <f t="shared" si="155"/>
        <v>1.7857142857142857E-3</v>
      </c>
      <c r="F393" s="51">
        <f t="shared" si="156"/>
        <v>4.6333835283215568E-4</v>
      </c>
      <c r="G393" s="12">
        <f t="shared" si="145"/>
        <v>-0.66666666666666663</v>
      </c>
      <c r="H393" s="49">
        <f t="shared" si="146"/>
        <v>-1.1904761904761904E-3</v>
      </c>
      <c r="I393" s="2"/>
    </row>
    <row r="394" spans="1:9" s="50" customFormat="1" ht="15" x14ac:dyDescent="0.2">
      <c r="A394" s="52"/>
      <c r="B394" s="48" t="s">
        <v>578</v>
      </c>
      <c r="C394" s="7">
        <v>11</v>
      </c>
      <c r="D394" s="7">
        <v>0</v>
      </c>
      <c r="E394" s="51">
        <f t="shared" si="155"/>
        <v>1.6369047619047619E-3</v>
      </c>
      <c r="F394" s="51" t="str">
        <f t="shared" si="156"/>
        <v/>
      </c>
      <c r="G394" s="12">
        <f t="shared" si="145"/>
        <v>-1</v>
      </c>
      <c r="H394" s="49">
        <f t="shared" si="146"/>
        <v>-1.6369047619047619E-3</v>
      </c>
      <c r="I394" s="2"/>
    </row>
    <row r="395" spans="1:9" s="50" customFormat="1" ht="15" x14ac:dyDescent="0.2">
      <c r="A395" s="52"/>
      <c r="B395" s="48" t="s">
        <v>579</v>
      </c>
      <c r="C395" s="7">
        <v>4</v>
      </c>
      <c r="D395" s="7">
        <v>5</v>
      </c>
      <c r="E395" s="51">
        <f t="shared" si="155"/>
        <v>5.9523809523809529E-4</v>
      </c>
      <c r="F395" s="51">
        <f t="shared" si="156"/>
        <v>5.7917294104019464E-4</v>
      </c>
      <c r="G395" s="12">
        <f t="shared" si="145"/>
        <v>0.25</v>
      </c>
      <c r="H395" s="49">
        <f t="shared" si="146"/>
        <v>1.4880952380952382E-4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2</v>
      </c>
      <c r="D397" s="7">
        <v>18</v>
      </c>
      <c r="E397" s="51">
        <f t="shared" si="155"/>
        <v>2.9761904761904765E-4</v>
      </c>
      <c r="F397" s="51">
        <f t="shared" si="156"/>
        <v>2.0850225877447007E-3</v>
      </c>
      <c r="G397" s="12">
        <f t="shared" si="145"/>
        <v>8</v>
      </c>
      <c r="H397" s="49">
        <f t="shared" si="146"/>
        <v>2.3809523809523812E-3</v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3</v>
      </c>
      <c r="E398" s="51">
        <f t="shared" si="155"/>
        <v>2.9761904761904765E-4</v>
      </c>
      <c r="F398" s="51">
        <f t="shared" si="156"/>
        <v>3.4750376462411677E-4</v>
      </c>
      <c r="G398" s="12">
        <f t="shared" si="145"/>
        <v>0.5</v>
      </c>
      <c r="H398" s="49">
        <f t="shared" si="146"/>
        <v>1.4880952380952382E-4</v>
      </c>
      <c r="I398" s="2"/>
    </row>
    <row r="399" spans="1:9" s="50" customFormat="1" ht="15" x14ac:dyDescent="0.2">
      <c r="A399" s="52"/>
      <c r="B399" s="48" t="s">
        <v>258</v>
      </c>
      <c r="C399" s="7">
        <v>37</v>
      </c>
      <c r="D399" s="7">
        <v>60</v>
      </c>
      <c r="E399" s="51">
        <f t="shared" si="155"/>
        <v>5.5059523809523813E-3</v>
      </c>
      <c r="F399" s="51">
        <f t="shared" si="156"/>
        <v>6.9500752924823352E-3</v>
      </c>
      <c r="G399" s="12">
        <f t="shared" si="145"/>
        <v>0.6216216216216216</v>
      </c>
      <c r="H399" s="49">
        <f t="shared" si="146"/>
        <v>3.4226190476190476E-3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1</v>
      </c>
      <c r="E400" s="51">
        <f t="shared" si="155"/>
        <v>1.4880952380952382E-4</v>
      </c>
      <c r="F400" s="51">
        <f t="shared" si="156"/>
        <v>1.1583458820803892E-4</v>
      </c>
      <c r="G400" s="12">
        <f t="shared" si="145"/>
        <v>0</v>
      </c>
      <c r="H400" s="49">
        <f t="shared" si="146"/>
        <v>0</v>
      </c>
      <c r="I400" s="2"/>
    </row>
    <row r="401" spans="1:9" s="50" customFormat="1" ht="15" x14ac:dyDescent="0.2">
      <c r="A401" s="52"/>
      <c r="B401" s="48" t="s">
        <v>88</v>
      </c>
      <c r="C401" s="7">
        <v>5</v>
      </c>
      <c r="D401" s="7">
        <v>3</v>
      </c>
      <c r="E401" s="51">
        <f t="shared" si="155"/>
        <v>7.4404761904761901E-4</v>
      </c>
      <c r="F401" s="51">
        <f t="shared" si="156"/>
        <v>3.4750376462411677E-4</v>
      </c>
      <c r="G401" s="12">
        <f t="shared" si="145"/>
        <v>-0.4</v>
      </c>
      <c r="H401" s="49">
        <f t="shared" si="146"/>
        <v>-2.9761904761904765E-4</v>
      </c>
      <c r="I401" s="2"/>
    </row>
    <row r="402" spans="1:9" s="50" customFormat="1" ht="15" x14ac:dyDescent="0.2">
      <c r="A402" s="47"/>
      <c r="B402" s="48" t="s">
        <v>540</v>
      </c>
      <c r="C402" s="7">
        <v>7</v>
      </c>
      <c r="D402" s="7">
        <v>5</v>
      </c>
      <c r="E402" s="51">
        <f t="shared" ref="E402" si="158">+IF(C402=0,"",C402/C$345)</f>
        <v>1.0416666666666667E-3</v>
      </c>
      <c r="F402" s="51">
        <f t="shared" ref="F402" si="159">+IF(D402=0,"",D402/D$345)</f>
        <v>5.7917294104019464E-4</v>
      </c>
      <c r="G402" s="12">
        <f t="shared" si="145"/>
        <v>-0.2857142857142857</v>
      </c>
      <c r="H402" s="49">
        <f t="shared" ref="H402" si="160">+IF(OR(AND(E402=""),(G402="")),"",E402*G402)</f>
        <v>-2.9761904761904759E-4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2</v>
      </c>
      <c r="E404" s="51" t="str">
        <f t="shared" si="161"/>
        <v/>
      </c>
      <c r="F404" s="51">
        <f t="shared" si="162"/>
        <v>2.3166917641607784E-4</v>
      </c>
      <c r="G404" s="12">
        <f t="shared" si="145"/>
        <v>1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398</v>
      </c>
      <c r="D409" s="7">
        <v>749</v>
      </c>
      <c r="E409" s="51">
        <f t="shared" si="161"/>
        <v>5.9226190476190474E-2</v>
      </c>
      <c r="F409" s="51">
        <f t="shared" si="162"/>
        <v>8.6760106567821155E-2</v>
      </c>
      <c r="G409" s="12">
        <f t="shared" si="145"/>
        <v>0.88190954773869346</v>
      </c>
      <c r="H409" s="49">
        <f t="shared" si="146"/>
        <v>5.2232142857142852E-2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1</v>
      </c>
      <c r="D411" s="7">
        <v>0</v>
      </c>
      <c r="E411" s="51">
        <f t="shared" si="161"/>
        <v>1.4880952380952382E-4</v>
      </c>
      <c r="F411" s="51" t="str">
        <f t="shared" si="162"/>
        <v/>
      </c>
      <c r="G411" s="12">
        <f t="shared" ref="G411:G477" si="163">+IF(AND(C411=0,D411=0)," ",IF(C411=0,1,IF(D411=0,-1,(D411-C411)/C411)))</f>
        <v>-1</v>
      </c>
      <c r="H411" s="49">
        <f t="shared" si="146"/>
        <v>-1.4880952380952382E-4</v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170</v>
      </c>
      <c r="D413" s="7">
        <v>74</v>
      </c>
      <c r="E413" s="51">
        <f t="shared" si="161"/>
        <v>2.5297619047619048E-2</v>
      </c>
      <c r="F413" s="51">
        <f t="shared" si="162"/>
        <v>8.5717595273948795E-3</v>
      </c>
      <c r="G413" s="12">
        <f t="shared" si="163"/>
        <v>-0.56470588235294117</v>
      </c>
      <c r="H413" s="49">
        <f t="shared" si="146"/>
        <v>-1.4285714285714285E-2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2</v>
      </c>
      <c r="E415" s="51" t="str">
        <f t="shared" ref="E415:E490" si="164">+IF(C415=0,"",C415/C$345)</f>
        <v/>
      </c>
      <c r="F415" s="51">
        <f t="shared" ref="F415:F490" si="165">+IF(D415=0,"",D415/D$345)</f>
        <v>2.3166917641607784E-4</v>
      </c>
      <c r="G415" s="12">
        <f t="shared" si="163"/>
        <v>1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5</v>
      </c>
      <c r="D417" s="7">
        <v>1</v>
      </c>
      <c r="E417" s="51">
        <f t="shared" ref="E417:E419" si="167">+IF(C417=0,"",C417/C$345)</f>
        <v>7.4404761904761901E-4</v>
      </c>
      <c r="F417" s="51">
        <f t="shared" ref="F417:F419" si="168">+IF(D417=0,"",D417/D$345)</f>
        <v>1.1583458820803892E-4</v>
      </c>
      <c r="G417" s="12">
        <f t="shared" si="163"/>
        <v>-0.8</v>
      </c>
      <c r="H417" s="49">
        <f t="shared" ref="H417:H419" si="169">+IF(OR(AND(E417=""),(G417="")),"",E417*G417)</f>
        <v>-5.9523809523809529E-4</v>
      </c>
      <c r="I417" s="2"/>
    </row>
    <row r="418" spans="1:9" s="50" customFormat="1" ht="15" x14ac:dyDescent="0.2">
      <c r="A418" s="47"/>
      <c r="B418" s="48" t="s">
        <v>542</v>
      </c>
      <c r="C418" s="7">
        <v>13</v>
      </c>
      <c r="D418" s="7">
        <v>1</v>
      </c>
      <c r="E418" s="51">
        <f t="shared" si="167"/>
        <v>1.9345238095238096E-3</v>
      </c>
      <c r="F418" s="51">
        <f t="shared" si="168"/>
        <v>1.1583458820803892E-4</v>
      </c>
      <c r="G418" s="12">
        <f t="shared" si="163"/>
        <v>-0.92307692307692313</v>
      </c>
      <c r="H418" s="49">
        <f t="shared" si="169"/>
        <v>-1.7857142857142859E-3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</v>
      </c>
      <c r="D421" s="7">
        <v>1</v>
      </c>
      <c r="E421" s="51">
        <f t="shared" si="164"/>
        <v>1.4880952380952382E-4</v>
      </c>
      <c r="F421" s="51">
        <f t="shared" si="165"/>
        <v>1.1583458820803892E-4</v>
      </c>
      <c r="G421" s="12">
        <f t="shared" si="163"/>
        <v>0</v>
      </c>
      <c r="H421" s="49">
        <f t="shared" si="166"/>
        <v>0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10</v>
      </c>
      <c r="D431" s="7">
        <v>0</v>
      </c>
      <c r="E431" s="51">
        <f t="shared" si="164"/>
        <v>1.488095238095238E-3</v>
      </c>
      <c r="F431" s="51" t="str">
        <f t="shared" si="165"/>
        <v/>
      </c>
      <c r="G431" s="12">
        <f t="shared" si="163"/>
        <v>-1</v>
      </c>
      <c r="H431" s="49">
        <f t="shared" si="166"/>
        <v>-1.488095238095238E-3</v>
      </c>
      <c r="I431" s="2"/>
    </row>
    <row r="432" spans="1:9" s="50" customFormat="1" ht="15" x14ac:dyDescent="0.2">
      <c r="A432" s="52"/>
      <c r="B432" s="48" t="s">
        <v>98</v>
      </c>
      <c r="C432" s="7">
        <v>1</v>
      </c>
      <c r="D432" s="7">
        <v>30</v>
      </c>
      <c r="E432" s="51">
        <f t="shared" si="164"/>
        <v>1.4880952380952382E-4</v>
      </c>
      <c r="F432" s="51">
        <f t="shared" si="165"/>
        <v>3.4750376462411676E-3</v>
      </c>
      <c r="G432" s="12">
        <f t="shared" si="163"/>
        <v>29</v>
      </c>
      <c r="H432" s="49">
        <f t="shared" si="166"/>
        <v>4.3154761904761908E-3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6</v>
      </c>
      <c r="D434" s="7">
        <v>1</v>
      </c>
      <c r="E434" s="51">
        <f t="shared" si="164"/>
        <v>8.9285714285714283E-4</v>
      </c>
      <c r="F434" s="51">
        <f t="shared" si="165"/>
        <v>1.1583458820803892E-4</v>
      </c>
      <c r="G434" s="12">
        <f t="shared" si="163"/>
        <v>-0.83333333333333337</v>
      </c>
      <c r="H434" s="49">
        <f t="shared" si="166"/>
        <v>-7.4404761904761901E-4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2</v>
      </c>
      <c r="D443" s="7">
        <v>0</v>
      </c>
      <c r="E443" s="51">
        <f t="shared" si="164"/>
        <v>2.9761904761904765E-4</v>
      </c>
      <c r="F443" s="51" t="str">
        <f t="shared" si="165"/>
        <v/>
      </c>
      <c r="G443" s="12">
        <f t="shared" si="163"/>
        <v>-1</v>
      </c>
      <c r="H443" s="49">
        <f t="shared" si="166"/>
        <v>-2.9761904761904765E-4</v>
      </c>
      <c r="I443" s="2"/>
    </row>
    <row r="444" spans="1:9" s="50" customFormat="1" ht="15" x14ac:dyDescent="0.2">
      <c r="A444" s="52"/>
      <c r="B444" s="48" t="s">
        <v>113</v>
      </c>
      <c r="C444" s="7">
        <v>57</v>
      </c>
      <c r="D444" s="7">
        <v>0</v>
      </c>
      <c r="E444" s="51">
        <f t="shared" si="164"/>
        <v>8.4821428571428565E-3</v>
      </c>
      <c r="F444" s="51" t="str">
        <f t="shared" si="165"/>
        <v/>
      </c>
      <c r="G444" s="12">
        <f t="shared" si="163"/>
        <v>-1</v>
      </c>
      <c r="H444" s="49">
        <f t="shared" si="166"/>
        <v>-8.4821428571428565E-3</v>
      </c>
      <c r="I444" s="2"/>
    </row>
    <row r="445" spans="1:9" s="50" customFormat="1" ht="15" x14ac:dyDescent="0.2">
      <c r="A445" s="52"/>
      <c r="B445" s="48" t="s">
        <v>112</v>
      </c>
      <c r="C445" s="7">
        <v>6</v>
      </c>
      <c r="D445" s="7">
        <v>8</v>
      </c>
      <c r="E445" s="51">
        <f t="shared" si="164"/>
        <v>8.9285714285714283E-4</v>
      </c>
      <c r="F445" s="51">
        <f t="shared" si="165"/>
        <v>9.2667670566431136E-4</v>
      </c>
      <c r="G445" s="12">
        <f t="shared" si="163"/>
        <v>0.33333333333333331</v>
      </c>
      <c r="H445" s="49">
        <f t="shared" si="166"/>
        <v>2.9761904761904759E-4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92</v>
      </c>
      <c r="D448" s="7">
        <v>0</v>
      </c>
      <c r="E448" s="51">
        <f t="shared" si="164"/>
        <v>1.369047619047619E-2</v>
      </c>
      <c r="F448" s="51" t="str">
        <f t="shared" si="165"/>
        <v/>
      </c>
      <c r="G448" s="12">
        <f t="shared" si="163"/>
        <v>-1</v>
      </c>
      <c r="H448" s="49">
        <f t="shared" si="166"/>
        <v>-1.369047619047619E-2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5</v>
      </c>
      <c r="D450" s="7">
        <v>0</v>
      </c>
      <c r="E450" s="51">
        <f t="shared" si="164"/>
        <v>7.4404761904761901E-4</v>
      </c>
      <c r="F450" s="51" t="str">
        <f t="shared" si="165"/>
        <v/>
      </c>
      <c r="G450" s="12">
        <f t="shared" si="163"/>
        <v>-1</v>
      </c>
      <c r="H450" s="49">
        <f t="shared" si="166"/>
        <v>-7.4404761904761901E-4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2</v>
      </c>
      <c r="D452" s="7">
        <v>0</v>
      </c>
      <c r="E452" s="51">
        <f t="shared" si="164"/>
        <v>2.9761904761904765E-4</v>
      </c>
      <c r="F452" s="51" t="str">
        <f t="shared" si="165"/>
        <v/>
      </c>
      <c r="G452" s="12">
        <f t="shared" si="163"/>
        <v>-1</v>
      </c>
      <c r="H452" s="49">
        <f t="shared" si="166"/>
        <v>-2.9761904761904765E-4</v>
      </c>
      <c r="I452" s="2"/>
    </row>
    <row r="453" spans="1:9" s="50" customFormat="1" ht="15" x14ac:dyDescent="0.2">
      <c r="A453" s="52"/>
      <c r="B453" s="48" t="s">
        <v>419</v>
      </c>
      <c r="C453" s="7">
        <v>1</v>
      </c>
      <c r="D453" s="7">
        <v>1</v>
      </c>
      <c r="E453" s="51">
        <f t="shared" si="164"/>
        <v>1.4880952380952382E-4</v>
      </c>
      <c r="F453" s="51">
        <f t="shared" si="165"/>
        <v>1.1583458820803892E-4</v>
      </c>
      <c r="G453" s="12">
        <f t="shared" si="163"/>
        <v>0</v>
      </c>
      <c r="H453" s="49">
        <f t="shared" si="166"/>
        <v>0</v>
      </c>
      <c r="I453" s="2"/>
    </row>
    <row r="454" spans="1:9" s="50" customFormat="1" ht="15" x14ac:dyDescent="0.2">
      <c r="A454" s="52"/>
      <c r="B454" s="48" t="s">
        <v>107</v>
      </c>
      <c r="C454" s="7">
        <v>57</v>
      </c>
      <c r="D454" s="7">
        <v>45</v>
      </c>
      <c r="E454" s="51">
        <f t="shared" si="164"/>
        <v>8.4821428571428565E-3</v>
      </c>
      <c r="F454" s="51">
        <f t="shared" si="165"/>
        <v>5.212556469361751E-3</v>
      </c>
      <c r="G454" s="12">
        <f t="shared" si="163"/>
        <v>-0.21052631578947367</v>
      </c>
      <c r="H454" s="49">
        <f t="shared" si="166"/>
        <v>-1.7857142857142854E-3</v>
      </c>
      <c r="I454" s="2"/>
    </row>
    <row r="455" spans="1:9" s="50" customFormat="1" ht="15" x14ac:dyDescent="0.2">
      <c r="A455" s="52"/>
      <c r="B455" s="48" t="s">
        <v>273</v>
      </c>
      <c r="C455" s="7">
        <v>2</v>
      </c>
      <c r="D455" s="7">
        <v>3</v>
      </c>
      <c r="E455" s="51">
        <f t="shared" si="164"/>
        <v>2.9761904761904765E-4</v>
      </c>
      <c r="F455" s="51">
        <f t="shared" si="165"/>
        <v>3.4750376462411677E-4</v>
      </c>
      <c r="G455" s="12">
        <f t="shared" si="163"/>
        <v>0.5</v>
      </c>
      <c r="H455" s="49">
        <f t="shared" si="166"/>
        <v>1.4880952380952382E-4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1</v>
      </c>
      <c r="D459" s="7">
        <v>0</v>
      </c>
      <c r="E459" s="51">
        <f t="shared" si="164"/>
        <v>1.4880952380952382E-4</v>
      </c>
      <c r="F459" s="51" t="str">
        <f t="shared" si="165"/>
        <v/>
      </c>
      <c r="G459" s="12">
        <f t="shared" si="163"/>
        <v>-1</v>
      </c>
      <c r="H459" s="49">
        <f t="shared" si="166"/>
        <v>-1.4880952380952382E-4</v>
      </c>
      <c r="I459" s="2"/>
    </row>
    <row r="460" spans="1:9" s="50" customFormat="1" ht="15" x14ac:dyDescent="0.2">
      <c r="A460" s="52"/>
      <c r="B460" s="48" t="s">
        <v>274</v>
      </c>
      <c r="C460" s="7">
        <v>87</v>
      </c>
      <c r="D460" s="7">
        <v>192</v>
      </c>
      <c r="E460" s="51">
        <f t="shared" si="164"/>
        <v>1.2946428571428572E-2</v>
      </c>
      <c r="F460" s="51">
        <f t="shared" si="165"/>
        <v>2.2240240935943473E-2</v>
      </c>
      <c r="G460" s="12">
        <f t="shared" si="163"/>
        <v>1.2068965517241379</v>
      </c>
      <c r="H460" s="49">
        <f t="shared" si="166"/>
        <v>1.5625E-2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24</v>
      </c>
      <c r="D464" s="7">
        <v>0</v>
      </c>
      <c r="E464" s="51">
        <f t="shared" si="164"/>
        <v>3.5714285714285713E-3</v>
      </c>
      <c r="F464" s="51" t="str">
        <f t="shared" si="165"/>
        <v/>
      </c>
      <c r="G464" s="12">
        <f t="shared" si="163"/>
        <v>-1</v>
      </c>
      <c r="H464" s="49">
        <f t="shared" si="166"/>
        <v>-3.5714285714285713E-3</v>
      </c>
      <c r="I464" s="2"/>
    </row>
    <row r="465" spans="1:9" s="50" customFormat="1" ht="15" x14ac:dyDescent="0.2">
      <c r="A465" s="52"/>
      <c r="B465" s="48" t="s">
        <v>105</v>
      </c>
      <c r="C465" s="7">
        <v>26</v>
      </c>
      <c r="D465" s="7">
        <v>0</v>
      </c>
      <c r="E465" s="51">
        <f t="shared" si="164"/>
        <v>3.8690476190476192E-3</v>
      </c>
      <c r="F465" s="51" t="str">
        <f t="shared" si="165"/>
        <v/>
      </c>
      <c r="G465" s="12">
        <f t="shared" si="163"/>
        <v>-1</v>
      </c>
      <c r="H465" s="49">
        <f t="shared" si="166"/>
        <v>-3.8690476190476192E-3</v>
      </c>
      <c r="I465" s="2"/>
    </row>
    <row r="466" spans="1:9" s="50" customFormat="1" ht="15" x14ac:dyDescent="0.2">
      <c r="A466" s="52"/>
      <c r="B466" s="48" t="s">
        <v>111</v>
      </c>
      <c r="C466" s="7">
        <v>10</v>
      </c>
      <c r="D466" s="7">
        <v>0</v>
      </c>
      <c r="E466" s="51">
        <f t="shared" si="164"/>
        <v>1.488095238095238E-3</v>
      </c>
      <c r="F466" s="51" t="str">
        <f t="shared" si="165"/>
        <v/>
      </c>
      <c r="G466" s="12">
        <f t="shared" si="163"/>
        <v>-1</v>
      </c>
      <c r="H466" s="49">
        <f t="shared" si="166"/>
        <v>-1.488095238095238E-3</v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18</v>
      </c>
      <c r="D468" s="7">
        <v>11</v>
      </c>
      <c r="E468" s="51">
        <f t="shared" si="164"/>
        <v>2.6785714285714286E-3</v>
      </c>
      <c r="F468" s="51">
        <f t="shared" si="165"/>
        <v>1.2741804702884282E-3</v>
      </c>
      <c r="G468" s="12">
        <f t="shared" si="163"/>
        <v>-0.3888888888888889</v>
      </c>
      <c r="H468" s="49">
        <f t="shared" si="166"/>
        <v>-1.0416666666666667E-3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1</v>
      </c>
      <c r="E469" s="51" t="str">
        <f t="shared" si="164"/>
        <v/>
      </c>
      <c r="F469" s="51">
        <f t="shared" si="165"/>
        <v>1.1583458820803892E-4</v>
      </c>
      <c r="G469" s="12">
        <f t="shared" si="163"/>
        <v>1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1</v>
      </c>
      <c r="D470" s="7">
        <v>9</v>
      </c>
      <c r="E470" s="51">
        <f t="shared" si="164"/>
        <v>1.4880952380952382E-4</v>
      </c>
      <c r="F470" s="51">
        <f t="shared" si="165"/>
        <v>1.0425112938723504E-3</v>
      </c>
      <c r="G470" s="12">
        <f t="shared" si="163"/>
        <v>8</v>
      </c>
      <c r="H470" s="49">
        <f t="shared" si="166"/>
        <v>1.1904761904761906E-3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4</v>
      </c>
      <c r="D472" s="7">
        <v>6</v>
      </c>
      <c r="E472" s="51">
        <f t="shared" si="164"/>
        <v>5.9523809523809529E-4</v>
      </c>
      <c r="F472" s="51">
        <f t="shared" si="165"/>
        <v>6.9500752924823354E-4</v>
      </c>
      <c r="G472" s="12">
        <f t="shared" si="163"/>
        <v>0.5</v>
      </c>
      <c r="H472" s="49">
        <f t="shared" si="166"/>
        <v>2.9761904761904765E-4</v>
      </c>
      <c r="I472" s="2"/>
    </row>
    <row r="473" spans="1:9" s="50" customFormat="1" ht="15" x14ac:dyDescent="0.2">
      <c r="A473" s="52"/>
      <c r="B473" s="48" t="s">
        <v>278</v>
      </c>
      <c r="C473" s="7">
        <v>26</v>
      </c>
      <c r="D473" s="7">
        <v>7</v>
      </c>
      <c r="E473" s="51">
        <f t="shared" si="164"/>
        <v>3.8690476190476192E-3</v>
      </c>
      <c r="F473" s="51">
        <f t="shared" si="165"/>
        <v>8.1084211745627245E-4</v>
      </c>
      <c r="G473" s="12">
        <f t="shared" si="163"/>
        <v>-0.73076923076923073</v>
      </c>
      <c r="H473" s="49">
        <f t="shared" si="166"/>
        <v>-2.8273809523809523E-3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5</v>
      </c>
      <c r="E474" s="51" t="str">
        <f t="shared" si="164"/>
        <v/>
      </c>
      <c r="F474" s="51">
        <f t="shared" si="165"/>
        <v>5.7917294104019464E-4</v>
      </c>
      <c r="G474" s="12">
        <f t="shared" si="163"/>
        <v>1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19</v>
      </c>
      <c r="D475" s="7">
        <v>0</v>
      </c>
      <c r="E475" s="51">
        <f t="shared" si="164"/>
        <v>2.8273809523809523E-3</v>
      </c>
      <c r="F475" s="51" t="str">
        <f t="shared" si="165"/>
        <v/>
      </c>
      <c r="G475" s="12">
        <f t="shared" si="163"/>
        <v>-1</v>
      </c>
      <c r="H475" s="49">
        <f t="shared" si="166"/>
        <v>-2.8273809523809523E-3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1</v>
      </c>
      <c r="E476" s="51" t="str">
        <f t="shared" si="164"/>
        <v/>
      </c>
      <c r="F476" s="51">
        <f t="shared" si="165"/>
        <v>1.1583458820803892E-4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1.4880952380952382E-4</v>
      </c>
      <c r="F477" s="51" t="str">
        <f t="shared" si="165"/>
        <v/>
      </c>
      <c r="G477" s="12">
        <f t="shared" si="163"/>
        <v>-1</v>
      </c>
      <c r="H477" s="49">
        <f t="shared" si="166"/>
        <v>-1.4880952380952382E-4</v>
      </c>
      <c r="I477" s="2"/>
    </row>
    <row r="478" spans="1:9" s="50" customFormat="1" ht="15" x14ac:dyDescent="0.2">
      <c r="A478" s="52"/>
      <c r="B478" s="48" t="s">
        <v>282</v>
      </c>
      <c r="C478" s="7">
        <v>4</v>
      </c>
      <c r="D478" s="7">
        <v>10</v>
      </c>
      <c r="E478" s="51">
        <f t="shared" si="164"/>
        <v>5.9523809523809529E-4</v>
      </c>
      <c r="F478" s="51">
        <f t="shared" si="165"/>
        <v>1.1583458820803893E-3</v>
      </c>
      <c r="G478" s="12">
        <f t="shared" ref="G478:G541" si="180">+IF(AND(C478=0,D478=0)," ",IF(C478=0,1,IF(D478=0,-1,(D478-C478)/C478)))</f>
        <v>1.5</v>
      </c>
      <c r="H478" s="49">
        <f t="shared" si="166"/>
        <v>8.9285714285714294E-4</v>
      </c>
      <c r="I478" s="2"/>
    </row>
    <row r="479" spans="1:9" s="50" customFormat="1" ht="15" x14ac:dyDescent="0.2">
      <c r="A479" s="52"/>
      <c r="B479" s="48" t="s">
        <v>507</v>
      </c>
      <c r="C479" s="7">
        <v>3</v>
      </c>
      <c r="D479" s="7">
        <v>3</v>
      </c>
      <c r="E479" s="51">
        <f t="shared" si="164"/>
        <v>4.4642857142857141E-4</v>
      </c>
      <c r="F479" s="51">
        <f t="shared" si="165"/>
        <v>3.4750376462411677E-4</v>
      </c>
      <c r="G479" s="12">
        <f t="shared" si="180"/>
        <v>0</v>
      </c>
      <c r="H479" s="49">
        <f t="shared" si="166"/>
        <v>0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1</v>
      </c>
      <c r="E484" s="51" t="str">
        <f t="shared" si="164"/>
        <v/>
      </c>
      <c r="F484" s="51">
        <f t="shared" si="165"/>
        <v>1.1583458820803892E-4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26</v>
      </c>
      <c r="D487" s="7">
        <v>1</v>
      </c>
      <c r="E487" s="51">
        <f t="shared" si="164"/>
        <v>3.8690476190476192E-3</v>
      </c>
      <c r="F487" s="51">
        <f t="shared" si="165"/>
        <v>1.1583458820803892E-4</v>
      </c>
      <c r="G487" s="12">
        <f t="shared" si="180"/>
        <v>-0.96153846153846156</v>
      </c>
      <c r="H487" s="49">
        <f t="shared" si="166"/>
        <v>-3.7202380952380955E-3</v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8</v>
      </c>
      <c r="D489" s="7">
        <v>79</v>
      </c>
      <c r="E489" s="51">
        <f t="shared" si="164"/>
        <v>1.1904761904761906E-3</v>
      </c>
      <c r="F489" s="51">
        <f t="shared" si="165"/>
        <v>9.1509324684350742E-3</v>
      </c>
      <c r="G489" s="12">
        <f t="shared" si="180"/>
        <v>8.875</v>
      </c>
      <c r="H489" s="49">
        <f t="shared" si="166"/>
        <v>1.0565476190476191E-2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1</v>
      </c>
      <c r="E490" s="51" t="str">
        <f t="shared" si="164"/>
        <v/>
      </c>
      <c r="F490" s="51">
        <f t="shared" si="165"/>
        <v>1.1583458820803892E-4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17</v>
      </c>
      <c r="D495" s="7">
        <v>0</v>
      </c>
      <c r="E495" s="51">
        <f t="shared" si="181"/>
        <v>2.5297619047619049E-3</v>
      </c>
      <c r="F495" s="51" t="str">
        <f t="shared" si="182"/>
        <v/>
      </c>
      <c r="G495" s="12">
        <f t="shared" si="180"/>
        <v>-1</v>
      </c>
      <c r="H495" s="49">
        <f t="shared" si="183"/>
        <v>-2.5297619047619049E-3</v>
      </c>
      <c r="I495" s="2"/>
    </row>
    <row r="496" spans="1:9" s="50" customFormat="1" ht="15" x14ac:dyDescent="0.2">
      <c r="A496" s="52"/>
      <c r="B496" s="48" t="s">
        <v>295</v>
      </c>
      <c r="C496" s="7">
        <v>33</v>
      </c>
      <c r="D496" s="7">
        <v>0</v>
      </c>
      <c r="E496" s="51">
        <f t="shared" si="181"/>
        <v>4.9107142857142856E-3</v>
      </c>
      <c r="F496" s="51" t="str">
        <f t="shared" si="182"/>
        <v/>
      </c>
      <c r="G496" s="12">
        <f t="shared" si="180"/>
        <v>-1</v>
      </c>
      <c r="H496" s="49">
        <f t="shared" si="183"/>
        <v>-4.9107142857142856E-3</v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183</v>
      </c>
      <c r="D499" s="7">
        <v>230</v>
      </c>
      <c r="E499" s="51">
        <f t="shared" si="181"/>
        <v>2.7232142857142858E-2</v>
      </c>
      <c r="F499" s="51">
        <f t="shared" si="182"/>
        <v>2.6641955287848951E-2</v>
      </c>
      <c r="G499" s="12">
        <f t="shared" si="180"/>
        <v>0.25683060109289618</v>
      </c>
      <c r="H499" s="49">
        <f t="shared" si="183"/>
        <v>6.9940476190476194E-3</v>
      </c>
      <c r="I499" s="2"/>
    </row>
    <row r="500" spans="1:9" s="50" customFormat="1" ht="15" x14ac:dyDescent="0.2">
      <c r="A500" s="52"/>
      <c r="B500" s="48" t="s">
        <v>122</v>
      </c>
      <c r="C500" s="7">
        <v>3</v>
      </c>
      <c r="D500" s="7">
        <v>65</v>
      </c>
      <c r="E500" s="51">
        <f t="shared" si="181"/>
        <v>4.4642857142857141E-4</v>
      </c>
      <c r="F500" s="51">
        <f t="shared" si="182"/>
        <v>7.52924823352253E-3</v>
      </c>
      <c r="G500" s="12">
        <f t="shared" si="180"/>
        <v>20.666666666666668</v>
      </c>
      <c r="H500" s="49">
        <f t="shared" si="183"/>
        <v>9.2261904761904764E-3</v>
      </c>
      <c r="I500" s="2"/>
    </row>
    <row r="501" spans="1:9" s="50" customFormat="1" ht="30" x14ac:dyDescent="0.2">
      <c r="A501" s="52"/>
      <c r="B501" s="48" t="s">
        <v>296</v>
      </c>
      <c r="C501" s="7">
        <v>1</v>
      </c>
      <c r="D501" s="7">
        <v>16</v>
      </c>
      <c r="E501" s="51">
        <f t="shared" si="181"/>
        <v>1.4880952380952382E-4</v>
      </c>
      <c r="F501" s="51">
        <f t="shared" si="182"/>
        <v>1.8533534113286227E-3</v>
      </c>
      <c r="G501" s="12">
        <f t="shared" si="180"/>
        <v>15</v>
      </c>
      <c r="H501" s="49">
        <f t="shared" si="183"/>
        <v>2.2321428571428575E-3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2</v>
      </c>
      <c r="D503" s="7">
        <v>0</v>
      </c>
      <c r="E503" s="51">
        <f t="shared" si="181"/>
        <v>2.9761904761904765E-4</v>
      </c>
      <c r="F503" s="51" t="str">
        <f t="shared" si="182"/>
        <v/>
      </c>
      <c r="G503" s="12">
        <f t="shared" si="180"/>
        <v>-1</v>
      </c>
      <c r="H503" s="49">
        <f t="shared" si="183"/>
        <v>-2.9761904761904765E-4</v>
      </c>
      <c r="I503" s="2"/>
    </row>
    <row r="504" spans="1:9" s="50" customFormat="1" ht="30" x14ac:dyDescent="0.2">
      <c r="A504" s="52"/>
      <c r="B504" s="48" t="s">
        <v>298</v>
      </c>
      <c r="C504" s="7">
        <v>79</v>
      </c>
      <c r="D504" s="7">
        <v>87</v>
      </c>
      <c r="E504" s="51">
        <f t="shared" si="181"/>
        <v>1.1755952380952381E-2</v>
      </c>
      <c r="F504" s="51">
        <f t="shared" si="182"/>
        <v>1.0077609174099385E-2</v>
      </c>
      <c r="G504" s="12">
        <f t="shared" si="180"/>
        <v>0.10126582278481013</v>
      </c>
      <c r="H504" s="49">
        <f t="shared" si="183"/>
        <v>1.1904761904761904E-3</v>
      </c>
      <c r="I504" s="2"/>
    </row>
    <row r="505" spans="1:9" s="50" customFormat="1" ht="15" x14ac:dyDescent="0.2">
      <c r="A505" s="52"/>
      <c r="B505" s="48" t="s">
        <v>117</v>
      </c>
      <c r="C505" s="7">
        <v>93</v>
      </c>
      <c r="D505" s="7">
        <v>9</v>
      </c>
      <c r="E505" s="51">
        <f t="shared" si="181"/>
        <v>1.3839285714285714E-2</v>
      </c>
      <c r="F505" s="51">
        <f t="shared" si="182"/>
        <v>1.0425112938723504E-3</v>
      </c>
      <c r="G505" s="12">
        <f t="shared" si="180"/>
        <v>-0.90322580645161288</v>
      </c>
      <c r="H505" s="49">
        <f t="shared" si="183"/>
        <v>-1.2499999999999999E-2</v>
      </c>
      <c r="I505" s="2"/>
    </row>
    <row r="506" spans="1:9" s="50" customFormat="1" ht="15" x14ac:dyDescent="0.2">
      <c r="A506" s="52"/>
      <c r="B506" s="48" t="s">
        <v>510</v>
      </c>
      <c r="C506" s="7">
        <v>99</v>
      </c>
      <c r="D506" s="7">
        <v>0</v>
      </c>
      <c r="E506" s="51">
        <f t="shared" si="181"/>
        <v>1.4732142857142857E-2</v>
      </c>
      <c r="F506" s="51" t="str">
        <f t="shared" si="182"/>
        <v/>
      </c>
      <c r="G506" s="12">
        <f t="shared" si="180"/>
        <v>-1</v>
      </c>
      <c r="H506" s="49">
        <f t="shared" si="183"/>
        <v>-1.4732142857142857E-2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8</v>
      </c>
      <c r="D509" s="7">
        <v>2</v>
      </c>
      <c r="E509" s="51">
        <f t="shared" si="181"/>
        <v>1.1904761904761906E-3</v>
      </c>
      <c r="F509" s="51">
        <f t="shared" si="182"/>
        <v>2.3166917641607784E-4</v>
      </c>
      <c r="G509" s="12">
        <f t="shared" si="180"/>
        <v>-0.75</v>
      </c>
      <c r="H509" s="49">
        <f t="shared" si="183"/>
        <v>-8.9285714285714294E-4</v>
      </c>
      <c r="I509" s="2"/>
    </row>
    <row r="510" spans="1:9" s="50" customFormat="1" ht="15" x14ac:dyDescent="0.2">
      <c r="A510" s="52"/>
      <c r="B510" s="48" t="s">
        <v>512</v>
      </c>
      <c r="C510" s="7">
        <v>2</v>
      </c>
      <c r="D510" s="7">
        <v>0</v>
      </c>
      <c r="E510" s="51">
        <f t="shared" si="181"/>
        <v>2.9761904761904765E-4</v>
      </c>
      <c r="F510" s="51" t="str">
        <f t="shared" si="182"/>
        <v/>
      </c>
      <c r="G510" s="12">
        <f t="shared" si="180"/>
        <v>-1</v>
      </c>
      <c r="H510" s="49">
        <f t="shared" si="183"/>
        <v>-2.9761904761904765E-4</v>
      </c>
      <c r="I510" s="2"/>
    </row>
    <row r="511" spans="1:9" s="50" customFormat="1" ht="15" x14ac:dyDescent="0.2">
      <c r="A511" s="52"/>
      <c r="B511" s="48" t="s">
        <v>301</v>
      </c>
      <c r="C511" s="7">
        <v>1</v>
      </c>
      <c r="D511" s="7">
        <v>4</v>
      </c>
      <c r="E511" s="51">
        <f t="shared" si="181"/>
        <v>1.4880952380952382E-4</v>
      </c>
      <c r="F511" s="51">
        <f t="shared" si="182"/>
        <v>4.6333835283215568E-4</v>
      </c>
      <c r="G511" s="12">
        <f t="shared" si="180"/>
        <v>3</v>
      </c>
      <c r="H511" s="49">
        <f t="shared" si="183"/>
        <v>4.4642857142857147E-4</v>
      </c>
      <c r="I511" s="2"/>
    </row>
    <row r="512" spans="1:9" s="50" customFormat="1" ht="30" x14ac:dyDescent="0.2">
      <c r="A512" s="52"/>
      <c r="B512" s="48" t="s">
        <v>302</v>
      </c>
      <c r="C512" s="7">
        <v>20</v>
      </c>
      <c r="D512" s="7">
        <v>0</v>
      </c>
      <c r="E512" s="51">
        <f t="shared" si="181"/>
        <v>2.976190476190476E-3</v>
      </c>
      <c r="F512" s="51" t="str">
        <f t="shared" si="182"/>
        <v/>
      </c>
      <c r="G512" s="12">
        <f t="shared" si="180"/>
        <v>-1</v>
      </c>
      <c r="H512" s="49">
        <f t="shared" si="183"/>
        <v>-2.976190476190476E-3</v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13</v>
      </c>
      <c r="D519" s="7">
        <v>0</v>
      </c>
      <c r="E519" s="51">
        <f t="shared" si="181"/>
        <v>1.9345238095238096E-3</v>
      </c>
      <c r="F519" s="51" t="str">
        <f t="shared" si="182"/>
        <v/>
      </c>
      <c r="G519" s="12">
        <f t="shared" si="180"/>
        <v>-1</v>
      </c>
      <c r="H519" s="49">
        <f t="shared" si="183"/>
        <v>-1.9345238095238096E-3</v>
      </c>
      <c r="I519" s="2"/>
    </row>
    <row r="520" spans="1:9" s="50" customFormat="1" ht="15" x14ac:dyDescent="0.2">
      <c r="A520" s="52"/>
      <c r="B520" s="48" t="s">
        <v>306</v>
      </c>
      <c r="C520" s="7">
        <v>1</v>
      </c>
      <c r="D520" s="7">
        <v>0</v>
      </c>
      <c r="E520" s="51">
        <f t="shared" si="181"/>
        <v>1.4880952380952382E-4</v>
      </c>
      <c r="F520" s="51" t="str">
        <f t="shared" si="182"/>
        <v/>
      </c>
      <c r="G520" s="12">
        <f t="shared" si="180"/>
        <v>-1</v>
      </c>
      <c r="H520" s="49">
        <f t="shared" si="183"/>
        <v>-1.4880952380952382E-4</v>
      </c>
      <c r="I520" s="2"/>
    </row>
    <row r="521" spans="1:9" s="50" customFormat="1" ht="15" x14ac:dyDescent="0.2">
      <c r="A521" s="52"/>
      <c r="B521" s="48" t="s">
        <v>128</v>
      </c>
      <c r="C521" s="7">
        <v>7</v>
      </c>
      <c r="D521" s="7">
        <v>3</v>
      </c>
      <c r="E521" s="51">
        <f t="shared" si="181"/>
        <v>1.0416666666666667E-3</v>
      </c>
      <c r="F521" s="51">
        <f t="shared" si="182"/>
        <v>3.4750376462411677E-4</v>
      </c>
      <c r="G521" s="12">
        <f t="shared" si="180"/>
        <v>-0.5714285714285714</v>
      </c>
      <c r="H521" s="49">
        <f t="shared" si="183"/>
        <v>-5.9523809523809518E-4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3</v>
      </c>
      <c r="D523" s="7">
        <v>1</v>
      </c>
      <c r="E523" s="51">
        <f t="shared" ref="E523" si="184">+IF(C523=0,"",C523/C$345)</f>
        <v>4.4642857142857141E-4</v>
      </c>
      <c r="F523" s="51">
        <f t="shared" ref="F523" si="185">+IF(D523=0,"",D523/D$345)</f>
        <v>1.1583458820803892E-4</v>
      </c>
      <c r="G523" s="12">
        <f t="shared" si="180"/>
        <v>-0.66666666666666663</v>
      </c>
      <c r="H523" s="49">
        <f t="shared" ref="H523" si="186">+IF(OR(AND(E523=""),(G523="")),"",E523*G523)</f>
        <v>-2.9761904761904759E-4</v>
      </c>
      <c r="I523" s="2"/>
    </row>
    <row r="524" spans="1:9" s="50" customFormat="1" ht="15" x14ac:dyDescent="0.2">
      <c r="A524" s="52"/>
      <c r="B524" s="48" t="s">
        <v>135</v>
      </c>
      <c r="C524" s="7">
        <v>105</v>
      </c>
      <c r="D524" s="7">
        <v>152</v>
      </c>
      <c r="E524" s="51">
        <f t="shared" ref="E524:E549" si="187">+IF(C524=0,"",C524/C$345)</f>
        <v>1.5625E-2</v>
      </c>
      <c r="F524" s="51">
        <f t="shared" ref="F524:F549" si="188">+IF(D524=0,"",D524/D$345)</f>
        <v>1.7606857407621915E-2</v>
      </c>
      <c r="G524" s="12">
        <f t="shared" si="180"/>
        <v>0.44761904761904764</v>
      </c>
      <c r="H524" s="49">
        <f t="shared" si="183"/>
        <v>6.9940476190476194E-3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237</v>
      </c>
      <c r="D527" s="7">
        <v>13</v>
      </c>
      <c r="E527" s="51">
        <f t="shared" si="187"/>
        <v>3.5267857142857142E-2</v>
      </c>
      <c r="F527" s="51">
        <f t="shared" si="188"/>
        <v>1.505849646704506E-3</v>
      </c>
      <c r="G527" s="12">
        <f t="shared" si="180"/>
        <v>-0.94514767932489452</v>
      </c>
      <c r="H527" s="49">
        <f t="shared" si="183"/>
        <v>-3.3333333333333333E-2</v>
      </c>
      <c r="I527" s="2"/>
    </row>
    <row r="528" spans="1:9" s="50" customFormat="1" ht="15" x14ac:dyDescent="0.2">
      <c r="A528" s="52"/>
      <c r="B528" s="48" t="s">
        <v>340</v>
      </c>
      <c r="C528" s="7">
        <v>4</v>
      </c>
      <c r="D528" s="7">
        <v>67</v>
      </c>
      <c r="E528" s="51">
        <f t="shared" si="187"/>
        <v>5.9523809523809529E-4</v>
      </c>
      <c r="F528" s="51">
        <f t="shared" si="188"/>
        <v>7.7609174099386074E-3</v>
      </c>
      <c r="G528" s="12">
        <f t="shared" si="180"/>
        <v>15.75</v>
      </c>
      <c r="H528" s="49">
        <f t="shared" si="183"/>
        <v>9.3750000000000014E-3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61</v>
      </c>
      <c r="D542" s="7">
        <v>80</v>
      </c>
      <c r="E542" s="51">
        <f t="shared" si="187"/>
        <v>9.0773809523809531E-3</v>
      </c>
      <c r="F542" s="51">
        <f t="shared" si="188"/>
        <v>9.2667670566431142E-3</v>
      </c>
      <c r="G542" s="12">
        <f t="shared" ref="G542:G564" si="189">+IF(AND(C542=0,D542=0)," ",IF(C542=0,1,IF(D542=0,-1,(D542-C542)/C542)))</f>
        <v>0.31147540983606559</v>
      </c>
      <c r="H542" s="49">
        <f t="shared" si="183"/>
        <v>2.8273809523809527E-3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18</v>
      </c>
      <c r="D544" s="7">
        <v>0</v>
      </c>
      <c r="E544" s="51">
        <f t="shared" si="187"/>
        <v>2.6785714285714286E-3</v>
      </c>
      <c r="F544" s="51" t="str">
        <f t="shared" si="188"/>
        <v/>
      </c>
      <c r="G544" s="12">
        <f t="shared" si="189"/>
        <v>-1</v>
      </c>
      <c r="H544" s="49">
        <f t="shared" si="183"/>
        <v>-2.6785714285714286E-3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100</v>
      </c>
      <c r="D547" s="7">
        <v>122</v>
      </c>
      <c r="E547" s="51">
        <f t="shared" si="187"/>
        <v>1.488095238095238E-2</v>
      </c>
      <c r="F547" s="51">
        <f t="shared" si="188"/>
        <v>1.4131819761380749E-2</v>
      </c>
      <c r="G547" s="12">
        <f t="shared" si="189"/>
        <v>0.22</v>
      </c>
      <c r="H547" s="49">
        <f t="shared" si="183"/>
        <v>3.2738095238095235E-3</v>
      </c>
      <c r="I547" s="2"/>
    </row>
    <row r="548" spans="1:9" s="50" customFormat="1" ht="15" x14ac:dyDescent="0.2">
      <c r="A548" s="52"/>
      <c r="B548" s="48" t="s">
        <v>142</v>
      </c>
      <c r="C548" s="7">
        <v>291</v>
      </c>
      <c r="D548" s="7">
        <v>304</v>
      </c>
      <c r="E548" s="51">
        <f t="shared" si="187"/>
        <v>4.3303571428571427E-2</v>
      </c>
      <c r="F548" s="51">
        <f t="shared" si="188"/>
        <v>3.5213714815243831E-2</v>
      </c>
      <c r="G548" s="12">
        <f t="shared" si="189"/>
        <v>4.4673539518900345E-2</v>
      </c>
      <c r="H548" s="49">
        <f t="shared" si="183"/>
        <v>1.9345238095238096E-3</v>
      </c>
      <c r="I548" s="2"/>
    </row>
    <row r="549" spans="1:9" s="50" customFormat="1" ht="15" x14ac:dyDescent="0.2">
      <c r="A549" s="52"/>
      <c r="B549" s="48" t="s">
        <v>315</v>
      </c>
      <c r="C549" s="7">
        <v>196</v>
      </c>
      <c r="D549" s="7">
        <v>211</v>
      </c>
      <c r="E549" s="51">
        <f t="shared" si="187"/>
        <v>2.9166666666666667E-2</v>
      </c>
      <c r="F549" s="51">
        <f t="shared" si="188"/>
        <v>2.4441098111896212E-2</v>
      </c>
      <c r="G549" s="12">
        <f t="shared" si="189"/>
        <v>7.6530612244897961E-2</v>
      </c>
      <c r="H549" s="49">
        <f t="shared" si="183"/>
        <v>2.232142857142857E-3</v>
      </c>
      <c r="I549" s="2"/>
    </row>
    <row r="550" spans="1:9" s="50" customFormat="1" ht="15" x14ac:dyDescent="0.2">
      <c r="A550" s="47"/>
      <c r="B550" s="48" t="s">
        <v>552</v>
      </c>
      <c r="C550" s="7">
        <v>3</v>
      </c>
      <c r="D550" s="7">
        <v>0</v>
      </c>
      <c r="E550" s="51">
        <f t="shared" ref="E550" si="190">+IF(C550=0,"",C550/C$345)</f>
        <v>4.4642857142857141E-4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-4.4642857142857141E-4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81</v>
      </c>
      <c r="D556" s="7">
        <v>32</v>
      </c>
      <c r="E556" s="51">
        <f t="shared" si="193"/>
        <v>1.2053571428571429E-2</v>
      </c>
      <c r="F556" s="51">
        <f t="shared" si="194"/>
        <v>3.7067068226572454E-3</v>
      </c>
      <c r="G556" s="12">
        <f t="shared" si="189"/>
        <v>-0.60493827160493829</v>
      </c>
      <c r="H556" s="49">
        <f t="shared" si="195"/>
        <v>-7.2916666666666676E-3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16</v>
      </c>
      <c r="D558" s="7">
        <v>1</v>
      </c>
      <c r="E558" s="51">
        <f t="shared" si="193"/>
        <v>2.3809523809523812E-3</v>
      </c>
      <c r="F558" s="51">
        <f t="shared" si="194"/>
        <v>1.1583458820803892E-4</v>
      </c>
      <c r="G558" s="12">
        <f t="shared" si="189"/>
        <v>-0.9375</v>
      </c>
      <c r="H558" s="49">
        <f t="shared" si="195"/>
        <v>-2.2321428571428575E-3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38</v>
      </c>
      <c r="D562" s="7">
        <v>5</v>
      </c>
      <c r="E562" s="51">
        <f t="shared" si="193"/>
        <v>5.6547619047619046E-3</v>
      </c>
      <c r="F562" s="51">
        <f t="shared" si="194"/>
        <v>5.7917294104019464E-4</v>
      </c>
      <c r="G562" s="12">
        <f t="shared" si="189"/>
        <v>-0.86842105263157898</v>
      </c>
      <c r="H562" s="49">
        <f t="shared" si="195"/>
        <v>-4.9107142857142856E-3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2024</v>
      </c>
      <c r="D570" s="39">
        <f>SUM(D571:D596)</f>
        <v>1452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-0.28260869565217389</v>
      </c>
      <c r="H570" s="40">
        <f>+IF(OR(AND(E570=""),(G570="")),"",E570*G570)</f>
        <v>-0.28260869565217389</v>
      </c>
    </row>
    <row r="571" spans="1:9" s="50" customFormat="1" ht="15" x14ac:dyDescent="0.2">
      <c r="A571" s="52"/>
      <c r="B571" s="48" t="s">
        <v>323</v>
      </c>
      <c r="C571" s="7">
        <v>16</v>
      </c>
      <c r="D571" s="7">
        <v>17</v>
      </c>
      <c r="E571" s="51">
        <f t="shared" si="196"/>
        <v>7.9051383399209481E-3</v>
      </c>
      <c r="F571" s="51">
        <f t="shared" si="197"/>
        <v>1.1707988980716254E-2</v>
      </c>
      <c r="G571" s="12">
        <f t="shared" ref="G571:G596" si="198">+IF(AND(C571=0,D571=0)," ",IF(C571=0,1,IF(D571=0,-1,(D571-C571)/C571)))</f>
        <v>6.25E-2</v>
      </c>
      <c r="H571" s="49">
        <f>+IF(OR(AND(E571=""),(G571="")),"",E571*G571)</f>
        <v>4.9407114624505926E-4</v>
      </c>
      <c r="I571" s="2"/>
    </row>
    <row r="572" spans="1:9" s="50" customFormat="1" ht="15" x14ac:dyDescent="0.2">
      <c r="A572" s="52"/>
      <c r="B572" s="48" t="s">
        <v>144</v>
      </c>
      <c r="C572" s="7">
        <v>107</v>
      </c>
      <c r="D572" s="7">
        <v>17</v>
      </c>
      <c r="E572" s="51">
        <f t="shared" si="196"/>
        <v>5.2865612648221344E-2</v>
      </c>
      <c r="F572" s="51">
        <f t="shared" si="197"/>
        <v>1.1707988980716254E-2</v>
      </c>
      <c r="G572" s="12">
        <f t="shared" si="198"/>
        <v>-0.84112149532710279</v>
      </c>
      <c r="H572" s="49">
        <f t="shared" ref="H572:H596" si="199">+IF(OR(AND(E572=""),(G572="")),"",E572*G572)</f>
        <v>-4.4466403162055336E-2</v>
      </c>
      <c r="I572" s="2"/>
    </row>
    <row r="573" spans="1:9" s="50" customFormat="1" ht="15" x14ac:dyDescent="0.2">
      <c r="A573" s="52"/>
      <c r="B573" s="48" t="s">
        <v>583</v>
      </c>
      <c r="C573" s="7">
        <v>70</v>
      </c>
      <c r="D573" s="7">
        <v>96</v>
      </c>
      <c r="E573" s="51">
        <f t="shared" si="196"/>
        <v>3.4584980237154152E-2</v>
      </c>
      <c r="F573" s="51">
        <f t="shared" si="197"/>
        <v>6.6115702479338845E-2</v>
      </c>
      <c r="G573" s="12">
        <f t="shared" si="198"/>
        <v>0.37142857142857144</v>
      </c>
      <c r="H573" s="49">
        <f t="shared" si="199"/>
        <v>1.2845849802371542E-2</v>
      </c>
      <c r="I573" s="2"/>
    </row>
    <row r="574" spans="1:9" s="50" customFormat="1" ht="15" x14ac:dyDescent="0.2">
      <c r="A574" s="52"/>
      <c r="B574" s="48" t="s">
        <v>324</v>
      </c>
      <c r="C574" s="7">
        <v>146</v>
      </c>
      <c r="D574" s="7">
        <v>83</v>
      </c>
      <c r="E574" s="51">
        <f t="shared" si="196"/>
        <v>7.2134387351778656E-2</v>
      </c>
      <c r="F574" s="51">
        <f t="shared" si="197"/>
        <v>5.716253443526171E-2</v>
      </c>
      <c r="G574" s="12">
        <f t="shared" si="198"/>
        <v>-0.4315068493150685</v>
      </c>
      <c r="H574" s="49">
        <f t="shared" si="199"/>
        <v>-3.1126482213438736E-2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1</v>
      </c>
      <c r="E575" s="51">
        <f t="shared" si="196"/>
        <v>9.8814229249011851E-4</v>
      </c>
      <c r="F575" s="51">
        <f t="shared" si="197"/>
        <v>6.8870523415977963E-4</v>
      </c>
      <c r="G575" s="12">
        <f t="shared" si="198"/>
        <v>-0.5</v>
      </c>
      <c r="H575" s="49">
        <f t="shared" si="199"/>
        <v>-4.9407114624505926E-4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8</v>
      </c>
      <c r="D577" s="7">
        <v>51</v>
      </c>
      <c r="E577" s="51">
        <f t="shared" si="196"/>
        <v>3.952569169960474E-3</v>
      </c>
      <c r="F577" s="51">
        <f t="shared" si="197"/>
        <v>3.5123966942148761E-2</v>
      </c>
      <c r="G577" s="12">
        <f t="shared" si="198"/>
        <v>5.375</v>
      </c>
      <c r="H577" s="49">
        <f t="shared" si="199"/>
        <v>2.1245059288537548E-2</v>
      </c>
      <c r="I577" s="2"/>
    </row>
    <row r="578" spans="1:9" s="50" customFormat="1" ht="15" x14ac:dyDescent="0.2">
      <c r="A578" s="52"/>
      <c r="B578" s="48" t="s">
        <v>325</v>
      </c>
      <c r="C578" s="7">
        <v>1</v>
      </c>
      <c r="D578" s="7">
        <v>18</v>
      </c>
      <c r="E578" s="51">
        <f t="shared" si="196"/>
        <v>4.9407114624505926E-4</v>
      </c>
      <c r="F578" s="51">
        <f t="shared" si="197"/>
        <v>1.2396694214876033E-2</v>
      </c>
      <c r="G578" s="12">
        <f t="shared" si="198"/>
        <v>17</v>
      </c>
      <c r="H578" s="49">
        <f t="shared" si="199"/>
        <v>8.399209486166008E-3</v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1</v>
      </c>
      <c r="D580" s="7">
        <v>0</v>
      </c>
      <c r="E580" s="51">
        <f t="shared" si="196"/>
        <v>4.9407114624505926E-4</v>
      </c>
      <c r="F580" s="51" t="str">
        <f t="shared" si="197"/>
        <v/>
      </c>
      <c r="G580" s="12">
        <f t="shared" si="198"/>
        <v>-1</v>
      </c>
      <c r="H580" s="49">
        <f t="shared" si="199"/>
        <v>-4.9407114624505926E-4</v>
      </c>
      <c r="I580" s="2"/>
    </row>
    <row r="581" spans="1:9" s="50" customFormat="1" ht="15" x14ac:dyDescent="0.2">
      <c r="A581" s="47"/>
      <c r="B581" s="48" t="s">
        <v>544</v>
      </c>
      <c r="C581" s="7">
        <v>10</v>
      </c>
      <c r="D581" s="7">
        <v>0</v>
      </c>
      <c r="E581" s="51">
        <f t="shared" ref="E581" si="200">+IF(C581=0,"",C581/C$570)</f>
        <v>4.940711462450593E-3</v>
      </c>
      <c r="F581" s="51" t="str">
        <f t="shared" ref="F581" si="201">+IF(D581=0,"",D581/D$570)</f>
        <v/>
      </c>
      <c r="G581" s="12">
        <f t="shared" si="198"/>
        <v>-1</v>
      </c>
      <c r="H581" s="49">
        <f t="shared" ref="H581" si="202">+IF(OR(AND(E581=""),(G581="")),"",E581*G581)</f>
        <v>-4.940711462450593E-3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1</v>
      </c>
      <c r="E582" s="51" t="str">
        <f t="shared" ref="E582" si="203">+IF(C582=0,"",C582/C$570)</f>
        <v/>
      </c>
      <c r="F582" s="51">
        <f t="shared" ref="F582" si="204">+IF(D582=0,"",D582/D$570)</f>
        <v>6.8870523415977963E-4</v>
      </c>
      <c r="G582" s="12">
        <f t="shared" si="198"/>
        <v>1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2</v>
      </c>
      <c r="D585" s="7">
        <v>0</v>
      </c>
      <c r="E585" s="51">
        <f t="shared" si="206"/>
        <v>9.8814229249011851E-4</v>
      </c>
      <c r="F585" s="51" t="str">
        <f t="shared" si="207"/>
        <v/>
      </c>
      <c r="G585" s="12">
        <f t="shared" si="198"/>
        <v>-1</v>
      </c>
      <c r="H585" s="49">
        <f t="shared" si="199"/>
        <v>-9.8814229249011851E-4</v>
      </c>
      <c r="I585" s="2"/>
    </row>
    <row r="586" spans="1:9" s="50" customFormat="1" ht="15" x14ac:dyDescent="0.2">
      <c r="A586" s="52"/>
      <c r="B586" s="48" t="s">
        <v>148</v>
      </c>
      <c r="C586" s="7">
        <v>2</v>
      </c>
      <c r="D586" s="7">
        <v>2</v>
      </c>
      <c r="E586" s="51">
        <f t="shared" si="206"/>
        <v>9.8814229249011851E-4</v>
      </c>
      <c r="F586" s="51">
        <f t="shared" si="207"/>
        <v>1.3774104683195593E-3</v>
      </c>
      <c r="G586" s="12">
        <f t="shared" si="198"/>
        <v>0</v>
      </c>
      <c r="H586" s="49">
        <f t="shared" si="199"/>
        <v>0</v>
      </c>
      <c r="I586" s="2"/>
    </row>
    <row r="587" spans="1:9" s="50" customFormat="1" ht="15" x14ac:dyDescent="0.2">
      <c r="A587" s="52"/>
      <c r="B587" s="48" t="s">
        <v>329</v>
      </c>
      <c r="C587" s="7">
        <v>768</v>
      </c>
      <c r="D587" s="7">
        <v>551</v>
      </c>
      <c r="E587" s="51">
        <f t="shared" si="206"/>
        <v>0.37944664031620551</v>
      </c>
      <c r="F587" s="51">
        <f t="shared" si="207"/>
        <v>0.37947658402203854</v>
      </c>
      <c r="G587" s="12">
        <f t="shared" si="198"/>
        <v>-0.28255208333333331</v>
      </c>
      <c r="H587" s="49">
        <f t="shared" si="199"/>
        <v>-0.10721343873517786</v>
      </c>
      <c r="I587" s="2"/>
    </row>
    <row r="588" spans="1:9" s="50" customFormat="1" ht="15" x14ac:dyDescent="0.2">
      <c r="A588" s="52"/>
      <c r="B588" s="48" t="s">
        <v>149</v>
      </c>
      <c r="C588" s="7">
        <v>113</v>
      </c>
      <c r="D588" s="7">
        <v>376</v>
      </c>
      <c r="E588" s="51">
        <f t="shared" si="206"/>
        <v>5.5830039525691696E-2</v>
      </c>
      <c r="F588" s="51">
        <f t="shared" si="207"/>
        <v>0.25895316804407714</v>
      </c>
      <c r="G588" s="12">
        <f t="shared" si="198"/>
        <v>2.3274336283185839</v>
      </c>
      <c r="H588" s="49">
        <f t="shared" si="199"/>
        <v>0.12994071146245056</v>
      </c>
      <c r="I588" s="2"/>
    </row>
    <row r="589" spans="1:9" s="50" customFormat="1" ht="15" x14ac:dyDescent="0.2">
      <c r="A589" s="52"/>
      <c r="B589" s="48" t="s">
        <v>330</v>
      </c>
      <c r="C589" s="7">
        <v>41</v>
      </c>
      <c r="D589" s="7">
        <v>0</v>
      </c>
      <c r="E589" s="51">
        <f t="shared" si="206"/>
        <v>2.0256916996047432E-2</v>
      </c>
      <c r="F589" s="51" t="str">
        <f t="shared" si="207"/>
        <v/>
      </c>
      <c r="G589" s="12">
        <f t="shared" si="198"/>
        <v>-1</v>
      </c>
      <c r="H589" s="49">
        <f t="shared" si="199"/>
        <v>-2.0256916996047432E-2</v>
      </c>
      <c r="I589" s="2"/>
    </row>
    <row r="590" spans="1:9" s="50" customFormat="1" ht="15" x14ac:dyDescent="0.2">
      <c r="A590" s="52"/>
      <c r="B590" s="48" t="s">
        <v>150</v>
      </c>
      <c r="C590" s="7">
        <v>79</v>
      </c>
      <c r="D590" s="7">
        <v>2</v>
      </c>
      <c r="E590" s="51">
        <f t="shared" si="206"/>
        <v>3.9031620553359681E-2</v>
      </c>
      <c r="F590" s="51">
        <f t="shared" si="207"/>
        <v>1.3774104683195593E-3</v>
      </c>
      <c r="G590" s="12">
        <f t="shared" si="198"/>
        <v>-0.97468354430379744</v>
      </c>
      <c r="H590" s="49">
        <f t="shared" si="199"/>
        <v>-3.8043478260869561E-2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1</v>
      </c>
      <c r="E591" s="51" t="str">
        <f t="shared" si="206"/>
        <v/>
      </c>
      <c r="F591" s="51">
        <f t="shared" si="207"/>
        <v>6.8870523415977963E-4</v>
      </c>
      <c r="G591" s="12">
        <f t="shared" si="198"/>
        <v>1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100</v>
      </c>
      <c r="D592" s="7">
        <v>0</v>
      </c>
      <c r="E592" s="51">
        <f t="shared" si="206"/>
        <v>4.9407114624505928E-2</v>
      </c>
      <c r="F592" s="51" t="str">
        <f t="shared" si="207"/>
        <v/>
      </c>
      <c r="G592" s="12">
        <f t="shared" si="198"/>
        <v>-1</v>
      </c>
      <c r="H592" s="49">
        <f t="shared" si="199"/>
        <v>-4.9407114624505928E-2</v>
      </c>
      <c r="I592" s="2"/>
    </row>
    <row r="593" spans="1:9" s="50" customFormat="1" ht="15" x14ac:dyDescent="0.2">
      <c r="A593" s="52"/>
      <c r="B593" s="48" t="s">
        <v>332</v>
      </c>
      <c r="C593" s="7">
        <v>18</v>
      </c>
      <c r="D593" s="7">
        <v>0</v>
      </c>
      <c r="E593" s="51">
        <f t="shared" si="206"/>
        <v>8.8932806324110679E-3</v>
      </c>
      <c r="F593" s="51" t="str">
        <f t="shared" si="207"/>
        <v/>
      </c>
      <c r="G593" s="12">
        <f t="shared" si="198"/>
        <v>-1</v>
      </c>
      <c r="H593" s="49">
        <f t="shared" si="199"/>
        <v>-8.8932806324110679E-3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218</v>
      </c>
      <c r="D595" s="7">
        <v>4</v>
      </c>
      <c r="E595" s="51">
        <f t="shared" si="206"/>
        <v>0.10770750988142293</v>
      </c>
      <c r="F595" s="51">
        <f t="shared" si="207"/>
        <v>2.7548209366391185E-3</v>
      </c>
      <c r="G595" s="12">
        <f t="shared" si="198"/>
        <v>-0.98165137614678899</v>
      </c>
      <c r="H595" s="49">
        <f t="shared" si="199"/>
        <v>-0.10573122529644269</v>
      </c>
      <c r="I595" s="2"/>
    </row>
    <row r="596" spans="1:9" s="50" customFormat="1" ht="15" x14ac:dyDescent="0.2">
      <c r="A596" s="52"/>
      <c r="B596" s="48" t="s">
        <v>521</v>
      </c>
      <c r="C596" s="7">
        <v>322</v>
      </c>
      <c r="D596" s="7">
        <v>232</v>
      </c>
      <c r="E596" s="51">
        <f t="shared" si="206"/>
        <v>0.15909090909090909</v>
      </c>
      <c r="F596" s="51">
        <f t="shared" si="207"/>
        <v>0.15977961432506887</v>
      </c>
      <c r="G596" s="12">
        <f t="shared" si="198"/>
        <v>-0.27950310559006208</v>
      </c>
      <c r="H596" s="49">
        <f t="shared" si="199"/>
        <v>-4.4466403162055329E-2</v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391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371</v>
      </c>
      <c r="C8" s="38">
        <f>+C18+C74+C169+C345+C570</f>
        <v>2190</v>
      </c>
      <c r="D8" s="39">
        <f>+D18+D74+D169+D345+D570</f>
        <v>1916</v>
      </c>
      <c r="E8" s="40">
        <f>+C8/C$8</f>
        <v>1</v>
      </c>
      <c r="F8" s="40">
        <f>+D8/D$8</f>
        <v>1</v>
      </c>
      <c r="G8" s="40">
        <f>+(D8-C8)/C8</f>
        <v>-0.12511415525114156</v>
      </c>
      <c r="H8" s="40">
        <f>+E8*G8</f>
        <v>-0.12511415525114156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39</v>
      </c>
      <c r="D9" s="41">
        <f>+D18</f>
        <v>39</v>
      </c>
      <c r="E9" s="27">
        <f>C9/$C$8</f>
        <v>1.7808219178082191E-2</v>
      </c>
      <c r="F9" s="27">
        <f>D9/$D$8</f>
        <v>2.035490605427975E-2</v>
      </c>
      <c r="G9" s="12">
        <f>+IF(OR(AND(D9=0),(C9=0)),"0",((D9-C9)/C9))</f>
        <v>0</v>
      </c>
      <c r="H9" s="11">
        <f>+IF(OR(AND(E9=""),(G9="")),"",E9*G9)</f>
        <v>0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501</v>
      </c>
      <c r="D10" s="41">
        <f>+D74</f>
        <v>532</v>
      </c>
      <c r="E10" s="27">
        <f>C10/$C$8</f>
        <v>0.22876712328767124</v>
      </c>
      <c r="F10" s="27">
        <f>D10/$D$8</f>
        <v>0.27766179540709812</v>
      </c>
      <c r="G10" s="12">
        <f>+IF(OR(AND(D10=0),(C10=0)),"0",((D10-C10)/C10))</f>
        <v>6.1876247504990017E-2</v>
      </c>
      <c r="H10" s="11">
        <f>+IF(OR(AND(E10=""),(G10="")),"",E10*G10)</f>
        <v>1.4155251141552512E-2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177</v>
      </c>
      <c r="D11" s="41">
        <f>+D169</f>
        <v>398</v>
      </c>
      <c r="E11" s="27">
        <f>C11/$C$8</f>
        <v>8.0821917808219179E-2</v>
      </c>
      <c r="F11" s="27">
        <f>D11/$D$8</f>
        <v>0.20772442588726514</v>
      </c>
      <c r="G11" s="12">
        <f>+IF(OR(AND(D11=0),(C11=0)),"0",((D11-C11)/C11))</f>
        <v>1.2485875706214689</v>
      </c>
      <c r="H11" s="11">
        <f>+IF(OR(AND(E11=""),(G11="")),"",E11*G11)</f>
        <v>0.10091324200913242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1216</v>
      </c>
      <c r="D12" s="41">
        <f>+D345</f>
        <v>776</v>
      </c>
      <c r="E12" s="27">
        <f>C12/$C$8</f>
        <v>0.55525114155251143</v>
      </c>
      <c r="F12" s="27">
        <f>D12/$D$8</f>
        <v>0.40501043841336115</v>
      </c>
      <c r="G12" s="12">
        <f>+IF(OR(AND(D12=0),(C12=0)),"0",((D12-C12)/C12))</f>
        <v>-0.36184210526315791</v>
      </c>
      <c r="H12" s="11">
        <f>+IF(OR(AND(E12=""),(G12="")),"",E12*G12)</f>
        <v>-0.20091324200913244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257</v>
      </c>
      <c r="D13" s="29">
        <f>+D570</f>
        <v>171</v>
      </c>
      <c r="E13" s="27">
        <f>C13/$C$8</f>
        <v>0.11735159817351598</v>
      </c>
      <c r="F13" s="27">
        <f>D13/$D$8</f>
        <v>8.9248434237995819E-2</v>
      </c>
      <c r="G13" s="12">
        <f>+IF(OR(AND(D13=0),(C13=0)),"0",((D13-C13)/C13))</f>
        <v>-0.33463035019455251</v>
      </c>
      <c r="H13" s="11">
        <f>+IF(OR(AND(E13=""),(G13="")),"",E13*G13)</f>
        <v>-3.9269406392694058E-2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39</v>
      </c>
      <c r="D18" s="39">
        <f>SUM(D19:D68)</f>
        <v>39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</v>
      </c>
      <c r="H18" s="40">
        <f>+IF(OR(AND(E18=""),(G18="")),"",E18*G18)</f>
        <v>0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1</v>
      </c>
      <c r="E22" s="11" t="str">
        <f t="shared" si="0"/>
        <v/>
      </c>
      <c r="F22" s="11">
        <f t="shared" si="1"/>
        <v>2.564102564102564E-2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1</v>
      </c>
      <c r="E23" s="11" t="str">
        <f t="shared" si="0"/>
        <v/>
      </c>
      <c r="F23" s="11">
        <f t="shared" si="1"/>
        <v>2.564102564102564E-2</v>
      </c>
      <c r="G23" s="12">
        <f t="shared" si="2"/>
        <v>1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1</v>
      </c>
      <c r="D25" s="7">
        <v>0</v>
      </c>
      <c r="E25" s="27">
        <f t="shared" ref="E25" si="4">+IF(C25=0,"",C25/C$18)</f>
        <v>2.564102564102564E-2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-2.564102564102564E-2</v>
      </c>
      <c r="I25" s="2"/>
    </row>
    <row r="26" spans="1:9" ht="15" x14ac:dyDescent="0.2">
      <c r="B26" s="5" t="s">
        <v>2</v>
      </c>
      <c r="C26" s="7">
        <v>1</v>
      </c>
      <c r="D26" s="7">
        <v>0</v>
      </c>
      <c r="E26" s="11">
        <f t="shared" si="0"/>
        <v>2.564102564102564E-2</v>
      </c>
      <c r="F26" s="11" t="str">
        <f t="shared" si="1"/>
        <v/>
      </c>
      <c r="G26" s="12">
        <f t="shared" si="2"/>
        <v>-1</v>
      </c>
      <c r="H26" s="15">
        <f t="shared" si="3"/>
        <v>-2.564102564102564E-2</v>
      </c>
    </row>
    <row r="27" spans="1:9" ht="15" x14ac:dyDescent="0.2">
      <c r="B27" s="5" t="s">
        <v>559</v>
      </c>
      <c r="C27" s="7">
        <v>0</v>
      </c>
      <c r="D27" s="7">
        <v>3</v>
      </c>
      <c r="E27" s="11" t="str">
        <f t="shared" si="0"/>
        <v/>
      </c>
      <c r="F27" s="11">
        <f t="shared" si="1"/>
        <v>7.6923076923076927E-2</v>
      </c>
      <c r="G27" s="12">
        <f t="shared" si="2"/>
        <v>1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6</v>
      </c>
      <c r="D29" s="7">
        <v>1</v>
      </c>
      <c r="E29" s="11">
        <f t="shared" si="0"/>
        <v>0.15384615384615385</v>
      </c>
      <c r="F29" s="11">
        <f t="shared" si="1"/>
        <v>2.564102564102564E-2</v>
      </c>
      <c r="G29" s="12">
        <f t="shared" si="2"/>
        <v>-0.83333333333333337</v>
      </c>
      <c r="H29" s="15">
        <f t="shared" si="3"/>
        <v>-0.12820512820512822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2.564102564102564E-2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4</v>
      </c>
      <c r="D35" s="7">
        <v>2</v>
      </c>
      <c r="E35" s="11">
        <f t="shared" si="0"/>
        <v>0.10256410256410256</v>
      </c>
      <c r="F35" s="11">
        <f t="shared" si="1"/>
        <v>5.128205128205128E-2</v>
      </c>
      <c r="G35" s="12">
        <f t="shared" si="2"/>
        <v>-0.5</v>
      </c>
      <c r="H35" s="15">
        <f t="shared" si="3"/>
        <v>-5.128205128205128E-2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1</v>
      </c>
      <c r="D37" s="7">
        <v>0</v>
      </c>
      <c r="E37" s="11">
        <f t="shared" si="0"/>
        <v>2.564102564102564E-2</v>
      </c>
      <c r="F37" s="11" t="str">
        <f t="shared" si="1"/>
        <v/>
      </c>
      <c r="G37" s="12">
        <f t="shared" si="2"/>
        <v>-1</v>
      </c>
      <c r="H37" s="15">
        <f t="shared" si="3"/>
        <v>-2.564102564102564E-2</v>
      </c>
    </row>
    <row r="38" spans="2:8" ht="15" x14ac:dyDescent="0.2">
      <c r="B38" s="5" t="s">
        <v>7</v>
      </c>
      <c r="C38" s="7">
        <v>1</v>
      </c>
      <c r="D38" s="7">
        <v>0</v>
      </c>
      <c r="E38" s="11">
        <f t="shared" si="0"/>
        <v>2.564102564102564E-2</v>
      </c>
      <c r="F38" s="11" t="str">
        <f t="shared" si="1"/>
        <v/>
      </c>
      <c r="G38" s="12">
        <f t="shared" si="2"/>
        <v>-1</v>
      </c>
      <c r="H38" s="15">
        <f t="shared" si="3"/>
        <v>-2.564102564102564E-2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2</v>
      </c>
      <c r="D48" s="7">
        <v>2</v>
      </c>
      <c r="E48" s="11">
        <f t="shared" si="0"/>
        <v>5.128205128205128E-2</v>
      </c>
      <c r="F48" s="11">
        <f t="shared" si="1"/>
        <v>5.128205128205128E-2</v>
      </c>
      <c r="G48" s="12">
        <f t="shared" si="2"/>
        <v>0</v>
      </c>
      <c r="H48" s="15">
        <f t="shared" si="3"/>
        <v>0</v>
      </c>
    </row>
    <row r="49" spans="1:9" ht="15" x14ac:dyDescent="0.2">
      <c r="B49" s="5" t="s">
        <v>9</v>
      </c>
      <c r="C49" s="7">
        <v>1</v>
      </c>
      <c r="D49" s="7">
        <v>4</v>
      </c>
      <c r="E49" s="11">
        <f t="shared" si="0"/>
        <v>2.564102564102564E-2</v>
      </c>
      <c r="F49" s="11">
        <f t="shared" si="1"/>
        <v>0.10256410256410256</v>
      </c>
      <c r="G49" s="12">
        <f t="shared" si="2"/>
        <v>3</v>
      </c>
      <c r="H49" s="15">
        <f t="shared" si="3"/>
        <v>7.6923076923076927E-2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1</v>
      </c>
      <c r="E51" s="11" t="str">
        <f t="shared" si="0"/>
        <v/>
      </c>
      <c r="F51" s="11">
        <f t="shared" si="1"/>
        <v>2.564102564102564E-2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2</v>
      </c>
      <c r="D52" s="7">
        <v>1</v>
      </c>
      <c r="E52" s="11">
        <f t="shared" si="0"/>
        <v>5.128205128205128E-2</v>
      </c>
      <c r="F52" s="11">
        <f t="shared" si="1"/>
        <v>2.564102564102564E-2</v>
      </c>
      <c r="G52" s="12">
        <f t="shared" si="2"/>
        <v>-0.5</v>
      </c>
      <c r="H52" s="15">
        <f t="shared" si="3"/>
        <v>-2.564102564102564E-2</v>
      </c>
    </row>
    <row r="53" spans="1:9" ht="15" x14ac:dyDescent="0.2">
      <c r="B53" s="5" t="s">
        <v>428</v>
      </c>
      <c r="C53" s="7">
        <v>7</v>
      </c>
      <c r="D53" s="7">
        <v>6</v>
      </c>
      <c r="E53" s="11">
        <f t="shared" si="0"/>
        <v>0.17948717948717949</v>
      </c>
      <c r="F53" s="11">
        <f t="shared" si="1"/>
        <v>0.15384615384615385</v>
      </c>
      <c r="G53" s="12">
        <f t="shared" si="2"/>
        <v>-0.14285714285714285</v>
      </c>
      <c r="H53" s="15">
        <f t="shared" si="3"/>
        <v>-2.564102564102564E-2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2</v>
      </c>
      <c r="E58" s="11">
        <f t="shared" si="7"/>
        <v>2.564102564102564E-2</v>
      </c>
      <c r="F58" s="11">
        <f t="shared" si="8"/>
        <v>5.128205128205128E-2</v>
      </c>
      <c r="G58" s="12">
        <f t="shared" si="2"/>
        <v>1</v>
      </c>
      <c r="H58" s="15">
        <f t="shared" si="9"/>
        <v>2.564102564102564E-2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7</v>
      </c>
      <c r="D61" s="7">
        <v>5</v>
      </c>
      <c r="E61" s="11">
        <f t="shared" si="0"/>
        <v>0.17948717948717949</v>
      </c>
      <c r="F61" s="11">
        <f t="shared" si="1"/>
        <v>0.12820512820512819</v>
      </c>
      <c r="G61" s="12">
        <f t="shared" si="2"/>
        <v>-0.2857142857142857</v>
      </c>
      <c r="H61" s="15">
        <f t="shared" si="3"/>
        <v>-5.128205128205128E-2</v>
      </c>
    </row>
    <row r="62" spans="1:9" ht="15" x14ac:dyDescent="0.2">
      <c r="B62" s="5" t="s">
        <v>171</v>
      </c>
      <c r="C62" s="7">
        <v>1</v>
      </c>
      <c r="D62" s="7">
        <v>0</v>
      </c>
      <c r="E62" s="11">
        <f t="shared" si="0"/>
        <v>2.564102564102564E-2</v>
      </c>
      <c r="F62" s="11" t="str">
        <f t="shared" si="1"/>
        <v/>
      </c>
      <c r="G62" s="12">
        <f t="shared" si="2"/>
        <v>-1</v>
      </c>
      <c r="H62" s="15">
        <f t="shared" si="3"/>
        <v>-2.564102564102564E-2</v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2</v>
      </c>
      <c r="E63" s="27" t="str">
        <f t="shared" ref="E63:E64" si="10">+IF(C63=0,"",C63/C$18)</f>
        <v/>
      </c>
      <c r="F63" s="27">
        <f t="shared" ref="F63:F64" si="11">+IF(D63=0,"",D63/D$18)</f>
        <v>5.128205128205128E-2</v>
      </c>
      <c r="G63" s="12">
        <f t="shared" si="2"/>
        <v>1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4</v>
      </c>
      <c r="D66" s="7">
        <v>7</v>
      </c>
      <c r="E66" s="11">
        <f t="shared" si="0"/>
        <v>0.10256410256410256</v>
      </c>
      <c r="F66" s="11">
        <f t="shared" si="1"/>
        <v>0.17948717948717949</v>
      </c>
      <c r="G66" s="12">
        <f t="shared" si="2"/>
        <v>0.75</v>
      </c>
      <c r="H66" s="15">
        <f t="shared" si="3"/>
        <v>7.6923076923076927E-2</v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501</v>
      </c>
      <c r="D74" s="39">
        <f>SUM(D75:D163)</f>
        <v>532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6.1876247504990017E-2</v>
      </c>
      <c r="H74" s="40">
        <f>+IF(OR(AND(E74=""),(G74="")),"",E74*G74)</f>
        <v>6.1876247504990017E-2</v>
      </c>
    </row>
    <row r="75" spans="1:9" ht="15" x14ac:dyDescent="0.2">
      <c r="B75" s="5" t="s">
        <v>430</v>
      </c>
      <c r="C75" s="7">
        <v>4</v>
      </c>
      <c r="D75" s="7">
        <v>5</v>
      </c>
      <c r="E75" s="13">
        <f>+IF(C75=0,"",C75/C$74)</f>
        <v>7.9840319361277438E-3</v>
      </c>
      <c r="F75" s="13">
        <f>+IF(D75=0,"",D75/D$74)</f>
        <v>9.3984962406015032E-3</v>
      </c>
      <c r="G75" s="12">
        <f t="shared" ref="G75:G138" si="13">+IF(AND(C75=0,D75=0)," ",IF(C75=0,1,IF(D75=0,-1,(D75-C75)/C75)))</f>
        <v>0.25</v>
      </c>
      <c r="H75" s="15">
        <f>+IF(OR(AND(E75=""),(G75="")),"",E75*G75)</f>
        <v>1.996007984031936E-3</v>
      </c>
    </row>
    <row r="76" spans="1:9" ht="15" x14ac:dyDescent="0.2">
      <c r="B76" s="5" t="s">
        <v>562</v>
      </c>
      <c r="C76" s="7">
        <v>0</v>
      </c>
      <c r="D76" s="7">
        <v>2</v>
      </c>
      <c r="E76" s="13" t="str">
        <f t="shared" ref="E76:E148" si="14">+IF(C76=0,"",C76/C$74)</f>
        <v/>
      </c>
      <c r="F76" s="13">
        <f t="shared" ref="F76:F148" si="15">+IF(D76=0,"",D76/D$74)</f>
        <v>3.7593984962406013E-3</v>
      </c>
      <c r="G76" s="12">
        <f t="shared" si="13"/>
        <v>1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2</v>
      </c>
      <c r="D77" s="7">
        <v>1</v>
      </c>
      <c r="E77" s="51">
        <f t="shared" ref="E77" si="17">+IF(C77=0,"",C77/C$74)</f>
        <v>3.9920159680638719E-3</v>
      </c>
      <c r="F77" s="51">
        <f t="shared" ref="F77" si="18">+IF(D77=0,"",D77/D$74)</f>
        <v>1.8796992481203006E-3</v>
      </c>
      <c r="G77" s="12">
        <f t="shared" si="13"/>
        <v>-0.5</v>
      </c>
      <c r="H77" s="49">
        <f t="shared" ref="H77" si="19">+IF(OR(AND(E77=""),(G77="")),"",E77*G77)</f>
        <v>-1.996007984031936E-3</v>
      </c>
      <c r="I77" s="2"/>
    </row>
    <row r="78" spans="1:9" s="50" customFormat="1" ht="15" x14ac:dyDescent="0.2">
      <c r="A78" s="52"/>
      <c r="B78" s="48" t="s">
        <v>563</v>
      </c>
      <c r="C78" s="7">
        <v>3</v>
      </c>
      <c r="D78" s="7">
        <v>5</v>
      </c>
      <c r="E78" s="51">
        <f t="shared" si="14"/>
        <v>5.9880239520958087E-3</v>
      </c>
      <c r="F78" s="51">
        <f t="shared" si="15"/>
        <v>9.3984962406015032E-3</v>
      </c>
      <c r="G78" s="12">
        <f t="shared" si="13"/>
        <v>0.66666666666666663</v>
      </c>
      <c r="H78" s="49">
        <f t="shared" si="16"/>
        <v>3.9920159680638719E-3</v>
      </c>
      <c r="I78" s="2"/>
    </row>
    <row r="79" spans="1:9" s="50" customFormat="1" ht="15" x14ac:dyDescent="0.2">
      <c r="A79" s="52"/>
      <c r="B79" s="48" t="s">
        <v>175</v>
      </c>
      <c r="C79" s="7">
        <v>1</v>
      </c>
      <c r="D79" s="7">
        <v>26</v>
      </c>
      <c r="E79" s="51">
        <f t="shared" si="14"/>
        <v>1.996007984031936E-3</v>
      </c>
      <c r="F79" s="51">
        <f t="shared" si="15"/>
        <v>4.8872180451127817E-2</v>
      </c>
      <c r="G79" s="12">
        <f t="shared" si="13"/>
        <v>25</v>
      </c>
      <c r="H79" s="49">
        <f t="shared" si="16"/>
        <v>4.9900199600798396E-2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1</v>
      </c>
      <c r="D81" s="7">
        <v>3</v>
      </c>
      <c r="E81" s="51">
        <f t="shared" ref="E81" si="20">+IF(C81=0,"",C81/C$74)</f>
        <v>1.996007984031936E-3</v>
      </c>
      <c r="F81" s="51">
        <f t="shared" ref="F81" si="21">+IF(D81=0,"",D81/D$74)</f>
        <v>5.6390977443609019E-3</v>
      </c>
      <c r="G81" s="12">
        <f t="shared" si="13"/>
        <v>2</v>
      </c>
      <c r="H81" s="49">
        <f t="shared" ref="H81" si="22">+IF(OR(AND(E81=""),(G81="")),"",E81*G81)</f>
        <v>3.9920159680638719E-3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2</v>
      </c>
      <c r="D83" s="7">
        <v>0</v>
      </c>
      <c r="E83" s="51">
        <f t="shared" si="14"/>
        <v>3.9920159680638719E-3</v>
      </c>
      <c r="F83" s="51" t="str">
        <f t="shared" si="15"/>
        <v/>
      </c>
      <c r="G83" s="12">
        <f t="shared" si="13"/>
        <v>-1</v>
      </c>
      <c r="H83" s="49">
        <f t="shared" si="16"/>
        <v>-3.9920159680638719E-3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6</v>
      </c>
      <c r="D86" s="7">
        <v>7</v>
      </c>
      <c r="E86" s="51">
        <f t="shared" si="14"/>
        <v>1.1976047904191617E-2</v>
      </c>
      <c r="F86" s="51">
        <f t="shared" si="15"/>
        <v>1.3157894736842105E-2</v>
      </c>
      <c r="G86" s="12">
        <f t="shared" si="13"/>
        <v>0.16666666666666666</v>
      </c>
      <c r="H86" s="49">
        <f t="shared" si="16"/>
        <v>1.996007984031936E-3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1</v>
      </c>
      <c r="E88" s="51" t="str">
        <f t="shared" si="14"/>
        <v/>
      </c>
      <c r="F88" s="51">
        <f t="shared" si="15"/>
        <v>1.8796992481203006E-3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1</v>
      </c>
      <c r="D89" s="7">
        <v>0</v>
      </c>
      <c r="E89" s="51">
        <f t="shared" ref="E89" si="23">+IF(C89=0,"",C89/C$74)</f>
        <v>1.996007984031936E-3</v>
      </c>
      <c r="F89" s="51" t="str">
        <f t="shared" ref="F89" si="24">+IF(D89=0,"",D89/D$74)</f>
        <v/>
      </c>
      <c r="G89" s="12">
        <f t="shared" si="13"/>
        <v>-1</v>
      </c>
      <c r="H89" s="49">
        <f t="shared" ref="H89" si="25">+IF(OR(AND(E89=""),(G89="")),"",E89*G89)</f>
        <v>-1.996007984031936E-3</v>
      </c>
      <c r="I89" s="2"/>
    </row>
    <row r="90" spans="1:9" ht="15" x14ac:dyDescent="0.2">
      <c r="B90" s="5" t="s">
        <v>181</v>
      </c>
      <c r="C90" s="7">
        <v>40</v>
      </c>
      <c r="D90" s="7">
        <v>30</v>
      </c>
      <c r="E90" s="13">
        <f t="shared" si="14"/>
        <v>7.9840319361277445E-2</v>
      </c>
      <c r="F90" s="13">
        <f t="shared" si="15"/>
        <v>5.6390977443609019E-2</v>
      </c>
      <c r="G90" s="12">
        <f t="shared" si="13"/>
        <v>-0.25</v>
      </c>
      <c r="H90" s="15">
        <f t="shared" si="16"/>
        <v>-1.9960079840319361E-2</v>
      </c>
    </row>
    <row r="91" spans="1:9" ht="15" x14ac:dyDescent="0.2">
      <c r="B91" s="5" t="s">
        <v>182</v>
      </c>
      <c r="C91" s="7">
        <v>1</v>
      </c>
      <c r="D91" s="7">
        <v>1</v>
      </c>
      <c r="E91" s="13">
        <f t="shared" si="14"/>
        <v>1.996007984031936E-3</v>
      </c>
      <c r="F91" s="13">
        <f t="shared" si="15"/>
        <v>1.8796992481203006E-3</v>
      </c>
      <c r="G91" s="12">
        <f t="shared" si="13"/>
        <v>0</v>
      </c>
      <c r="H91" s="15">
        <f t="shared" si="16"/>
        <v>0</v>
      </c>
    </row>
    <row r="92" spans="1:9" ht="15" x14ac:dyDescent="0.2">
      <c r="B92" s="5" t="s">
        <v>21</v>
      </c>
      <c r="C92" s="7">
        <v>3</v>
      </c>
      <c r="D92" s="7">
        <v>10</v>
      </c>
      <c r="E92" s="13">
        <f t="shared" si="14"/>
        <v>5.9880239520958087E-3</v>
      </c>
      <c r="F92" s="13">
        <f t="shared" si="15"/>
        <v>1.8796992481203006E-2</v>
      </c>
      <c r="G92" s="12">
        <f t="shared" si="13"/>
        <v>2.3333333333333335</v>
      </c>
      <c r="H92" s="15">
        <f t="shared" si="16"/>
        <v>1.3972055888223554E-2</v>
      </c>
    </row>
    <row r="93" spans="1:9" ht="15" x14ac:dyDescent="0.2">
      <c r="B93" s="5" t="s">
        <v>432</v>
      </c>
      <c r="C93" s="7">
        <v>0</v>
      </c>
      <c r="D93" s="7">
        <v>2</v>
      </c>
      <c r="E93" s="13" t="str">
        <f t="shared" si="14"/>
        <v/>
      </c>
      <c r="F93" s="13">
        <f t="shared" si="15"/>
        <v>3.7593984962406013E-3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3</v>
      </c>
      <c r="D94" s="7">
        <v>0</v>
      </c>
      <c r="E94" s="13">
        <f t="shared" si="14"/>
        <v>5.9880239520958087E-3</v>
      </c>
      <c r="F94" s="13" t="str">
        <f t="shared" si="15"/>
        <v/>
      </c>
      <c r="G94" s="12">
        <f t="shared" si="13"/>
        <v>-1</v>
      </c>
      <c r="H94" s="15">
        <f t="shared" si="16"/>
        <v>-5.9880239520958087E-3</v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4</v>
      </c>
      <c r="D98" s="7">
        <v>2</v>
      </c>
      <c r="E98" s="51">
        <f t="shared" si="14"/>
        <v>7.9840319361277438E-3</v>
      </c>
      <c r="F98" s="51">
        <f t="shared" si="15"/>
        <v>3.7593984962406013E-3</v>
      </c>
      <c r="G98" s="12">
        <f t="shared" si="13"/>
        <v>-0.5</v>
      </c>
      <c r="H98" s="49">
        <f t="shared" si="16"/>
        <v>-3.9920159680638719E-3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2</v>
      </c>
      <c r="D102" s="7">
        <v>3</v>
      </c>
      <c r="E102" s="51">
        <f t="shared" si="14"/>
        <v>3.9920159680638719E-3</v>
      </c>
      <c r="F102" s="51">
        <f t="shared" si="15"/>
        <v>5.6390977443609019E-3</v>
      </c>
      <c r="G102" s="12">
        <f t="shared" si="13"/>
        <v>0.5</v>
      </c>
      <c r="H102" s="49">
        <f t="shared" si="16"/>
        <v>1.996007984031936E-3</v>
      </c>
      <c r="I102" s="2"/>
    </row>
    <row r="103" spans="1:9" s="50" customFormat="1" ht="15" x14ac:dyDescent="0.2">
      <c r="A103" s="52"/>
      <c r="B103" s="48" t="s">
        <v>433</v>
      </c>
      <c r="C103" s="7">
        <v>6</v>
      </c>
      <c r="D103" s="7">
        <v>6</v>
      </c>
      <c r="E103" s="51">
        <f t="shared" si="14"/>
        <v>1.1976047904191617E-2</v>
      </c>
      <c r="F103" s="51">
        <f t="shared" si="15"/>
        <v>1.1278195488721804E-2</v>
      </c>
      <c r="G103" s="12">
        <f t="shared" si="13"/>
        <v>0</v>
      </c>
      <c r="H103" s="49">
        <f t="shared" si="16"/>
        <v>0</v>
      </c>
      <c r="I103" s="2"/>
    </row>
    <row r="104" spans="1:9" s="50" customFormat="1" ht="15" x14ac:dyDescent="0.2">
      <c r="A104" s="52"/>
      <c r="B104" s="48" t="s">
        <v>18</v>
      </c>
      <c r="C104" s="7">
        <v>6</v>
      </c>
      <c r="D104" s="7">
        <v>15</v>
      </c>
      <c r="E104" s="51">
        <f t="shared" si="14"/>
        <v>1.1976047904191617E-2</v>
      </c>
      <c r="F104" s="51">
        <f t="shared" si="15"/>
        <v>2.819548872180451E-2</v>
      </c>
      <c r="G104" s="12">
        <f t="shared" si="13"/>
        <v>1.5</v>
      </c>
      <c r="H104" s="49">
        <f t="shared" si="16"/>
        <v>1.7964071856287428E-2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1</v>
      </c>
      <c r="E106" s="51" t="str">
        <f t="shared" si="14"/>
        <v/>
      </c>
      <c r="F106" s="51">
        <f t="shared" si="15"/>
        <v>1.8796992481203006E-3</v>
      </c>
      <c r="G106" s="12">
        <f t="shared" si="13"/>
        <v>1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4</v>
      </c>
      <c r="D112" s="7">
        <v>5</v>
      </c>
      <c r="E112" s="13">
        <f t="shared" si="14"/>
        <v>7.9840319361277438E-3</v>
      </c>
      <c r="F112" s="13">
        <f t="shared" si="15"/>
        <v>9.3984962406015032E-3</v>
      </c>
      <c r="G112" s="12">
        <f t="shared" si="13"/>
        <v>0.25</v>
      </c>
      <c r="H112" s="15">
        <f t="shared" si="16"/>
        <v>1.996007984031936E-3</v>
      </c>
    </row>
    <row r="113" spans="2:8" ht="15" x14ac:dyDescent="0.2">
      <c r="B113" s="5" t="s">
        <v>190</v>
      </c>
      <c r="C113" s="7">
        <v>14</v>
      </c>
      <c r="D113" s="7">
        <v>1</v>
      </c>
      <c r="E113" s="13">
        <f t="shared" si="14"/>
        <v>2.7944111776447105E-2</v>
      </c>
      <c r="F113" s="13">
        <f t="shared" si="15"/>
        <v>1.8796992481203006E-3</v>
      </c>
      <c r="G113" s="12">
        <f t="shared" si="13"/>
        <v>-0.9285714285714286</v>
      </c>
      <c r="H113" s="15">
        <f t="shared" si="16"/>
        <v>-2.5948103792415168E-2</v>
      </c>
    </row>
    <row r="114" spans="2:8" ht="15" x14ac:dyDescent="0.2">
      <c r="B114" s="5" t="s">
        <v>191</v>
      </c>
      <c r="C114" s="7">
        <v>2</v>
      </c>
      <c r="D114" s="7">
        <v>2</v>
      </c>
      <c r="E114" s="13">
        <f t="shared" si="14"/>
        <v>3.9920159680638719E-3</v>
      </c>
      <c r="F114" s="13">
        <f t="shared" si="15"/>
        <v>3.7593984962406013E-3</v>
      </c>
      <c r="G114" s="12">
        <f t="shared" si="13"/>
        <v>0</v>
      </c>
      <c r="H114" s="15">
        <f t="shared" si="16"/>
        <v>0</v>
      </c>
    </row>
    <row r="115" spans="2:8" ht="15" x14ac:dyDescent="0.2">
      <c r="B115" s="5" t="s">
        <v>27</v>
      </c>
      <c r="C115" s="7">
        <v>1</v>
      </c>
      <c r="D115" s="7">
        <v>1</v>
      </c>
      <c r="E115" s="13">
        <f t="shared" si="14"/>
        <v>1.996007984031936E-3</v>
      </c>
      <c r="F115" s="13">
        <f t="shared" si="15"/>
        <v>1.8796992481203006E-3</v>
      </c>
      <c r="G115" s="12">
        <f t="shared" si="13"/>
        <v>0</v>
      </c>
      <c r="H115" s="15">
        <f t="shared" si="16"/>
        <v>0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</v>
      </c>
      <c r="D118" s="7">
        <v>2</v>
      </c>
      <c r="E118" s="13">
        <f t="shared" si="14"/>
        <v>1.996007984031936E-3</v>
      </c>
      <c r="F118" s="13">
        <f t="shared" si="15"/>
        <v>3.7593984962406013E-3</v>
      </c>
      <c r="G118" s="12">
        <f t="shared" si="13"/>
        <v>1</v>
      </c>
      <c r="H118" s="15">
        <f t="shared" si="16"/>
        <v>1.996007984031936E-3</v>
      </c>
    </row>
    <row r="119" spans="2:8" ht="15" x14ac:dyDescent="0.2">
      <c r="B119" s="5" t="s">
        <v>24</v>
      </c>
      <c r="C119" s="7">
        <v>1</v>
      </c>
      <c r="D119" s="7">
        <v>2</v>
      </c>
      <c r="E119" s="13">
        <f t="shared" si="14"/>
        <v>1.996007984031936E-3</v>
      </c>
      <c r="F119" s="13">
        <f t="shared" si="15"/>
        <v>3.7593984962406013E-3</v>
      </c>
      <c r="G119" s="12">
        <f t="shared" si="13"/>
        <v>1</v>
      </c>
      <c r="H119" s="15">
        <f t="shared" si="16"/>
        <v>1.996007984031936E-3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6</v>
      </c>
      <c r="D121" s="7">
        <v>0</v>
      </c>
      <c r="E121" s="13">
        <f t="shared" si="14"/>
        <v>1.1976047904191617E-2</v>
      </c>
      <c r="F121" s="13" t="str">
        <f t="shared" si="15"/>
        <v/>
      </c>
      <c r="G121" s="12">
        <f t="shared" si="13"/>
        <v>-1</v>
      </c>
      <c r="H121" s="15">
        <f t="shared" si="16"/>
        <v>-1.1976047904191617E-2</v>
      </c>
    </row>
    <row r="122" spans="2:8" ht="15" x14ac:dyDescent="0.2">
      <c r="B122" s="5" t="s">
        <v>23</v>
      </c>
      <c r="C122" s="7">
        <v>1</v>
      </c>
      <c r="D122" s="7">
        <v>1</v>
      </c>
      <c r="E122" s="13">
        <f t="shared" si="14"/>
        <v>1.996007984031936E-3</v>
      </c>
      <c r="F122" s="13">
        <f t="shared" si="15"/>
        <v>1.8796992481203006E-3</v>
      </c>
      <c r="G122" s="12">
        <f t="shared" si="13"/>
        <v>0</v>
      </c>
      <c r="H122" s="15">
        <f t="shared" si="16"/>
        <v>0</v>
      </c>
    </row>
    <row r="123" spans="2:8" ht="15" x14ac:dyDescent="0.2">
      <c r="B123" s="5" t="s">
        <v>26</v>
      </c>
      <c r="C123" s="7">
        <v>44</v>
      </c>
      <c r="D123" s="7">
        <v>7</v>
      </c>
      <c r="E123" s="13">
        <f t="shared" si="14"/>
        <v>8.7824351297405193E-2</v>
      </c>
      <c r="F123" s="13">
        <f t="shared" si="15"/>
        <v>1.3157894736842105E-2</v>
      </c>
      <c r="G123" s="12">
        <f t="shared" si="13"/>
        <v>-0.84090909090909094</v>
      </c>
      <c r="H123" s="15">
        <f t="shared" si="16"/>
        <v>-7.3852295409181645E-2</v>
      </c>
    </row>
    <row r="124" spans="2:8" ht="15" x14ac:dyDescent="0.2">
      <c r="B124" s="5" t="s">
        <v>195</v>
      </c>
      <c r="C124" s="7">
        <v>6</v>
      </c>
      <c r="D124" s="7">
        <v>13</v>
      </c>
      <c r="E124" s="13">
        <f t="shared" si="14"/>
        <v>1.1976047904191617E-2</v>
      </c>
      <c r="F124" s="13">
        <f t="shared" si="15"/>
        <v>2.4436090225563908E-2</v>
      </c>
      <c r="G124" s="12">
        <f t="shared" si="13"/>
        <v>1.1666666666666667</v>
      </c>
      <c r="H124" s="15">
        <f t="shared" si="16"/>
        <v>1.3972055888223554E-2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11</v>
      </c>
      <c r="E126" s="13" t="str">
        <f t="shared" si="14"/>
        <v/>
      </c>
      <c r="F126" s="13">
        <f t="shared" si="15"/>
        <v>2.0676691729323307E-2</v>
      </c>
      <c r="G126" s="12">
        <f t="shared" si="13"/>
        <v>1</v>
      </c>
      <c r="H126" s="15" t="str">
        <f t="shared" si="16"/>
        <v/>
      </c>
    </row>
    <row r="127" spans="2:8" ht="15" x14ac:dyDescent="0.2">
      <c r="B127" s="5" t="s">
        <v>196</v>
      </c>
      <c r="C127" s="7">
        <v>0</v>
      </c>
      <c r="D127" s="7">
        <v>1</v>
      </c>
      <c r="E127" s="13" t="str">
        <f t="shared" si="14"/>
        <v/>
      </c>
      <c r="F127" s="13">
        <f t="shared" si="15"/>
        <v>1.8796992481203006E-3</v>
      </c>
      <c r="G127" s="12">
        <f t="shared" si="13"/>
        <v>1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291</v>
      </c>
      <c r="D129" s="7">
        <v>282</v>
      </c>
      <c r="E129" s="13">
        <f t="shared" si="14"/>
        <v>0.58083832335329344</v>
      </c>
      <c r="F129" s="13">
        <f t="shared" si="15"/>
        <v>0.53007518796992481</v>
      </c>
      <c r="G129" s="12">
        <f t="shared" si="13"/>
        <v>-3.0927835051546393E-2</v>
      </c>
      <c r="H129" s="15">
        <f t="shared" si="16"/>
        <v>-1.7964071856287428E-2</v>
      </c>
    </row>
    <row r="130" spans="1:9" ht="15" x14ac:dyDescent="0.2">
      <c r="B130" s="5" t="s">
        <v>197</v>
      </c>
      <c r="C130" s="7">
        <v>5</v>
      </c>
      <c r="D130" s="7">
        <v>10</v>
      </c>
      <c r="E130" s="13">
        <f t="shared" si="14"/>
        <v>9.9800399201596807E-3</v>
      </c>
      <c r="F130" s="13">
        <f t="shared" si="15"/>
        <v>1.8796992481203006E-2</v>
      </c>
      <c r="G130" s="12">
        <f t="shared" si="13"/>
        <v>1</v>
      </c>
      <c r="H130" s="15">
        <f t="shared" si="16"/>
        <v>9.9800399201596807E-3</v>
      </c>
    </row>
    <row r="131" spans="1:9" ht="15" x14ac:dyDescent="0.2">
      <c r="B131" s="5" t="s">
        <v>198</v>
      </c>
      <c r="C131" s="7">
        <v>1</v>
      </c>
      <c r="D131" s="7">
        <v>1</v>
      </c>
      <c r="E131" s="13">
        <f t="shared" si="14"/>
        <v>1.996007984031936E-3</v>
      </c>
      <c r="F131" s="13">
        <f t="shared" si="15"/>
        <v>1.8796992481203006E-3</v>
      </c>
      <c r="G131" s="12">
        <f t="shared" si="13"/>
        <v>0</v>
      </c>
      <c r="H131" s="15">
        <f t="shared" si="16"/>
        <v>0</v>
      </c>
    </row>
    <row r="132" spans="1:9" ht="15" x14ac:dyDescent="0.2">
      <c r="B132" s="5" t="s">
        <v>28</v>
      </c>
      <c r="C132" s="7">
        <v>1</v>
      </c>
      <c r="D132" s="7">
        <v>1</v>
      </c>
      <c r="E132" s="13">
        <f t="shared" si="14"/>
        <v>1.996007984031936E-3</v>
      </c>
      <c r="F132" s="13">
        <f t="shared" si="15"/>
        <v>1.8796992481203006E-3</v>
      </c>
      <c r="G132" s="12">
        <f t="shared" si="13"/>
        <v>0</v>
      </c>
      <c r="H132" s="15">
        <f t="shared" si="16"/>
        <v>0</v>
      </c>
    </row>
    <row r="133" spans="1:9" ht="15" x14ac:dyDescent="0.2">
      <c r="B133" s="5" t="s">
        <v>32</v>
      </c>
      <c r="C133" s="7">
        <v>0</v>
      </c>
      <c r="D133" s="7">
        <v>7</v>
      </c>
      <c r="E133" s="13" t="str">
        <f t="shared" si="14"/>
        <v/>
      </c>
      <c r="F133" s="13">
        <f t="shared" si="15"/>
        <v>1.3157894736842105E-2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39</v>
      </c>
      <c r="E134" s="51" t="str">
        <f t="shared" ref="E134" si="35">+IF(C134=0,"",C134/C$74)</f>
        <v/>
      </c>
      <c r="F134" s="51">
        <f t="shared" ref="F134" si="36">+IF(D134=0,"",D134/D$74)</f>
        <v>7.3308270676691725E-2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6</v>
      </c>
      <c r="D135" s="7">
        <v>15</v>
      </c>
      <c r="E135" s="13">
        <f t="shared" si="14"/>
        <v>1.1976047904191617E-2</v>
      </c>
      <c r="F135" s="13">
        <f t="shared" si="15"/>
        <v>2.819548872180451E-2</v>
      </c>
      <c r="G135" s="12">
        <f t="shared" si="13"/>
        <v>1.5</v>
      </c>
      <c r="H135" s="15">
        <f t="shared" si="16"/>
        <v>1.7964071856287428E-2</v>
      </c>
    </row>
    <row r="136" spans="1:9" ht="15" x14ac:dyDescent="0.2">
      <c r="B136" s="5" t="s">
        <v>29</v>
      </c>
      <c r="C136" s="7">
        <v>1</v>
      </c>
      <c r="D136" s="7">
        <v>0</v>
      </c>
      <c r="E136" s="13">
        <f t="shared" si="14"/>
        <v>1.996007984031936E-3</v>
      </c>
      <c r="F136" s="13" t="str">
        <f t="shared" si="15"/>
        <v/>
      </c>
      <c r="G136" s="12">
        <f t="shared" si="13"/>
        <v>-1</v>
      </c>
      <c r="H136" s="15">
        <f t="shared" si="16"/>
        <v>-1.996007984031936E-3</v>
      </c>
    </row>
    <row r="137" spans="1:9" ht="15" x14ac:dyDescent="0.2">
      <c r="B137" s="5" t="s">
        <v>199</v>
      </c>
      <c r="C137" s="7">
        <v>0</v>
      </c>
      <c r="D137" s="7">
        <v>1</v>
      </c>
      <c r="E137" s="13" t="str">
        <f t="shared" si="14"/>
        <v/>
      </c>
      <c r="F137" s="13">
        <f t="shared" si="15"/>
        <v>1.8796992481203006E-3</v>
      </c>
      <c r="G137" s="12">
        <f t="shared" si="13"/>
        <v>1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1</v>
      </c>
      <c r="E138" s="13" t="str">
        <f t="shared" si="14"/>
        <v/>
      </c>
      <c r="F138" s="13">
        <f t="shared" si="15"/>
        <v>1.8796992481203006E-3</v>
      </c>
      <c r="G138" s="12">
        <f t="shared" si="13"/>
        <v>1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4</v>
      </c>
      <c r="E139" s="13" t="str">
        <f t="shared" si="14"/>
        <v/>
      </c>
      <c r="F139" s="13">
        <f t="shared" si="15"/>
        <v>7.5187969924812026E-3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1</v>
      </c>
      <c r="D141" s="7">
        <v>0</v>
      </c>
      <c r="E141" s="13">
        <f t="shared" si="14"/>
        <v>1.996007984031936E-3</v>
      </c>
      <c r="F141" s="13" t="str">
        <f t="shared" si="15"/>
        <v/>
      </c>
      <c r="G141" s="12">
        <f t="shared" si="38"/>
        <v>-1</v>
      </c>
      <c r="H141" s="15">
        <f t="shared" si="16"/>
        <v>-1.996007984031936E-3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1</v>
      </c>
      <c r="E150" s="13" t="str">
        <f t="shared" si="45"/>
        <v/>
      </c>
      <c r="F150" s="13">
        <f t="shared" si="46"/>
        <v>1.8796992481203006E-3</v>
      </c>
      <c r="G150" s="12">
        <f t="shared" si="38"/>
        <v>1</v>
      </c>
      <c r="H150" s="15" t="str">
        <f t="shared" si="47"/>
        <v/>
      </c>
    </row>
    <row r="151" spans="1:9" ht="15" x14ac:dyDescent="0.2">
      <c r="B151" s="5" t="s">
        <v>205</v>
      </c>
      <c r="C151" s="7">
        <v>1</v>
      </c>
      <c r="D151" s="7">
        <v>0</v>
      </c>
      <c r="E151" s="13">
        <f t="shared" si="45"/>
        <v>1.996007984031936E-3</v>
      </c>
      <c r="F151" s="13" t="str">
        <f t="shared" si="46"/>
        <v/>
      </c>
      <c r="G151" s="12">
        <f t="shared" si="38"/>
        <v>-1</v>
      </c>
      <c r="H151" s="15">
        <f t="shared" si="47"/>
        <v>-1.996007984031936E-3</v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2</v>
      </c>
      <c r="E155" s="13" t="str">
        <f t="shared" si="45"/>
        <v/>
      </c>
      <c r="F155" s="13">
        <f t="shared" si="46"/>
        <v>3.7593984962406013E-3</v>
      </c>
      <c r="G155" s="12">
        <f t="shared" si="38"/>
        <v>1</v>
      </c>
      <c r="H155" s="15" t="str">
        <f t="shared" si="47"/>
        <v/>
      </c>
    </row>
    <row r="156" spans="1:9" ht="15" x14ac:dyDescent="0.2">
      <c r="B156" s="5" t="s">
        <v>39</v>
      </c>
      <c r="C156" s="7">
        <v>13</v>
      </c>
      <c r="D156" s="7">
        <v>0</v>
      </c>
      <c r="E156" s="13">
        <f t="shared" si="45"/>
        <v>2.5948103792415168E-2</v>
      </c>
      <c r="F156" s="13" t="str">
        <f t="shared" si="46"/>
        <v/>
      </c>
      <c r="G156" s="12">
        <f t="shared" si="38"/>
        <v>-1</v>
      </c>
      <c r="H156" s="15">
        <f t="shared" si="47"/>
        <v>-2.5948103792415168E-2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1</v>
      </c>
      <c r="D158" s="7">
        <v>0</v>
      </c>
      <c r="E158" s="13">
        <f t="shared" si="45"/>
        <v>1.996007984031936E-3</v>
      </c>
      <c r="F158" s="13" t="str">
        <f t="shared" si="46"/>
        <v/>
      </c>
      <c r="G158" s="12">
        <f t="shared" si="38"/>
        <v>-1</v>
      </c>
      <c r="H158" s="15">
        <f t="shared" si="47"/>
        <v>-1.996007984031936E-3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15</v>
      </c>
      <c r="D160" s="7">
        <v>2</v>
      </c>
      <c r="E160" s="51">
        <f t="shared" ref="E160:E163" si="56">+IF(C160=0,"",C160/C$74)</f>
        <v>2.9940119760479042E-2</v>
      </c>
      <c r="F160" s="51">
        <f t="shared" ref="F160:F163" si="57">+IF(D160=0,"",D160/D$74)</f>
        <v>3.7593984962406013E-3</v>
      </c>
      <c r="G160" s="12">
        <f t="shared" si="38"/>
        <v>-0.8666666666666667</v>
      </c>
      <c r="H160" s="49">
        <f t="shared" ref="H160:H163" si="58">+IF(OR(AND(E160=""),(G160="")),"",E160*G160)</f>
        <v>-2.5948103792415172E-2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177</v>
      </c>
      <c r="D169" s="39">
        <f>SUM(D170:D339)</f>
        <v>398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1.2485875706214689</v>
      </c>
      <c r="H169" s="40">
        <f>+IF(OR(AND(E169=""),(G169="")),"",E169*G169)</f>
        <v>1.2485875706214689</v>
      </c>
    </row>
    <row r="170" spans="1:9" s="50" customFormat="1" ht="15" x14ac:dyDescent="0.2">
      <c r="A170" s="52"/>
      <c r="B170" s="53" t="s">
        <v>439</v>
      </c>
      <c r="C170" s="7">
        <v>2</v>
      </c>
      <c r="D170" s="7">
        <v>9</v>
      </c>
      <c r="E170" s="51">
        <f>+IF(C170=0,"",C170/C$169)</f>
        <v>1.1299435028248588E-2</v>
      </c>
      <c r="F170" s="51">
        <f>+IF(D170=0,"",D170/D$169)</f>
        <v>2.2613065326633167E-2</v>
      </c>
      <c r="G170" s="12">
        <f t="shared" ref="G170:G236" si="59">+IF(AND(C170=0,D170=0)," ",IF(C170=0,1,IF(D170=0,-1,(D170-C170)/C170)))</f>
        <v>3.5</v>
      </c>
      <c r="H170" s="49">
        <f>+IF(OR(AND(E170=""),(G170="")),"",E170*G170)</f>
        <v>3.9548022598870053E-2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24</v>
      </c>
      <c r="D174" s="7">
        <v>3</v>
      </c>
      <c r="E174" s="51">
        <f t="shared" si="60"/>
        <v>0.13559322033898305</v>
      </c>
      <c r="F174" s="51">
        <f t="shared" si="61"/>
        <v>7.537688442211055E-3</v>
      </c>
      <c r="G174" s="12">
        <f t="shared" si="59"/>
        <v>-0.875</v>
      </c>
      <c r="H174" s="49">
        <f t="shared" si="62"/>
        <v>-0.11864406779661017</v>
      </c>
      <c r="I174" s="2"/>
    </row>
    <row r="175" spans="1:9" s="50" customFormat="1" ht="15" x14ac:dyDescent="0.2">
      <c r="A175" s="52"/>
      <c r="B175" s="53" t="s">
        <v>42</v>
      </c>
      <c r="C175" s="7">
        <v>3</v>
      </c>
      <c r="D175" s="7">
        <v>41</v>
      </c>
      <c r="E175" s="51">
        <f t="shared" si="60"/>
        <v>1.6949152542372881E-2</v>
      </c>
      <c r="F175" s="51">
        <f t="shared" si="61"/>
        <v>0.10301507537688442</v>
      </c>
      <c r="G175" s="12">
        <f t="shared" si="59"/>
        <v>12.666666666666666</v>
      </c>
      <c r="H175" s="49">
        <f t="shared" si="62"/>
        <v>0.21468926553672316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2</v>
      </c>
      <c r="D177" s="7">
        <v>2</v>
      </c>
      <c r="E177" s="51">
        <f t="shared" si="60"/>
        <v>1.1299435028248588E-2</v>
      </c>
      <c r="F177" s="51">
        <f t="shared" si="61"/>
        <v>5.0251256281407036E-3</v>
      </c>
      <c r="G177" s="12">
        <f t="shared" si="59"/>
        <v>0</v>
      </c>
      <c r="H177" s="49">
        <f t="shared" si="62"/>
        <v>0</v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1</v>
      </c>
      <c r="E178" s="51">
        <f t="shared" si="60"/>
        <v>5.6497175141242938E-3</v>
      </c>
      <c r="F178" s="51">
        <f t="shared" si="61"/>
        <v>2.5125628140703518E-3</v>
      </c>
      <c r="G178" s="12">
        <f t="shared" si="59"/>
        <v>0</v>
      </c>
      <c r="H178" s="49">
        <f t="shared" si="62"/>
        <v>0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1</v>
      </c>
      <c r="E180" s="51" t="str">
        <f t="shared" si="60"/>
        <v/>
      </c>
      <c r="F180" s="51">
        <f t="shared" si="61"/>
        <v>2.5125628140703518E-3</v>
      </c>
      <c r="G180" s="12">
        <f t="shared" si="59"/>
        <v>1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1</v>
      </c>
      <c r="E183" s="51">
        <f t="shared" ref="E183" si="63">+IF(C183=0,"",C183/C$169)</f>
        <v>5.6497175141242938E-3</v>
      </c>
      <c r="F183" s="51">
        <f t="shared" ref="F183" si="64">+IF(D183=0,"",D183/D$169)</f>
        <v>2.5125628140703518E-3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3</v>
      </c>
      <c r="D184" s="7">
        <v>4</v>
      </c>
      <c r="E184" s="51">
        <f t="shared" si="60"/>
        <v>1.6949152542372881E-2</v>
      </c>
      <c r="F184" s="51">
        <f t="shared" si="61"/>
        <v>1.0050251256281407E-2</v>
      </c>
      <c r="G184" s="12">
        <f t="shared" si="59"/>
        <v>0.33333333333333331</v>
      </c>
      <c r="H184" s="49">
        <f t="shared" si="62"/>
        <v>5.6497175141242938E-3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1</v>
      </c>
      <c r="E188" s="51" t="str">
        <f t="shared" ref="E188:E189" si="66">+IF(C188=0,"",C188/C$169)</f>
        <v/>
      </c>
      <c r="F188" s="51">
        <f t="shared" ref="F188:F189" si="67">+IF(D188=0,"",D188/D$169)</f>
        <v>2.5125628140703518E-3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2</v>
      </c>
      <c r="E194" s="51" t="str">
        <f t="shared" ref="E194" si="73">+IF(C194=0,"",C194/C$169)</f>
        <v/>
      </c>
      <c r="F194" s="51">
        <f t="shared" ref="F194" si="74">+IF(D194=0,"",D194/D$169)</f>
        <v>5.0251256281407036E-3</v>
      </c>
      <c r="G194" s="12">
        <f t="shared" si="59"/>
        <v>1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1</v>
      </c>
      <c r="E195" s="51" t="str">
        <f t="shared" si="60"/>
        <v/>
      </c>
      <c r="F195" s="51">
        <f t="shared" si="61"/>
        <v>2.5125628140703518E-3</v>
      </c>
      <c r="G195" s="12">
        <f t="shared" si="59"/>
        <v>1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1</v>
      </c>
      <c r="E196" s="51" t="str">
        <f t="shared" si="60"/>
        <v/>
      </c>
      <c r="F196" s="51">
        <f t="shared" si="61"/>
        <v>2.5125628140703518E-3</v>
      </c>
      <c r="G196" s="12">
        <f t="shared" si="59"/>
        <v>1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1</v>
      </c>
      <c r="D197" s="7">
        <v>0</v>
      </c>
      <c r="E197" s="51">
        <f t="shared" ref="E197" si="76">+IF(C197=0,"",C197/C$169)</f>
        <v>5.6497175141242938E-3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-5.6497175141242938E-3</v>
      </c>
      <c r="I197" s="2"/>
    </row>
    <row r="198" spans="1:9" s="50" customFormat="1" ht="15" x14ac:dyDescent="0.2">
      <c r="A198" s="52"/>
      <c r="B198" s="53" t="s">
        <v>213</v>
      </c>
      <c r="C198" s="7">
        <v>12</v>
      </c>
      <c r="D198" s="7">
        <v>8</v>
      </c>
      <c r="E198" s="51">
        <f t="shared" si="60"/>
        <v>6.7796610169491525E-2</v>
      </c>
      <c r="F198" s="51">
        <f t="shared" si="61"/>
        <v>2.0100502512562814E-2</v>
      </c>
      <c r="G198" s="12">
        <f t="shared" si="59"/>
        <v>-0.33333333333333331</v>
      </c>
      <c r="H198" s="49">
        <f t="shared" si="62"/>
        <v>-2.2598870056497175E-2</v>
      </c>
      <c r="I198" s="2"/>
    </row>
    <row r="199" spans="1:9" s="50" customFormat="1" ht="15" x14ac:dyDescent="0.2">
      <c r="A199" s="52"/>
      <c r="B199" s="53" t="s">
        <v>214</v>
      </c>
      <c r="C199" s="7">
        <v>1</v>
      </c>
      <c r="D199" s="7">
        <v>2</v>
      </c>
      <c r="E199" s="51">
        <f t="shared" si="60"/>
        <v>5.6497175141242938E-3</v>
      </c>
      <c r="F199" s="51">
        <f t="shared" si="61"/>
        <v>5.0251256281407036E-3</v>
      </c>
      <c r="G199" s="12">
        <f t="shared" si="59"/>
        <v>1</v>
      </c>
      <c r="H199" s="49">
        <f t="shared" si="62"/>
        <v>5.6497175141242938E-3</v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1</v>
      </c>
      <c r="E200" s="51" t="str">
        <f t="shared" si="60"/>
        <v/>
      </c>
      <c r="F200" s="51">
        <f t="shared" si="61"/>
        <v>2.5125628140703518E-3</v>
      </c>
      <c r="G200" s="12">
        <f t="shared" si="59"/>
        <v>1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1</v>
      </c>
      <c r="D201" s="7">
        <v>6</v>
      </c>
      <c r="E201" s="51">
        <f t="shared" si="60"/>
        <v>5.6497175141242938E-3</v>
      </c>
      <c r="F201" s="51">
        <f t="shared" si="61"/>
        <v>1.507537688442211E-2</v>
      </c>
      <c r="G201" s="12">
        <f t="shared" si="59"/>
        <v>5</v>
      </c>
      <c r="H201" s="49">
        <f t="shared" si="62"/>
        <v>2.8248587570621469E-2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11</v>
      </c>
      <c r="E205" s="51" t="str">
        <f t="shared" ref="E205" si="79">+IF(C205=0,"",C205/C$169)</f>
        <v/>
      </c>
      <c r="F205" s="51">
        <f t="shared" ref="F205" si="80">+IF(D205=0,"",D205/D$169)</f>
        <v>2.7638190954773871E-2</v>
      </c>
      <c r="G205" s="12">
        <f t="shared" si="59"/>
        <v>1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1</v>
      </c>
      <c r="D206" s="7">
        <v>0</v>
      </c>
      <c r="E206" s="51">
        <f t="shared" si="60"/>
        <v>5.6497175141242938E-3</v>
      </c>
      <c r="F206" s="51" t="str">
        <f t="shared" si="61"/>
        <v/>
      </c>
      <c r="G206" s="12">
        <f t="shared" si="59"/>
        <v>-1</v>
      </c>
      <c r="H206" s="49">
        <f t="shared" si="62"/>
        <v>-5.6497175141242938E-3</v>
      </c>
      <c r="I206" s="2"/>
    </row>
    <row r="207" spans="1:9" s="50" customFormat="1" ht="15" x14ac:dyDescent="0.2">
      <c r="A207" s="52"/>
      <c r="B207" s="53" t="s">
        <v>220</v>
      </c>
      <c r="C207" s="7">
        <v>3</v>
      </c>
      <c r="D207" s="7">
        <v>0</v>
      </c>
      <c r="E207" s="51">
        <f t="shared" si="60"/>
        <v>1.6949152542372881E-2</v>
      </c>
      <c r="F207" s="51" t="str">
        <f t="shared" si="61"/>
        <v/>
      </c>
      <c r="G207" s="12">
        <f t="shared" si="59"/>
        <v>-1</v>
      </c>
      <c r="H207" s="49">
        <f t="shared" si="62"/>
        <v>-1.6949152542372881E-2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3</v>
      </c>
      <c r="E209" s="51" t="str">
        <f t="shared" si="60"/>
        <v/>
      </c>
      <c r="F209" s="51">
        <f t="shared" si="61"/>
        <v>7.537688442211055E-3</v>
      </c>
      <c r="G209" s="12">
        <f t="shared" si="59"/>
        <v>1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4</v>
      </c>
      <c r="D210" s="7">
        <v>6</v>
      </c>
      <c r="E210" s="51">
        <f t="shared" si="60"/>
        <v>2.2598870056497175E-2</v>
      </c>
      <c r="F210" s="51">
        <f t="shared" si="61"/>
        <v>1.507537688442211E-2</v>
      </c>
      <c r="G210" s="12">
        <f t="shared" si="59"/>
        <v>0.5</v>
      </c>
      <c r="H210" s="49">
        <f t="shared" si="62"/>
        <v>1.1299435028248588E-2</v>
      </c>
      <c r="I210" s="2"/>
    </row>
    <row r="211" spans="1:9" s="50" customFormat="1" ht="15" x14ac:dyDescent="0.2">
      <c r="A211" s="52"/>
      <c r="B211" s="53" t="s">
        <v>222</v>
      </c>
      <c r="C211" s="7">
        <v>4</v>
      </c>
      <c r="D211" s="7">
        <v>4</v>
      </c>
      <c r="E211" s="51">
        <f t="shared" si="60"/>
        <v>2.2598870056497175E-2</v>
      </c>
      <c r="F211" s="51">
        <f t="shared" si="61"/>
        <v>1.0050251256281407E-2</v>
      </c>
      <c r="G211" s="12">
        <f t="shared" si="59"/>
        <v>0</v>
      </c>
      <c r="H211" s="49">
        <f t="shared" si="62"/>
        <v>0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3</v>
      </c>
      <c r="D218" s="7">
        <v>2</v>
      </c>
      <c r="E218" s="51">
        <f t="shared" si="60"/>
        <v>1.6949152542372881E-2</v>
      </c>
      <c r="F218" s="51">
        <f t="shared" si="61"/>
        <v>5.0251256281407036E-3</v>
      </c>
      <c r="G218" s="12">
        <f t="shared" si="59"/>
        <v>-0.33333333333333331</v>
      </c>
      <c r="H218" s="49">
        <f t="shared" si="62"/>
        <v>-5.6497175141242938E-3</v>
      </c>
      <c r="I218" s="2"/>
    </row>
    <row r="219" spans="1:9" s="50" customFormat="1" ht="15" x14ac:dyDescent="0.2">
      <c r="A219" s="52"/>
      <c r="B219" s="53" t="s">
        <v>225</v>
      </c>
      <c r="C219" s="7">
        <v>1</v>
      </c>
      <c r="D219" s="7">
        <v>0</v>
      </c>
      <c r="E219" s="51">
        <f t="shared" si="60"/>
        <v>5.6497175141242938E-3</v>
      </c>
      <c r="F219" s="51" t="str">
        <f t="shared" si="61"/>
        <v/>
      </c>
      <c r="G219" s="12">
        <f t="shared" si="59"/>
        <v>-1</v>
      </c>
      <c r="H219" s="49">
        <f t="shared" si="62"/>
        <v>-5.6497175141242938E-3</v>
      </c>
      <c r="I219" s="2"/>
    </row>
    <row r="220" spans="1:9" s="50" customFormat="1" ht="15" x14ac:dyDescent="0.2">
      <c r="A220" s="52"/>
      <c r="B220" s="53" t="s">
        <v>226</v>
      </c>
      <c r="C220" s="7">
        <v>1</v>
      </c>
      <c r="D220" s="7">
        <v>0</v>
      </c>
      <c r="E220" s="51">
        <f t="shared" si="60"/>
        <v>5.6497175141242938E-3</v>
      </c>
      <c r="F220" s="51" t="str">
        <f t="shared" si="61"/>
        <v/>
      </c>
      <c r="G220" s="12">
        <f t="shared" si="59"/>
        <v>-1</v>
      </c>
      <c r="H220" s="49">
        <f t="shared" si="62"/>
        <v>-5.6497175141242938E-3</v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6</v>
      </c>
      <c r="D222" s="7">
        <v>1</v>
      </c>
      <c r="E222" s="51">
        <f t="shared" si="60"/>
        <v>3.3898305084745763E-2</v>
      </c>
      <c r="F222" s="51">
        <f t="shared" si="61"/>
        <v>2.5125628140703518E-3</v>
      </c>
      <c r="G222" s="12">
        <f t="shared" si="59"/>
        <v>-0.83333333333333337</v>
      </c>
      <c r="H222" s="49">
        <f t="shared" si="62"/>
        <v>-2.8248587570621469E-2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1</v>
      </c>
      <c r="E223" s="51" t="str">
        <f t="shared" si="60"/>
        <v/>
      </c>
      <c r="F223" s="51">
        <f t="shared" si="61"/>
        <v>2.5125628140703518E-3</v>
      </c>
      <c r="G223" s="12">
        <f t="shared" si="59"/>
        <v>1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6</v>
      </c>
      <c r="D224" s="7">
        <v>0</v>
      </c>
      <c r="E224" s="51">
        <f t="shared" si="60"/>
        <v>3.3898305084745763E-2</v>
      </c>
      <c r="F224" s="51" t="str">
        <f t="shared" si="61"/>
        <v/>
      </c>
      <c r="G224" s="12">
        <f t="shared" si="59"/>
        <v>-1</v>
      </c>
      <c r="H224" s="49">
        <f t="shared" si="62"/>
        <v>-3.3898305084745763E-2</v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4</v>
      </c>
      <c r="D227" s="7">
        <v>0</v>
      </c>
      <c r="E227" s="51">
        <f t="shared" si="60"/>
        <v>2.2598870056497175E-2</v>
      </c>
      <c r="F227" s="51" t="str">
        <f t="shared" si="61"/>
        <v/>
      </c>
      <c r="G227" s="12">
        <f t="shared" si="59"/>
        <v>-1</v>
      </c>
      <c r="H227" s="49">
        <f t="shared" si="62"/>
        <v>-2.2598870056497175E-2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3</v>
      </c>
      <c r="D231" s="7">
        <v>0</v>
      </c>
      <c r="E231" s="51">
        <f t="shared" si="60"/>
        <v>1.6949152542372881E-2</v>
      </c>
      <c r="F231" s="51" t="str">
        <f t="shared" si="61"/>
        <v/>
      </c>
      <c r="G231" s="12">
        <f t="shared" si="59"/>
        <v>-1</v>
      </c>
      <c r="H231" s="49">
        <f t="shared" si="62"/>
        <v>-1.6949152542372881E-2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2</v>
      </c>
      <c r="E233" s="51" t="str">
        <f t="shared" si="60"/>
        <v/>
      </c>
      <c r="F233" s="51">
        <f t="shared" si="61"/>
        <v>5.0251256281407036E-3</v>
      </c>
      <c r="G233" s="12">
        <f t="shared" si="59"/>
        <v>1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10</v>
      </c>
      <c r="D236" s="7">
        <v>5</v>
      </c>
      <c r="E236" s="51">
        <f t="shared" si="60"/>
        <v>5.6497175141242938E-2</v>
      </c>
      <c r="F236" s="51">
        <f t="shared" si="61"/>
        <v>1.2562814070351759E-2</v>
      </c>
      <c r="G236" s="12">
        <f t="shared" si="59"/>
        <v>-0.5</v>
      </c>
      <c r="H236" s="49">
        <f t="shared" si="62"/>
        <v>-2.8248587570621469E-2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</v>
      </c>
      <c r="D239" s="7">
        <v>9</v>
      </c>
      <c r="E239" s="51">
        <f t="shared" si="60"/>
        <v>5.6497175141242938E-3</v>
      </c>
      <c r="F239" s="51">
        <f t="shared" si="61"/>
        <v>2.2613065326633167E-2</v>
      </c>
      <c r="G239" s="12">
        <f t="shared" si="96"/>
        <v>8</v>
      </c>
      <c r="H239" s="49">
        <f t="shared" si="62"/>
        <v>4.519774011299435E-2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1</v>
      </c>
      <c r="E242" s="51" t="str">
        <f t="shared" si="60"/>
        <v/>
      </c>
      <c r="F242" s="51">
        <f t="shared" si="61"/>
        <v>2.5125628140703518E-3</v>
      </c>
      <c r="G242" s="12">
        <f t="shared" si="96"/>
        <v>1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1</v>
      </c>
      <c r="E244" s="51" t="str">
        <f t="shared" si="60"/>
        <v/>
      </c>
      <c r="F244" s="51">
        <f t="shared" si="61"/>
        <v>2.5125628140703518E-3</v>
      </c>
      <c r="G244" s="12">
        <f t="shared" si="96"/>
        <v>1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1</v>
      </c>
      <c r="D257" s="7">
        <v>0</v>
      </c>
      <c r="E257" s="51">
        <f t="shared" si="97"/>
        <v>5.6497175141242938E-3</v>
      </c>
      <c r="F257" s="51" t="str">
        <f t="shared" si="98"/>
        <v/>
      </c>
      <c r="G257" s="12">
        <f t="shared" si="96"/>
        <v>-1</v>
      </c>
      <c r="H257" s="49">
        <f t="shared" si="99"/>
        <v>-5.6497175141242938E-3</v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1</v>
      </c>
      <c r="E258" s="51" t="str">
        <f t="shared" si="97"/>
        <v/>
      </c>
      <c r="F258" s="51">
        <f t="shared" si="98"/>
        <v>2.5125628140703518E-3</v>
      </c>
      <c r="G258" s="12">
        <f t="shared" si="96"/>
        <v>1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12</v>
      </c>
      <c r="D263" s="7">
        <v>10</v>
      </c>
      <c r="E263" s="51">
        <f t="shared" si="103"/>
        <v>6.7796610169491525E-2</v>
      </c>
      <c r="F263" s="51">
        <f t="shared" si="103"/>
        <v>2.5125628140703519E-2</v>
      </c>
      <c r="G263" s="12">
        <f t="shared" si="96"/>
        <v>-0.16666666666666666</v>
      </c>
      <c r="H263" s="49">
        <f t="shared" si="99"/>
        <v>-1.1299435028248588E-2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2</v>
      </c>
      <c r="D267" s="7">
        <v>0</v>
      </c>
      <c r="E267" s="51">
        <f t="shared" si="104"/>
        <v>1.1299435028248588E-2</v>
      </c>
      <c r="F267" s="51" t="str">
        <f t="shared" si="105"/>
        <v/>
      </c>
      <c r="G267" s="12">
        <f t="shared" si="96"/>
        <v>-1</v>
      </c>
      <c r="H267" s="49">
        <f t="shared" si="106"/>
        <v>-1.1299435028248588E-2</v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7</v>
      </c>
      <c r="D270" s="7">
        <v>0</v>
      </c>
      <c r="E270" s="51">
        <f t="shared" si="104"/>
        <v>3.954802259887006E-2</v>
      </c>
      <c r="F270" s="51" t="str">
        <f t="shared" si="105"/>
        <v/>
      </c>
      <c r="G270" s="12">
        <f t="shared" si="96"/>
        <v>-1</v>
      </c>
      <c r="H270" s="49">
        <f t="shared" si="106"/>
        <v>-3.954802259887006E-2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2</v>
      </c>
      <c r="D274" s="7">
        <v>3</v>
      </c>
      <c r="E274" s="51">
        <f t="shared" si="107"/>
        <v>1.1299435028248588E-2</v>
      </c>
      <c r="F274" s="51">
        <f t="shared" si="108"/>
        <v>7.537688442211055E-3</v>
      </c>
      <c r="G274" s="12">
        <f t="shared" si="96"/>
        <v>0.5</v>
      </c>
      <c r="H274" s="49">
        <f t="shared" si="109"/>
        <v>5.6497175141242938E-3</v>
      </c>
      <c r="I274" s="2"/>
    </row>
    <row r="275" spans="1:9" s="50" customFormat="1" ht="15" x14ac:dyDescent="0.2">
      <c r="A275" s="52"/>
      <c r="B275" s="53" t="s">
        <v>64</v>
      </c>
      <c r="C275" s="7">
        <v>7</v>
      </c>
      <c r="D275" s="7">
        <v>9</v>
      </c>
      <c r="E275" s="51">
        <f t="shared" ref="E275:F278" si="110">+IF(C275=0,"",C275/C$169)</f>
        <v>3.954802259887006E-2</v>
      </c>
      <c r="F275" s="51">
        <f t="shared" si="110"/>
        <v>2.2613065326633167E-2</v>
      </c>
      <c r="G275" s="12">
        <f t="shared" si="96"/>
        <v>0.2857142857142857</v>
      </c>
      <c r="H275" s="49">
        <f t="shared" si="99"/>
        <v>1.1299435028248588E-2</v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2</v>
      </c>
      <c r="E276" s="51">
        <f t="shared" si="110"/>
        <v>5.6497175141242938E-3</v>
      </c>
      <c r="F276" s="51">
        <f t="shared" si="110"/>
        <v>5.0251256281407036E-3</v>
      </c>
      <c r="G276" s="12">
        <f t="shared" si="96"/>
        <v>1</v>
      </c>
      <c r="H276" s="49">
        <f t="shared" si="99"/>
        <v>5.6497175141242938E-3</v>
      </c>
      <c r="I276" s="2"/>
    </row>
    <row r="277" spans="1:9" s="50" customFormat="1" ht="15" x14ac:dyDescent="0.2">
      <c r="A277" s="52"/>
      <c r="B277" s="53" t="s">
        <v>239</v>
      </c>
      <c r="C277" s="7">
        <v>6</v>
      </c>
      <c r="D277" s="7">
        <v>3</v>
      </c>
      <c r="E277" s="51">
        <f t="shared" si="110"/>
        <v>3.3898305084745763E-2</v>
      </c>
      <c r="F277" s="51">
        <f t="shared" si="110"/>
        <v>7.537688442211055E-3</v>
      </c>
      <c r="G277" s="12">
        <f t="shared" si="96"/>
        <v>-0.5</v>
      </c>
      <c r="H277" s="49">
        <f t="shared" si="99"/>
        <v>-1.6949152542372881E-2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8</v>
      </c>
      <c r="D279" s="7">
        <v>8</v>
      </c>
      <c r="E279" s="51">
        <f t="shared" ref="E279" si="111">+IF(C279=0,"",C279/C$169)</f>
        <v>4.519774011299435E-2</v>
      </c>
      <c r="F279" s="51">
        <f t="shared" ref="F279" si="112">+IF(D279=0,"",D279/D$169)</f>
        <v>2.0100502512562814E-2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13</v>
      </c>
      <c r="E281" s="51" t="str">
        <f t="shared" si="114"/>
        <v/>
      </c>
      <c r="F281" s="51">
        <f t="shared" si="114"/>
        <v>3.2663316582914576E-2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1</v>
      </c>
      <c r="E282" s="51">
        <f t="shared" si="114"/>
        <v>5.6497175141242938E-3</v>
      </c>
      <c r="F282" s="51">
        <f t="shared" si="114"/>
        <v>2.5125628140703518E-3</v>
      </c>
      <c r="G282" s="12">
        <f t="shared" si="96"/>
        <v>0</v>
      </c>
      <c r="H282" s="49">
        <f t="shared" si="99"/>
        <v>0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177</v>
      </c>
      <c r="E288" s="51" t="str">
        <f t="shared" si="114"/>
        <v/>
      </c>
      <c r="F288" s="51">
        <f t="shared" si="114"/>
        <v>0.44472361809045224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2</v>
      </c>
      <c r="D289" s="7">
        <v>11</v>
      </c>
      <c r="E289" s="51">
        <f t="shared" ref="E289:E290" si="118">+IF(C289=0,"",C289/C$169)</f>
        <v>1.1299435028248588E-2</v>
      </c>
      <c r="F289" s="51">
        <f t="shared" ref="F289:F290" si="119">+IF(D289=0,"",D289/D$169)</f>
        <v>2.7638190954773871E-2</v>
      </c>
      <c r="G289" s="12">
        <f t="shared" si="96"/>
        <v>4.5</v>
      </c>
      <c r="H289" s="49">
        <f t="shared" ref="H289:H290" si="120">+IF(OR(AND(E289=""),(G289="")),"",E289*G289)</f>
        <v>5.0847457627118647E-2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4</v>
      </c>
      <c r="D291" s="7">
        <v>3</v>
      </c>
      <c r="E291" s="51">
        <f>+IF(C291=0,"",C291/C$169)</f>
        <v>2.2598870056497175E-2</v>
      </c>
      <c r="F291" s="51">
        <f>+IF(D291=0,"",D291/D$169)</f>
        <v>7.537688442211055E-3</v>
      </c>
      <c r="G291" s="12">
        <f t="shared" si="96"/>
        <v>-0.25</v>
      </c>
      <c r="H291" s="49">
        <f t="shared" si="99"/>
        <v>-5.6497175141242938E-3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2</v>
      </c>
      <c r="E304" s="51" t="str">
        <f t="shared" si="130"/>
        <v/>
      </c>
      <c r="F304" s="51">
        <f t="shared" si="131"/>
        <v>5.0251256281407036E-3</v>
      </c>
      <c r="G304" s="12">
        <f t="shared" si="132"/>
        <v>1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1</v>
      </c>
      <c r="E311" s="51" t="str">
        <f t="shared" si="130"/>
        <v/>
      </c>
      <c r="F311" s="51">
        <f t="shared" si="131"/>
        <v>2.5125628140703518E-3</v>
      </c>
      <c r="G311" s="12">
        <f t="shared" si="132"/>
        <v>1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</v>
      </c>
      <c r="D313" s="7">
        <v>0</v>
      </c>
      <c r="E313" s="51">
        <f t="shared" si="130"/>
        <v>5.6497175141242938E-3</v>
      </c>
      <c r="F313" s="51" t="str">
        <f t="shared" si="131"/>
        <v/>
      </c>
      <c r="G313" s="12">
        <f t="shared" si="132"/>
        <v>-1</v>
      </c>
      <c r="H313" s="49">
        <f t="shared" si="99"/>
        <v>-5.6497175141242938E-3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19</v>
      </c>
      <c r="D315" s="7">
        <v>24</v>
      </c>
      <c r="E315" s="51">
        <f t="shared" si="130"/>
        <v>0.10734463276836158</v>
      </c>
      <c r="F315" s="51">
        <f t="shared" si="131"/>
        <v>6.030150753768844E-2</v>
      </c>
      <c r="G315" s="12">
        <f t="shared" si="132"/>
        <v>0.26315789473684209</v>
      </c>
      <c r="H315" s="49">
        <f t="shared" si="99"/>
        <v>2.8248587570621465E-2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2</v>
      </c>
      <c r="D320" s="7">
        <v>0</v>
      </c>
      <c r="E320" s="51">
        <f t="shared" si="130"/>
        <v>1.1299435028248588E-2</v>
      </c>
      <c r="F320" s="51" t="str">
        <f t="shared" si="131"/>
        <v/>
      </c>
      <c r="G320" s="12">
        <f t="shared" si="132"/>
        <v>-1</v>
      </c>
      <c r="H320" s="49">
        <f t="shared" si="99"/>
        <v>-1.1299435028248588E-2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4</v>
      </c>
      <c r="D332" s="7">
        <v>0</v>
      </c>
      <c r="E332" s="51">
        <f t="shared" si="137"/>
        <v>2.2598870056497175E-2</v>
      </c>
      <c r="F332" s="51" t="str">
        <f t="shared" si="138"/>
        <v/>
      </c>
      <c r="G332" s="12">
        <f t="shared" si="132"/>
        <v>-1</v>
      </c>
      <c r="H332" s="49">
        <f t="shared" si="139"/>
        <v>-2.2598870056497175E-2</v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1216</v>
      </c>
      <c r="D345" s="39">
        <f>SUM(D346:D564)</f>
        <v>776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-0.36184210526315791</v>
      </c>
      <c r="H345" s="40">
        <f>+IF(OR(AND(E345=""),(G345="")),"",E345*G345)</f>
        <v>-0.36184210526315791</v>
      </c>
    </row>
    <row r="346" spans="1:9" s="50" customFormat="1" ht="15" x14ac:dyDescent="0.2">
      <c r="A346" s="52"/>
      <c r="B346" s="48" t="s">
        <v>74</v>
      </c>
      <c r="C346" s="7">
        <v>4</v>
      </c>
      <c r="D346" s="7">
        <v>7</v>
      </c>
      <c r="E346" s="51">
        <f t="shared" si="143"/>
        <v>3.2894736842105261E-3</v>
      </c>
      <c r="F346" s="51">
        <f t="shared" si="144"/>
        <v>9.0206185567010301E-3</v>
      </c>
      <c r="G346" s="12">
        <f t="shared" ref="G346:G410" si="145">+IF(AND(C346=0,D346=0)," ",IF(C346=0,1,IF(D346=0,-1,(D346-C346)/C346)))</f>
        <v>0.75</v>
      </c>
      <c r="H346" s="49">
        <f>+IF(OR(AND(E346=""),(G346="")),"",E346*G346)</f>
        <v>2.4671052631578946E-3</v>
      </c>
      <c r="I346" s="2"/>
    </row>
    <row r="347" spans="1:9" s="50" customFormat="1" ht="15" x14ac:dyDescent="0.2">
      <c r="A347" s="52"/>
      <c r="B347" s="48" t="s">
        <v>77</v>
      </c>
      <c r="C347" s="7">
        <v>10</v>
      </c>
      <c r="D347" s="7">
        <v>5</v>
      </c>
      <c r="E347" s="51">
        <f t="shared" si="143"/>
        <v>8.2236842105263153E-3</v>
      </c>
      <c r="F347" s="51">
        <f t="shared" si="144"/>
        <v>6.4432989690721646E-3</v>
      </c>
      <c r="G347" s="12">
        <f t="shared" si="145"/>
        <v>-0.5</v>
      </c>
      <c r="H347" s="49">
        <f t="shared" ref="H347:H414" si="146">+IF(OR(AND(E347=""),(G347="")),"",E347*G347)</f>
        <v>-4.1118421052631577E-3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6</v>
      </c>
      <c r="D351" s="7">
        <v>14</v>
      </c>
      <c r="E351" s="51">
        <f t="shared" si="143"/>
        <v>4.9342105263157892E-3</v>
      </c>
      <c r="F351" s="51">
        <f t="shared" si="144"/>
        <v>1.804123711340206E-2</v>
      </c>
      <c r="G351" s="12">
        <f t="shared" si="145"/>
        <v>1.3333333333333333</v>
      </c>
      <c r="H351" s="49">
        <f t="shared" si="146"/>
        <v>6.5789473684210523E-3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4</v>
      </c>
      <c r="E352" s="51" t="str">
        <f t="shared" si="143"/>
        <v/>
      </c>
      <c r="F352" s="51">
        <f t="shared" si="144"/>
        <v>5.1546391752577319E-3</v>
      </c>
      <c r="G352" s="12">
        <f t="shared" si="145"/>
        <v>1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1</v>
      </c>
      <c r="E354" s="51" t="str">
        <f t="shared" si="143"/>
        <v/>
      </c>
      <c r="F354" s="51">
        <f t="shared" si="144"/>
        <v>1.288659793814433E-3</v>
      </c>
      <c r="G354" s="12">
        <f t="shared" si="145"/>
        <v>1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44</v>
      </c>
      <c r="D357" s="7">
        <v>51</v>
      </c>
      <c r="E357" s="51">
        <f t="shared" si="143"/>
        <v>3.6184210526315791E-2</v>
      </c>
      <c r="F357" s="51">
        <f t="shared" si="144"/>
        <v>6.5721649484536085E-2</v>
      </c>
      <c r="G357" s="12">
        <f t="shared" si="145"/>
        <v>0.15909090909090909</v>
      </c>
      <c r="H357" s="49">
        <f t="shared" si="146"/>
        <v>5.7565789473684216E-3</v>
      </c>
      <c r="I357" s="2"/>
    </row>
    <row r="358" spans="1:9" s="50" customFormat="1" ht="15" x14ac:dyDescent="0.2">
      <c r="A358" s="52"/>
      <c r="B358" s="48" t="s">
        <v>576</v>
      </c>
      <c r="C358" s="7">
        <v>4</v>
      </c>
      <c r="D358" s="7">
        <v>10</v>
      </c>
      <c r="E358" s="51">
        <f t="shared" si="143"/>
        <v>3.2894736842105261E-3</v>
      </c>
      <c r="F358" s="51">
        <f t="shared" si="144"/>
        <v>1.2886597938144329E-2</v>
      </c>
      <c r="G358" s="12">
        <f t="shared" si="145"/>
        <v>1.5</v>
      </c>
      <c r="H358" s="49">
        <f t="shared" si="146"/>
        <v>4.9342105263157892E-3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4</v>
      </c>
      <c r="D360" s="7">
        <v>3</v>
      </c>
      <c r="E360" s="51">
        <f t="shared" si="143"/>
        <v>3.2894736842105261E-3</v>
      </c>
      <c r="F360" s="51">
        <f t="shared" si="144"/>
        <v>3.8659793814432991E-3</v>
      </c>
      <c r="G360" s="12">
        <f t="shared" si="145"/>
        <v>-0.25</v>
      </c>
      <c r="H360" s="49">
        <f t="shared" si="146"/>
        <v>-8.2236842105263153E-4</v>
      </c>
      <c r="I360" s="2"/>
    </row>
    <row r="361" spans="1:9" s="50" customFormat="1" ht="15" x14ac:dyDescent="0.2">
      <c r="A361" s="52"/>
      <c r="B361" s="48" t="s">
        <v>614</v>
      </c>
      <c r="C361" s="7">
        <v>1</v>
      </c>
      <c r="D361" s="7">
        <v>0</v>
      </c>
      <c r="E361" s="51">
        <f t="shared" si="143"/>
        <v>8.2236842105263153E-4</v>
      </c>
      <c r="F361" s="51" t="str">
        <f t="shared" si="144"/>
        <v/>
      </c>
      <c r="G361" s="12">
        <f t="shared" si="145"/>
        <v>-1</v>
      </c>
      <c r="H361" s="49">
        <f t="shared" si="146"/>
        <v>-8.2236842105263153E-4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5</v>
      </c>
      <c r="D365" s="7">
        <v>4</v>
      </c>
      <c r="E365" s="51">
        <f t="shared" si="143"/>
        <v>4.1118421052631577E-3</v>
      </c>
      <c r="F365" s="51">
        <f t="shared" si="144"/>
        <v>5.1546391752577319E-3</v>
      </c>
      <c r="G365" s="12">
        <f t="shared" si="145"/>
        <v>-0.2</v>
      </c>
      <c r="H365" s="49">
        <f t="shared" si="146"/>
        <v>-8.2236842105263153E-4</v>
      </c>
      <c r="I365" s="2"/>
    </row>
    <row r="366" spans="1:9" s="50" customFormat="1" ht="15" x14ac:dyDescent="0.2">
      <c r="A366" s="52"/>
      <c r="B366" s="48" t="s">
        <v>251</v>
      </c>
      <c r="C366" s="7">
        <v>6</v>
      </c>
      <c r="D366" s="7">
        <v>1</v>
      </c>
      <c r="E366" s="51">
        <f t="shared" si="143"/>
        <v>4.9342105263157892E-3</v>
      </c>
      <c r="F366" s="51">
        <f t="shared" si="144"/>
        <v>1.288659793814433E-3</v>
      </c>
      <c r="G366" s="12">
        <f t="shared" si="145"/>
        <v>-0.83333333333333337</v>
      </c>
      <c r="H366" s="49">
        <f t="shared" si="146"/>
        <v>-4.1118421052631577E-3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</v>
      </c>
      <c r="D368" s="7">
        <v>1</v>
      </c>
      <c r="E368" s="51">
        <f t="shared" si="143"/>
        <v>8.2236842105263153E-4</v>
      </c>
      <c r="F368" s="51">
        <f t="shared" si="144"/>
        <v>1.288659793814433E-3</v>
      </c>
      <c r="G368" s="12">
        <f t="shared" si="145"/>
        <v>0</v>
      </c>
      <c r="H368" s="49">
        <f t="shared" si="146"/>
        <v>0</v>
      </c>
      <c r="I368" s="2"/>
    </row>
    <row r="369" spans="1:9" s="50" customFormat="1" ht="15" x14ac:dyDescent="0.2">
      <c r="A369" s="52"/>
      <c r="B369" s="48" t="s">
        <v>577</v>
      </c>
      <c r="C369" s="7">
        <v>18</v>
      </c>
      <c r="D369" s="7">
        <v>29</v>
      </c>
      <c r="E369" s="51">
        <f t="shared" si="143"/>
        <v>1.4802631578947368E-2</v>
      </c>
      <c r="F369" s="51">
        <f t="shared" si="144"/>
        <v>3.7371134020618556E-2</v>
      </c>
      <c r="G369" s="12">
        <f t="shared" si="145"/>
        <v>0.61111111111111116</v>
      </c>
      <c r="H369" s="49">
        <f t="shared" si="146"/>
        <v>9.0460526315789477E-3</v>
      </c>
      <c r="I369" s="2"/>
    </row>
    <row r="370" spans="1:9" s="50" customFormat="1" ht="15" x14ac:dyDescent="0.2">
      <c r="A370" s="52"/>
      <c r="B370" s="48" t="s">
        <v>85</v>
      </c>
      <c r="C370" s="7">
        <v>2</v>
      </c>
      <c r="D370" s="7">
        <v>51</v>
      </c>
      <c r="E370" s="51">
        <f t="shared" si="143"/>
        <v>1.6447368421052631E-3</v>
      </c>
      <c r="F370" s="51">
        <f t="shared" si="144"/>
        <v>6.5721649484536085E-2</v>
      </c>
      <c r="G370" s="12">
        <f t="shared" si="145"/>
        <v>24.5</v>
      </c>
      <c r="H370" s="49">
        <f t="shared" si="146"/>
        <v>4.0296052631578948E-2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1</v>
      </c>
      <c r="E375" s="51" t="str">
        <f t="shared" si="143"/>
        <v/>
      </c>
      <c r="F375" s="51">
        <f t="shared" si="144"/>
        <v>1.288659793814433E-3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</v>
      </c>
      <c r="E378" s="51" t="str">
        <f t="shared" ref="E378" si="152">+IF(C378=0,"",C378/C$345)</f>
        <v/>
      </c>
      <c r="F378" s="51">
        <f t="shared" ref="F378" si="153">+IF(D378=0,"",D378/D$345)</f>
        <v>1.288659793814433E-3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121</v>
      </c>
      <c r="D379" s="7">
        <v>4</v>
      </c>
      <c r="E379" s="51">
        <f t="shared" ref="E379:E401" si="155">+IF(C379=0,"",C379/C$345)</f>
        <v>9.9506578947368418E-2</v>
      </c>
      <c r="F379" s="51">
        <f t="shared" ref="F379:F401" si="156">+IF(D379=0,"",D379/D$345)</f>
        <v>5.1546391752577319E-3</v>
      </c>
      <c r="G379" s="12">
        <f t="shared" si="145"/>
        <v>-0.96694214876033058</v>
      </c>
      <c r="H379" s="49">
        <f t="shared" si="146"/>
        <v>-9.6217105263157895E-2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4</v>
      </c>
      <c r="D381" s="7">
        <v>0</v>
      </c>
      <c r="E381" s="51">
        <f t="shared" si="155"/>
        <v>3.2894736842105261E-3</v>
      </c>
      <c r="F381" s="51" t="str">
        <f t="shared" si="156"/>
        <v/>
      </c>
      <c r="G381" s="12">
        <f t="shared" si="145"/>
        <v>-1</v>
      </c>
      <c r="H381" s="49">
        <f t="shared" si="146"/>
        <v>-3.2894736842105261E-3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16</v>
      </c>
      <c r="D383" s="7">
        <v>1</v>
      </c>
      <c r="E383" s="51">
        <f t="shared" si="155"/>
        <v>1.3157894736842105E-2</v>
      </c>
      <c r="F383" s="51">
        <f t="shared" si="156"/>
        <v>1.288659793814433E-3</v>
      </c>
      <c r="G383" s="12">
        <f t="shared" si="145"/>
        <v>-0.9375</v>
      </c>
      <c r="H383" s="49">
        <f t="shared" si="146"/>
        <v>-1.2335526315789474E-2</v>
      </c>
      <c r="I383" s="2"/>
    </row>
    <row r="384" spans="1:9" s="50" customFormat="1" ht="15" x14ac:dyDescent="0.2">
      <c r="A384" s="52"/>
      <c r="B384" s="48" t="s">
        <v>493</v>
      </c>
      <c r="C384" s="7">
        <v>2</v>
      </c>
      <c r="D384" s="7">
        <v>1</v>
      </c>
      <c r="E384" s="51">
        <f t="shared" si="155"/>
        <v>1.6447368421052631E-3</v>
      </c>
      <c r="F384" s="51">
        <f t="shared" si="156"/>
        <v>1.288659793814433E-3</v>
      </c>
      <c r="G384" s="12">
        <f t="shared" si="145"/>
        <v>-0.5</v>
      </c>
      <c r="H384" s="49">
        <f t="shared" si="146"/>
        <v>-8.2236842105263153E-4</v>
      </c>
      <c r="I384" s="2"/>
    </row>
    <row r="385" spans="1:9" s="50" customFormat="1" ht="15" x14ac:dyDescent="0.2">
      <c r="A385" s="47"/>
      <c r="B385" s="48" t="s">
        <v>590</v>
      </c>
      <c r="C385" s="42">
        <v>117</v>
      </c>
      <c r="D385" s="7">
        <v>6</v>
      </c>
      <c r="E385" s="51">
        <f t="shared" si="155"/>
        <v>9.6217105263157895E-2</v>
      </c>
      <c r="F385" s="51">
        <f t="shared" si="156"/>
        <v>7.7319587628865982E-3</v>
      </c>
      <c r="G385" s="12">
        <f t="shared" si="145"/>
        <v>-0.94871794871794868</v>
      </c>
      <c r="H385" s="49">
        <f t="shared" ref="H385" si="157">+IF(OR(AND(E385=""),(G385="")),"",E385*G385)</f>
        <v>-9.1282894736842105E-2</v>
      </c>
      <c r="I385" s="2"/>
    </row>
    <row r="386" spans="1:9" s="50" customFormat="1" ht="15" x14ac:dyDescent="0.2">
      <c r="A386" s="52"/>
      <c r="B386" s="48" t="s">
        <v>494</v>
      </c>
      <c r="C386" s="7">
        <v>41</v>
      </c>
      <c r="D386" s="7">
        <v>80</v>
      </c>
      <c r="E386" s="51">
        <f t="shared" si="155"/>
        <v>3.3717105263157895E-2</v>
      </c>
      <c r="F386" s="51">
        <f t="shared" si="156"/>
        <v>0.10309278350515463</v>
      </c>
      <c r="G386" s="12">
        <f t="shared" si="145"/>
        <v>0.95121951219512191</v>
      </c>
      <c r="H386" s="49">
        <f t="shared" si="146"/>
        <v>3.2072368421052634E-2</v>
      </c>
      <c r="I386" s="2"/>
    </row>
    <row r="387" spans="1:9" s="50" customFormat="1" ht="15" x14ac:dyDescent="0.2">
      <c r="A387" s="52"/>
      <c r="B387" s="48" t="s">
        <v>93</v>
      </c>
      <c r="C387" s="7">
        <v>28</v>
      </c>
      <c r="D387" s="7">
        <v>21</v>
      </c>
      <c r="E387" s="51">
        <f t="shared" si="155"/>
        <v>2.3026315789473683E-2</v>
      </c>
      <c r="F387" s="51">
        <f t="shared" si="156"/>
        <v>2.7061855670103094E-2</v>
      </c>
      <c r="G387" s="12">
        <f t="shared" si="145"/>
        <v>-0.25</v>
      </c>
      <c r="H387" s="49">
        <f t="shared" si="146"/>
        <v>-5.7565789473684207E-3</v>
      </c>
      <c r="I387" s="2"/>
    </row>
    <row r="388" spans="1:9" s="50" customFormat="1" ht="15" x14ac:dyDescent="0.2">
      <c r="A388" s="52"/>
      <c r="B388" s="48" t="s">
        <v>86</v>
      </c>
      <c r="C388" s="7">
        <v>3</v>
      </c>
      <c r="D388" s="7">
        <v>14</v>
      </c>
      <c r="E388" s="51">
        <f t="shared" si="155"/>
        <v>2.4671052631578946E-3</v>
      </c>
      <c r="F388" s="51">
        <f t="shared" si="156"/>
        <v>1.804123711340206E-2</v>
      </c>
      <c r="G388" s="12">
        <f t="shared" si="145"/>
        <v>3.6666666666666665</v>
      </c>
      <c r="H388" s="49">
        <f t="shared" si="146"/>
        <v>9.046052631578946E-3</v>
      </c>
      <c r="I388" s="2"/>
    </row>
    <row r="389" spans="1:9" s="50" customFormat="1" ht="15" x14ac:dyDescent="0.2">
      <c r="A389" s="52"/>
      <c r="B389" s="48" t="s">
        <v>92</v>
      </c>
      <c r="C389" s="7">
        <v>18</v>
      </c>
      <c r="D389" s="7">
        <v>36</v>
      </c>
      <c r="E389" s="51">
        <f t="shared" si="155"/>
        <v>1.4802631578947368E-2</v>
      </c>
      <c r="F389" s="51">
        <f t="shared" si="156"/>
        <v>4.6391752577319589E-2</v>
      </c>
      <c r="G389" s="12">
        <f t="shared" si="145"/>
        <v>1</v>
      </c>
      <c r="H389" s="49">
        <f t="shared" si="146"/>
        <v>1.4802631578947368E-2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2</v>
      </c>
      <c r="E391" s="51">
        <f t="shared" si="155"/>
        <v>8.2236842105263153E-4</v>
      </c>
      <c r="F391" s="51">
        <f t="shared" si="156"/>
        <v>2.5773195876288659E-3</v>
      </c>
      <c r="G391" s="12">
        <f t="shared" si="145"/>
        <v>1</v>
      </c>
      <c r="H391" s="49">
        <f t="shared" si="146"/>
        <v>8.2236842105263153E-4</v>
      </c>
      <c r="I391" s="2"/>
    </row>
    <row r="392" spans="1:9" s="50" customFormat="1" ht="15" x14ac:dyDescent="0.2">
      <c r="A392" s="52"/>
      <c r="B392" s="48" t="s">
        <v>255</v>
      </c>
      <c r="C392" s="7">
        <v>2</v>
      </c>
      <c r="D392" s="7">
        <v>0</v>
      </c>
      <c r="E392" s="51">
        <f t="shared" si="155"/>
        <v>1.6447368421052631E-3</v>
      </c>
      <c r="F392" s="51" t="str">
        <f t="shared" si="156"/>
        <v/>
      </c>
      <c r="G392" s="12">
        <f t="shared" si="145"/>
        <v>-1</v>
      </c>
      <c r="H392" s="49">
        <f t="shared" si="146"/>
        <v>-1.6447368421052631E-3</v>
      </c>
      <c r="I392" s="2"/>
    </row>
    <row r="393" spans="1:9" s="50" customFormat="1" ht="15" x14ac:dyDescent="0.2">
      <c r="A393" s="52"/>
      <c r="B393" s="48" t="s">
        <v>256</v>
      </c>
      <c r="C393" s="7">
        <v>28</v>
      </c>
      <c r="D393" s="7">
        <v>26</v>
      </c>
      <c r="E393" s="51">
        <f t="shared" si="155"/>
        <v>2.3026315789473683E-2</v>
      </c>
      <c r="F393" s="51">
        <f t="shared" si="156"/>
        <v>3.3505154639175257E-2</v>
      </c>
      <c r="G393" s="12">
        <f t="shared" si="145"/>
        <v>-7.1428571428571425E-2</v>
      </c>
      <c r="H393" s="49">
        <f t="shared" si="146"/>
        <v>-1.6447368421052631E-3</v>
      </c>
      <c r="I393" s="2"/>
    </row>
    <row r="394" spans="1:9" s="50" customFormat="1" ht="15" x14ac:dyDescent="0.2">
      <c r="A394" s="52"/>
      <c r="B394" s="48" t="s">
        <v>578</v>
      </c>
      <c r="C394" s="7">
        <v>1</v>
      </c>
      <c r="D394" s="7">
        <v>1</v>
      </c>
      <c r="E394" s="51">
        <f t="shared" si="155"/>
        <v>8.2236842105263153E-4</v>
      </c>
      <c r="F394" s="51">
        <f t="shared" si="156"/>
        <v>1.288659793814433E-3</v>
      </c>
      <c r="G394" s="12">
        <f t="shared" si="145"/>
        <v>0</v>
      </c>
      <c r="H394" s="49">
        <f t="shared" si="146"/>
        <v>0</v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1</v>
      </c>
      <c r="D396" s="7">
        <v>0</v>
      </c>
      <c r="E396" s="51">
        <f t="shared" si="155"/>
        <v>8.2236842105263153E-4</v>
      </c>
      <c r="F396" s="51" t="str">
        <f t="shared" si="156"/>
        <v/>
      </c>
      <c r="G396" s="12">
        <f t="shared" si="145"/>
        <v>-1</v>
      </c>
      <c r="H396" s="49">
        <f t="shared" si="146"/>
        <v>-8.2236842105263153E-4</v>
      </c>
      <c r="I396" s="2"/>
    </row>
    <row r="397" spans="1:9" s="50" customFormat="1" ht="15" x14ac:dyDescent="0.2">
      <c r="A397" s="52"/>
      <c r="B397" s="48" t="s">
        <v>495</v>
      </c>
      <c r="C397" s="7">
        <v>1</v>
      </c>
      <c r="D397" s="7">
        <v>5</v>
      </c>
      <c r="E397" s="51">
        <f t="shared" si="155"/>
        <v>8.2236842105263153E-4</v>
      </c>
      <c r="F397" s="51">
        <f t="shared" si="156"/>
        <v>6.4432989690721646E-3</v>
      </c>
      <c r="G397" s="12">
        <f t="shared" si="145"/>
        <v>4</v>
      </c>
      <c r="H397" s="49">
        <f t="shared" si="146"/>
        <v>3.2894736842105261E-3</v>
      </c>
      <c r="I397" s="2"/>
    </row>
    <row r="398" spans="1:9" s="50" customFormat="1" ht="15" x14ac:dyDescent="0.2">
      <c r="A398" s="52"/>
      <c r="B398" s="48" t="s">
        <v>94</v>
      </c>
      <c r="C398" s="7">
        <v>2</v>
      </c>
      <c r="D398" s="7">
        <v>2</v>
      </c>
      <c r="E398" s="51">
        <f t="shared" si="155"/>
        <v>1.6447368421052631E-3</v>
      </c>
      <c r="F398" s="51">
        <f t="shared" si="156"/>
        <v>2.5773195876288659E-3</v>
      </c>
      <c r="G398" s="12">
        <f t="shared" si="145"/>
        <v>0</v>
      </c>
      <c r="H398" s="49">
        <f t="shared" si="146"/>
        <v>0</v>
      </c>
      <c r="I398" s="2"/>
    </row>
    <row r="399" spans="1:9" s="50" customFormat="1" ht="15" x14ac:dyDescent="0.2">
      <c r="A399" s="52"/>
      <c r="B399" s="48" t="s">
        <v>258</v>
      </c>
      <c r="C399" s="7">
        <v>61</v>
      </c>
      <c r="D399" s="7">
        <v>63</v>
      </c>
      <c r="E399" s="51">
        <f t="shared" si="155"/>
        <v>5.016447368421053E-2</v>
      </c>
      <c r="F399" s="51">
        <f t="shared" si="156"/>
        <v>8.1185567010309281E-2</v>
      </c>
      <c r="G399" s="12">
        <f t="shared" si="145"/>
        <v>3.2786885245901641E-2</v>
      </c>
      <c r="H399" s="49">
        <f t="shared" si="146"/>
        <v>1.6447368421052633E-3</v>
      </c>
      <c r="I399" s="2"/>
    </row>
    <row r="400" spans="1:9" s="50" customFormat="1" ht="15" x14ac:dyDescent="0.2">
      <c r="A400" s="52"/>
      <c r="B400" s="48" t="s">
        <v>580</v>
      </c>
      <c r="C400" s="7">
        <v>7</v>
      </c>
      <c r="D400" s="7">
        <v>3</v>
      </c>
      <c r="E400" s="51">
        <f t="shared" si="155"/>
        <v>5.7565789473684207E-3</v>
      </c>
      <c r="F400" s="51">
        <f t="shared" si="156"/>
        <v>3.8659793814432991E-3</v>
      </c>
      <c r="G400" s="12">
        <f t="shared" si="145"/>
        <v>-0.5714285714285714</v>
      </c>
      <c r="H400" s="49">
        <f t="shared" si="146"/>
        <v>-3.2894736842105261E-3</v>
      </c>
      <c r="I400" s="2"/>
    </row>
    <row r="401" spans="1:9" s="50" customFormat="1" ht="15" x14ac:dyDescent="0.2">
      <c r="A401" s="52"/>
      <c r="B401" s="48" t="s">
        <v>88</v>
      </c>
      <c r="C401" s="7">
        <v>7</v>
      </c>
      <c r="D401" s="7">
        <v>12</v>
      </c>
      <c r="E401" s="51">
        <f t="shared" si="155"/>
        <v>5.7565789473684207E-3</v>
      </c>
      <c r="F401" s="51">
        <f t="shared" si="156"/>
        <v>1.5463917525773196E-2</v>
      </c>
      <c r="G401" s="12">
        <f t="shared" si="145"/>
        <v>0.7142857142857143</v>
      </c>
      <c r="H401" s="49">
        <f t="shared" si="146"/>
        <v>4.1118421052631577E-3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0</v>
      </c>
      <c r="E402" s="51">
        <f t="shared" ref="E402" si="158">+IF(C402=0,"",C402/C$345)</f>
        <v>8.2236842105263153E-4</v>
      </c>
      <c r="F402" s="51" t="str">
        <f t="shared" ref="F402" si="159">+IF(D402=0,"",D402/D$345)</f>
        <v/>
      </c>
      <c r="G402" s="12">
        <f t="shared" si="145"/>
        <v>-1</v>
      </c>
      <c r="H402" s="49">
        <f t="shared" ref="H402" si="160">+IF(OR(AND(E402=""),(G402="")),"",E402*G402)</f>
        <v>-8.2236842105263153E-4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14</v>
      </c>
      <c r="E405" s="51" t="str">
        <f t="shared" si="161"/>
        <v/>
      </c>
      <c r="F405" s="51">
        <f t="shared" si="162"/>
        <v>1.804123711340206E-2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2</v>
      </c>
      <c r="D406" s="7">
        <v>1</v>
      </c>
      <c r="E406" s="51">
        <f t="shared" si="161"/>
        <v>1.6447368421052631E-3</v>
      </c>
      <c r="F406" s="51">
        <f t="shared" si="162"/>
        <v>1.288659793814433E-3</v>
      </c>
      <c r="G406" s="12">
        <f t="shared" si="145"/>
        <v>-0.5</v>
      </c>
      <c r="H406" s="49">
        <f t="shared" si="146"/>
        <v>-8.2236842105263153E-4</v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8</v>
      </c>
      <c r="D409" s="7">
        <v>6</v>
      </c>
      <c r="E409" s="51">
        <f t="shared" si="161"/>
        <v>6.5789473684210523E-3</v>
      </c>
      <c r="F409" s="51">
        <f t="shared" si="162"/>
        <v>7.7319587628865982E-3</v>
      </c>
      <c r="G409" s="12">
        <f t="shared" si="145"/>
        <v>-0.25</v>
      </c>
      <c r="H409" s="49">
        <f t="shared" si="146"/>
        <v>-1.6447368421052631E-3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1</v>
      </c>
      <c r="D411" s="7">
        <v>0</v>
      </c>
      <c r="E411" s="51">
        <f t="shared" si="161"/>
        <v>8.2236842105263153E-4</v>
      </c>
      <c r="F411" s="51" t="str">
        <f t="shared" si="162"/>
        <v/>
      </c>
      <c r="G411" s="12">
        <f t="shared" ref="G411:G477" si="163">+IF(AND(C411=0,D411=0)," ",IF(C411=0,1,IF(D411=0,-1,(D411-C411)/C411)))</f>
        <v>-1</v>
      </c>
      <c r="H411" s="49">
        <f t="shared" si="146"/>
        <v>-8.2236842105263153E-4</v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0</v>
      </c>
      <c r="E413" s="51">
        <f t="shared" si="161"/>
        <v>8.2236842105263153E-4</v>
      </c>
      <c r="F413" s="51" t="str">
        <f t="shared" si="162"/>
        <v/>
      </c>
      <c r="G413" s="12">
        <f t="shared" si="163"/>
        <v>-1</v>
      </c>
      <c r="H413" s="49">
        <f t="shared" si="146"/>
        <v>-8.2236842105263153E-4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2</v>
      </c>
      <c r="D418" s="7">
        <v>4</v>
      </c>
      <c r="E418" s="51">
        <f t="shared" si="167"/>
        <v>1.6447368421052631E-3</v>
      </c>
      <c r="F418" s="51">
        <f t="shared" si="168"/>
        <v>5.1546391752577319E-3</v>
      </c>
      <c r="G418" s="12">
        <f t="shared" si="163"/>
        <v>1</v>
      </c>
      <c r="H418" s="49">
        <f t="shared" si="169"/>
        <v>1.6447368421052631E-3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2</v>
      </c>
      <c r="D421" s="7">
        <v>0</v>
      </c>
      <c r="E421" s="51">
        <f t="shared" si="164"/>
        <v>1.6447368421052631E-3</v>
      </c>
      <c r="F421" s="51" t="str">
        <f t="shared" si="165"/>
        <v/>
      </c>
      <c r="G421" s="12">
        <f t="shared" si="163"/>
        <v>-1</v>
      </c>
      <c r="H421" s="49">
        <f t="shared" si="166"/>
        <v>-1.6447368421052631E-3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</v>
      </c>
      <c r="D423" s="7">
        <v>0</v>
      </c>
      <c r="E423" s="51">
        <f t="shared" si="164"/>
        <v>8.2236842105263153E-4</v>
      </c>
      <c r="F423" s="51" t="str">
        <f t="shared" si="165"/>
        <v/>
      </c>
      <c r="G423" s="12">
        <f t="shared" si="163"/>
        <v>-1</v>
      </c>
      <c r="H423" s="49">
        <f t="shared" si="166"/>
        <v>-8.2236842105263153E-4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1</v>
      </c>
      <c r="E432" s="51" t="str">
        <f t="shared" si="164"/>
        <v/>
      </c>
      <c r="F432" s="51">
        <f t="shared" si="165"/>
        <v>1.288659793814433E-3</v>
      </c>
      <c r="G432" s="12">
        <f t="shared" si="163"/>
        <v>1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0</v>
      </c>
      <c r="E434" s="51" t="str">
        <f t="shared" si="164"/>
        <v/>
      </c>
      <c r="F434" s="51" t="str">
        <f t="shared" si="165"/>
        <v/>
      </c>
      <c r="G434" s="12" t="str">
        <f t="shared" si="163"/>
        <v xml:space="preserve"> 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</v>
      </c>
      <c r="D442" s="7">
        <v>0</v>
      </c>
      <c r="E442" s="51">
        <f t="shared" si="164"/>
        <v>8.2236842105263153E-4</v>
      </c>
      <c r="F442" s="51" t="str">
        <f t="shared" si="165"/>
        <v/>
      </c>
      <c r="G442" s="12">
        <f t="shared" si="163"/>
        <v>-1</v>
      </c>
      <c r="H442" s="49">
        <f t="shared" si="166"/>
        <v>-8.2236842105263153E-4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2</v>
      </c>
      <c r="E444" s="51" t="str">
        <f t="shared" si="164"/>
        <v/>
      </c>
      <c r="F444" s="51">
        <f t="shared" si="165"/>
        <v>2.5773195876288659E-3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4</v>
      </c>
      <c r="D445" s="7">
        <v>1</v>
      </c>
      <c r="E445" s="51">
        <f t="shared" si="164"/>
        <v>3.2894736842105261E-3</v>
      </c>
      <c r="F445" s="51">
        <f t="shared" si="165"/>
        <v>1.288659793814433E-3</v>
      </c>
      <c r="G445" s="12">
        <f t="shared" si="163"/>
        <v>-0.75</v>
      </c>
      <c r="H445" s="49">
        <f t="shared" si="166"/>
        <v>-2.4671052631578946E-3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1</v>
      </c>
      <c r="D447" s="7">
        <v>4</v>
      </c>
      <c r="E447" s="51">
        <f t="shared" si="164"/>
        <v>8.2236842105263153E-4</v>
      </c>
      <c r="F447" s="51">
        <f t="shared" si="165"/>
        <v>5.1546391752577319E-3</v>
      </c>
      <c r="G447" s="12">
        <f t="shared" si="163"/>
        <v>3</v>
      </c>
      <c r="H447" s="49">
        <f t="shared" si="166"/>
        <v>2.4671052631578946E-3</v>
      </c>
      <c r="I447" s="2"/>
    </row>
    <row r="448" spans="1:9" s="50" customFormat="1" ht="30" x14ac:dyDescent="0.2">
      <c r="A448" s="52"/>
      <c r="B448" s="48" t="s">
        <v>502</v>
      </c>
      <c r="C448" s="7">
        <v>3</v>
      </c>
      <c r="D448" s="7">
        <v>0</v>
      </c>
      <c r="E448" s="51">
        <f t="shared" si="164"/>
        <v>2.4671052631578946E-3</v>
      </c>
      <c r="F448" s="51" t="str">
        <f t="shared" si="165"/>
        <v/>
      </c>
      <c r="G448" s="12">
        <f t="shared" si="163"/>
        <v>-1</v>
      </c>
      <c r="H448" s="49">
        <f t="shared" si="166"/>
        <v>-2.4671052631578946E-3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3</v>
      </c>
      <c r="D450" s="7">
        <v>5</v>
      </c>
      <c r="E450" s="51">
        <f t="shared" si="164"/>
        <v>2.4671052631578946E-3</v>
      </c>
      <c r="F450" s="51">
        <f t="shared" si="165"/>
        <v>6.4432989690721646E-3</v>
      </c>
      <c r="G450" s="12">
        <f t="shared" si="163"/>
        <v>0.66666666666666663</v>
      </c>
      <c r="H450" s="49">
        <f t="shared" si="166"/>
        <v>1.6447368421052631E-3</v>
      </c>
      <c r="I450" s="2"/>
    </row>
    <row r="451" spans="1:9" s="50" customFormat="1" ht="15" x14ac:dyDescent="0.2">
      <c r="A451" s="52"/>
      <c r="B451" s="48" t="s">
        <v>615</v>
      </c>
      <c r="C451" s="7">
        <v>3</v>
      </c>
      <c r="D451" s="7">
        <v>0</v>
      </c>
      <c r="E451" s="51">
        <f t="shared" si="164"/>
        <v>2.4671052631578946E-3</v>
      </c>
      <c r="F451" s="51" t="str">
        <f t="shared" si="165"/>
        <v/>
      </c>
      <c r="G451" s="12">
        <f t="shared" si="163"/>
        <v>-1</v>
      </c>
      <c r="H451" s="49">
        <f t="shared" si="166"/>
        <v>-2.4671052631578946E-3</v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5</v>
      </c>
      <c r="D454" s="7">
        <v>12</v>
      </c>
      <c r="E454" s="51">
        <f t="shared" si="164"/>
        <v>4.1118421052631577E-3</v>
      </c>
      <c r="F454" s="51">
        <f t="shared" si="165"/>
        <v>1.5463917525773196E-2</v>
      </c>
      <c r="G454" s="12">
        <f t="shared" si="163"/>
        <v>1.4</v>
      </c>
      <c r="H454" s="49">
        <f t="shared" si="166"/>
        <v>5.7565789473684207E-3</v>
      </c>
      <c r="I454" s="2"/>
    </row>
    <row r="455" spans="1:9" s="50" customFormat="1" ht="15" x14ac:dyDescent="0.2">
      <c r="A455" s="52"/>
      <c r="B455" s="48" t="s">
        <v>273</v>
      </c>
      <c r="C455" s="7">
        <v>67</v>
      </c>
      <c r="D455" s="7">
        <v>40</v>
      </c>
      <c r="E455" s="51">
        <f t="shared" si="164"/>
        <v>5.5098684210526314E-2</v>
      </c>
      <c r="F455" s="51">
        <f t="shared" si="165"/>
        <v>5.1546391752577317E-2</v>
      </c>
      <c r="G455" s="12">
        <f t="shared" si="163"/>
        <v>-0.40298507462686567</v>
      </c>
      <c r="H455" s="49">
        <f t="shared" si="166"/>
        <v>-2.2203947368421052E-2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30</v>
      </c>
      <c r="D458" s="7">
        <v>0</v>
      </c>
      <c r="E458" s="51">
        <f t="shared" si="164"/>
        <v>2.4671052631578948E-2</v>
      </c>
      <c r="F458" s="51" t="str">
        <f t="shared" si="165"/>
        <v/>
      </c>
      <c r="G458" s="12">
        <f t="shared" si="163"/>
        <v>-1</v>
      </c>
      <c r="H458" s="49">
        <f t="shared" si="166"/>
        <v>-2.4671052631578948E-2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335</v>
      </c>
      <c r="D460" s="7">
        <v>94</v>
      </c>
      <c r="E460" s="51">
        <f t="shared" si="164"/>
        <v>0.27549342105263158</v>
      </c>
      <c r="F460" s="51">
        <f t="shared" si="165"/>
        <v>0.1211340206185567</v>
      </c>
      <c r="G460" s="12">
        <f t="shared" si="163"/>
        <v>-0.71940298507462686</v>
      </c>
      <c r="H460" s="49">
        <f t="shared" si="166"/>
        <v>-0.19819078947368421</v>
      </c>
      <c r="I460" s="2"/>
    </row>
    <row r="461" spans="1:9" s="50" customFormat="1" ht="15" x14ac:dyDescent="0.2">
      <c r="A461" s="52"/>
      <c r="B461" s="48" t="s">
        <v>504</v>
      </c>
      <c r="C461" s="7">
        <v>1</v>
      </c>
      <c r="D461" s="7">
        <v>0</v>
      </c>
      <c r="E461" s="51">
        <f t="shared" si="164"/>
        <v>8.2236842105263153E-4</v>
      </c>
      <c r="F461" s="51" t="str">
        <f t="shared" si="165"/>
        <v/>
      </c>
      <c r="G461" s="12">
        <f t="shared" si="163"/>
        <v>-1</v>
      </c>
      <c r="H461" s="49">
        <f t="shared" si="166"/>
        <v>-8.2236842105263153E-4</v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4</v>
      </c>
      <c r="E462" s="51" t="str">
        <f t="shared" si="164"/>
        <v/>
      </c>
      <c r="F462" s="51">
        <f t="shared" si="165"/>
        <v>5.1546391752577319E-3</v>
      </c>
      <c r="G462" s="12">
        <f t="shared" si="163"/>
        <v>1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7</v>
      </c>
      <c r="D464" s="7">
        <v>7</v>
      </c>
      <c r="E464" s="51">
        <f t="shared" si="164"/>
        <v>5.7565789473684207E-3</v>
      </c>
      <c r="F464" s="51">
        <f t="shared" si="165"/>
        <v>9.0206185567010301E-3</v>
      </c>
      <c r="G464" s="12">
        <f t="shared" si="163"/>
        <v>0</v>
      </c>
      <c r="H464" s="49">
        <f t="shared" si="166"/>
        <v>0</v>
      </c>
      <c r="I464" s="2"/>
    </row>
    <row r="465" spans="1:9" s="50" customFormat="1" ht="15" x14ac:dyDescent="0.2">
      <c r="A465" s="52"/>
      <c r="B465" s="48" t="s">
        <v>105</v>
      </c>
      <c r="C465" s="7">
        <v>1</v>
      </c>
      <c r="D465" s="7">
        <v>2</v>
      </c>
      <c r="E465" s="51">
        <f t="shared" si="164"/>
        <v>8.2236842105263153E-4</v>
      </c>
      <c r="F465" s="51">
        <f t="shared" si="165"/>
        <v>2.5773195876288659E-3</v>
      </c>
      <c r="G465" s="12">
        <f t="shared" si="163"/>
        <v>1</v>
      </c>
      <c r="H465" s="49">
        <f t="shared" si="166"/>
        <v>8.2236842105263153E-4</v>
      </c>
      <c r="I465" s="2"/>
    </row>
    <row r="466" spans="1:9" s="50" customFormat="1" ht="15" x14ac:dyDescent="0.2">
      <c r="A466" s="52"/>
      <c r="B466" s="48" t="s">
        <v>111</v>
      </c>
      <c r="C466" s="7">
        <v>5</v>
      </c>
      <c r="D466" s="7">
        <v>0</v>
      </c>
      <c r="E466" s="51">
        <f t="shared" si="164"/>
        <v>4.1118421052631577E-3</v>
      </c>
      <c r="F466" s="51" t="str">
        <f t="shared" si="165"/>
        <v/>
      </c>
      <c r="G466" s="12">
        <f t="shared" si="163"/>
        <v>-1</v>
      </c>
      <c r="H466" s="49">
        <f t="shared" si="166"/>
        <v>-4.1118421052631577E-3</v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</v>
      </c>
      <c r="D468" s="7">
        <v>13</v>
      </c>
      <c r="E468" s="51">
        <f t="shared" si="164"/>
        <v>1.6447368421052631E-3</v>
      </c>
      <c r="F468" s="51">
        <f t="shared" si="165"/>
        <v>1.6752577319587628E-2</v>
      </c>
      <c r="G468" s="12">
        <f t="shared" si="163"/>
        <v>5.5</v>
      </c>
      <c r="H468" s="49">
        <f t="shared" si="166"/>
        <v>9.0460526315789477E-3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2</v>
      </c>
      <c r="D470" s="7">
        <v>2</v>
      </c>
      <c r="E470" s="51">
        <f t="shared" si="164"/>
        <v>1.6447368421052631E-3</v>
      </c>
      <c r="F470" s="51">
        <f t="shared" si="165"/>
        <v>2.5773195876288659E-3</v>
      </c>
      <c r="G470" s="12">
        <f t="shared" si="163"/>
        <v>0</v>
      </c>
      <c r="H470" s="49">
        <f t="shared" si="166"/>
        <v>0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1</v>
      </c>
      <c r="E471" s="51" t="str">
        <f t="shared" si="164"/>
        <v/>
      </c>
      <c r="F471" s="51">
        <f t="shared" si="165"/>
        <v>1.288659793814433E-3</v>
      </c>
      <c r="G471" s="12">
        <f t="shared" si="163"/>
        <v>1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6</v>
      </c>
      <c r="D472" s="7">
        <v>10</v>
      </c>
      <c r="E472" s="51">
        <f t="shared" si="164"/>
        <v>4.9342105263157892E-3</v>
      </c>
      <c r="F472" s="51">
        <f t="shared" si="165"/>
        <v>1.2886597938144329E-2</v>
      </c>
      <c r="G472" s="12">
        <f t="shared" si="163"/>
        <v>0.66666666666666663</v>
      </c>
      <c r="H472" s="49">
        <f t="shared" si="166"/>
        <v>3.2894736842105261E-3</v>
      </c>
      <c r="I472" s="2"/>
    </row>
    <row r="473" spans="1:9" s="50" customFormat="1" ht="15" x14ac:dyDescent="0.2">
      <c r="A473" s="52"/>
      <c r="B473" s="48" t="s">
        <v>278</v>
      </c>
      <c r="C473" s="7">
        <v>5</v>
      </c>
      <c r="D473" s="7">
        <v>0</v>
      </c>
      <c r="E473" s="51">
        <f t="shared" si="164"/>
        <v>4.1118421052631577E-3</v>
      </c>
      <c r="F473" s="51" t="str">
        <f t="shared" si="165"/>
        <v/>
      </c>
      <c r="G473" s="12">
        <f t="shared" si="163"/>
        <v>-1</v>
      </c>
      <c r="H473" s="49">
        <f t="shared" si="166"/>
        <v>-4.1118421052631577E-3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0</v>
      </c>
      <c r="E474" s="51">
        <f t="shared" si="164"/>
        <v>8.2236842105263153E-4</v>
      </c>
      <c r="F474" s="51" t="str">
        <f t="shared" si="165"/>
        <v/>
      </c>
      <c r="G474" s="12">
        <f t="shared" si="163"/>
        <v>-1</v>
      </c>
      <c r="H474" s="49">
        <f t="shared" si="166"/>
        <v>-8.2236842105263153E-4</v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5</v>
      </c>
      <c r="D479" s="7">
        <v>1</v>
      </c>
      <c r="E479" s="51">
        <f t="shared" si="164"/>
        <v>4.1118421052631577E-3</v>
      </c>
      <c r="F479" s="51">
        <f t="shared" si="165"/>
        <v>1.288659793814433E-3</v>
      </c>
      <c r="G479" s="12">
        <f t="shared" si="180"/>
        <v>-0.8</v>
      </c>
      <c r="H479" s="49">
        <f t="shared" si="166"/>
        <v>-3.2894736842105261E-3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2</v>
      </c>
      <c r="D481" s="7">
        <v>2</v>
      </c>
      <c r="E481" s="51">
        <f t="shared" si="164"/>
        <v>1.6447368421052631E-3</v>
      </c>
      <c r="F481" s="51">
        <f t="shared" si="165"/>
        <v>2.5773195876288659E-3</v>
      </c>
      <c r="G481" s="12">
        <f t="shared" si="180"/>
        <v>0</v>
      </c>
      <c r="H481" s="49">
        <f t="shared" si="166"/>
        <v>0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12</v>
      </c>
      <c r="D484" s="7">
        <v>1</v>
      </c>
      <c r="E484" s="51">
        <f t="shared" si="164"/>
        <v>9.8684210526315784E-3</v>
      </c>
      <c r="F484" s="51">
        <f t="shared" si="165"/>
        <v>1.288659793814433E-3</v>
      </c>
      <c r="G484" s="12">
        <f t="shared" si="180"/>
        <v>-0.91666666666666663</v>
      </c>
      <c r="H484" s="49">
        <f t="shared" si="166"/>
        <v>-9.046052631578946E-3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1</v>
      </c>
      <c r="D489" s="7">
        <v>0</v>
      </c>
      <c r="E489" s="51">
        <f t="shared" si="164"/>
        <v>8.2236842105263153E-4</v>
      </c>
      <c r="F489" s="51" t="str">
        <f t="shared" si="165"/>
        <v/>
      </c>
      <c r="G489" s="12">
        <f t="shared" si="180"/>
        <v>-1</v>
      </c>
      <c r="H489" s="49">
        <f t="shared" si="166"/>
        <v>-8.2236842105263153E-4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1</v>
      </c>
      <c r="E505" s="51" t="str">
        <f t="shared" si="181"/>
        <v/>
      </c>
      <c r="F505" s="51">
        <f t="shared" si="182"/>
        <v>1.288659793814433E-3</v>
      </c>
      <c r="G505" s="12">
        <f t="shared" si="180"/>
        <v>1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3</v>
      </c>
      <c r="D506" s="7">
        <v>0</v>
      </c>
      <c r="E506" s="51">
        <f t="shared" si="181"/>
        <v>2.4671052631578946E-3</v>
      </c>
      <c r="F506" s="51" t="str">
        <f t="shared" si="182"/>
        <v/>
      </c>
      <c r="G506" s="12">
        <f t="shared" si="180"/>
        <v>-1</v>
      </c>
      <c r="H506" s="49">
        <f t="shared" si="183"/>
        <v>-2.4671052631578946E-3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6</v>
      </c>
      <c r="E512" s="51" t="str">
        <f t="shared" si="181"/>
        <v/>
      </c>
      <c r="F512" s="51">
        <f t="shared" si="182"/>
        <v>7.7319587628865982E-3</v>
      </c>
      <c r="G512" s="12">
        <f t="shared" si="180"/>
        <v>1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1</v>
      </c>
      <c r="D516" s="7">
        <v>1</v>
      </c>
      <c r="E516" s="51">
        <f t="shared" si="181"/>
        <v>8.2236842105263153E-4</v>
      </c>
      <c r="F516" s="51">
        <f t="shared" si="182"/>
        <v>1.288659793814433E-3</v>
      </c>
      <c r="G516" s="12">
        <f t="shared" si="180"/>
        <v>0</v>
      </c>
      <c r="H516" s="49">
        <f t="shared" si="183"/>
        <v>0</v>
      </c>
      <c r="I516" s="2"/>
    </row>
    <row r="517" spans="1:9" s="50" customFormat="1" ht="15" x14ac:dyDescent="0.2">
      <c r="A517" s="52"/>
      <c r="B517" s="48" t="s">
        <v>118</v>
      </c>
      <c r="C517" s="7">
        <v>5</v>
      </c>
      <c r="D517" s="7">
        <v>0</v>
      </c>
      <c r="E517" s="51">
        <f t="shared" si="181"/>
        <v>4.1118421052631577E-3</v>
      </c>
      <c r="F517" s="51" t="str">
        <f t="shared" si="182"/>
        <v/>
      </c>
      <c r="G517" s="12">
        <f t="shared" si="180"/>
        <v>-1</v>
      </c>
      <c r="H517" s="49">
        <f t="shared" si="183"/>
        <v>-4.1118421052631577E-3</v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13</v>
      </c>
      <c r="D522" s="7">
        <v>0</v>
      </c>
      <c r="E522" s="51">
        <f t="shared" si="181"/>
        <v>1.0690789473684211E-2</v>
      </c>
      <c r="F522" s="51" t="str">
        <f t="shared" si="182"/>
        <v/>
      </c>
      <c r="G522" s="12">
        <f t="shared" si="180"/>
        <v>-1</v>
      </c>
      <c r="H522" s="49">
        <f t="shared" si="183"/>
        <v>-1.0690789473684211E-2</v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13</v>
      </c>
      <c r="D524" s="7">
        <v>32</v>
      </c>
      <c r="E524" s="51">
        <f t="shared" ref="E524:E549" si="187">+IF(C524=0,"",C524/C$345)</f>
        <v>1.0690789473684211E-2</v>
      </c>
      <c r="F524" s="51">
        <f t="shared" ref="F524:F549" si="188">+IF(D524=0,"",D524/D$345)</f>
        <v>4.1237113402061855E-2</v>
      </c>
      <c r="G524" s="12">
        <f t="shared" si="180"/>
        <v>1.4615384615384615</v>
      </c>
      <c r="H524" s="49">
        <f t="shared" si="183"/>
        <v>1.5625E-2</v>
      </c>
      <c r="I524" s="2"/>
    </row>
    <row r="525" spans="1:9" s="50" customFormat="1" ht="15" x14ac:dyDescent="0.2">
      <c r="A525" s="52"/>
      <c r="B525" s="48" t="s">
        <v>514</v>
      </c>
      <c r="C525" s="7">
        <v>1</v>
      </c>
      <c r="D525" s="7">
        <v>2</v>
      </c>
      <c r="E525" s="51">
        <f t="shared" si="187"/>
        <v>8.2236842105263153E-4</v>
      </c>
      <c r="F525" s="51">
        <f t="shared" si="188"/>
        <v>2.5773195876288659E-3</v>
      </c>
      <c r="G525" s="12">
        <f t="shared" si="180"/>
        <v>1</v>
      </c>
      <c r="H525" s="49">
        <f t="shared" si="183"/>
        <v>8.2236842105263153E-4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14</v>
      </c>
      <c r="D527" s="7">
        <v>0</v>
      </c>
      <c r="E527" s="51">
        <f t="shared" si="187"/>
        <v>1.1513157894736841E-2</v>
      </c>
      <c r="F527" s="51" t="str">
        <f t="shared" si="188"/>
        <v/>
      </c>
      <c r="G527" s="12">
        <f t="shared" si="180"/>
        <v>-1</v>
      </c>
      <c r="H527" s="49">
        <f t="shared" si="183"/>
        <v>-1.1513157894736841E-2</v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2</v>
      </c>
      <c r="D533" s="7">
        <v>0</v>
      </c>
      <c r="E533" s="51">
        <f t="shared" si="187"/>
        <v>1.6447368421052631E-3</v>
      </c>
      <c r="F533" s="51" t="str">
        <f t="shared" si="188"/>
        <v/>
      </c>
      <c r="G533" s="12">
        <f t="shared" si="180"/>
        <v>-1</v>
      </c>
      <c r="H533" s="49">
        <f t="shared" si="183"/>
        <v>-1.6447368421052631E-3</v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7</v>
      </c>
      <c r="D537" s="7">
        <v>2</v>
      </c>
      <c r="E537" s="51">
        <f t="shared" si="187"/>
        <v>5.7565789473684207E-3</v>
      </c>
      <c r="F537" s="51">
        <f t="shared" si="188"/>
        <v>2.5773195876288659E-3</v>
      </c>
      <c r="G537" s="12">
        <f t="shared" si="180"/>
        <v>-0.7142857142857143</v>
      </c>
      <c r="H537" s="49">
        <f t="shared" si="183"/>
        <v>-4.1118421052631577E-3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2</v>
      </c>
      <c r="D539" s="7">
        <v>1</v>
      </c>
      <c r="E539" s="51">
        <f t="shared" si="187"/>
        <v>1.6447368421052631E-3</v>
      </c>
      <c r="F539" s="51">
        <f t="shared" si="188"/>
        <v>1.288659793814433E-3</v>
      </c>
      <c r="G539" s="12">
        <f t="shared" si="180"/>
        <v>-0.5</v>
      </c>
      <c r="H539" s="49">
        <f t="shared" si="183"/>
        <v>-8.2236842105263153E-4</v>
      </c>
      <c r="I539" s="2"/>
    </row>
    <row r="540" spans="1:9" s="50" customFormat="1" ht="30" x14ac:dyDescent="0.2">
      <c r="A540" s="52"/>
      <c r="B540" s="48" t="s">
        <v>515</v>
      </c>
      <c r="C540" s="7">
        <v>1</v>
      </c>
      <c r="D540" s="7">
        <v>5</v>
      </c>
      <c r="E540" s="51">
        <f t="shared" si="187"/>
        <v>8.2236842105263153E-4</v>
      </c>
      <c r="F540" s="51">
        <f t="shared" si="188"/>
        <v>6.4432989690721646E-3</v>
      </c>
      <c r="G540" s="12">
        <f t="shared" si="180"/>
        <v>4</v>
      </c>
      <c r="H540" s="49">
        <f t="shared" si="183"/>
        <v>3.2894736842105261E-3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12</v>
      </c>
      <c r="D542" s="7">
        <v>6</v>
      </c>
      <c r="E542" s="51">
        <f t="shared" si="187"/>
        <v>9.8684210526315784E-3</v>
      </c>
      <c r="F542" s="51">
        <f t="shared" si="188"/>
        <v>7.7319587628865982E-3</v>
      </c>
      <c r="G542" s="12">
        <f t="shared" ref="G542:G564" si="189">+IF(AND(C542=0,D542=0)," ",IF(C542=0,1,IF(D542=0,-1,(D542-C542)/C542)))</f>
        <v>-0.5</v>
      </c>
      <c r="H542" s="49">
        <f t="shared" si="183"/>
        <v>-4.9342105263157892E-3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1</v>
      </c>
      <c r="D544" s="7">
        <v>0</v>
      </c>
      <c r="E544" s="51">
        <f t="shared" si="187"/>
        <v>8.2236842105263153E-4</v>
      </c>
      <c r="F544" s="51" t="str">
        <f t="shared" si="188"/>
        <v/>
      </c>
      <c r="G544" s="12">
        <f t="shared" si="189"/>
        <v>-1</v>
      </c>
      <c r="H544" s="49">
        <f t="shared" si="183"/>
        <v>-8.2236842105263153E-4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9</v>
      </c>
      <c r="D547" s="7">
        <v>2</v>
      </c>
      <c r="E547" s="51">
        <f t="shared" si="187"/>
        <v>7.4013157894736838E-3</v>
      </c>
      <c r="F547" s="51">
        <f t="shared" si="188"/>
        <v>2.5773195876288659E-3</v>
      </c>
      <c r="G547" s="12">
        <f t="shared" si="189"/>
        <v>-0.77777777777777779</v>
      </c>
      <c r="H547" s="49">
        <f t="shared" si="183"/>
        <v>-5.7565789473684207E-3</v>
      </c>
      <c r="I547" s="2"/>
    </row>
    <row r="548" spans="1:9" s="50" customFormat="1" ht="15" x14ac:dyDescent="0.2">
      <c r="A548" s="52"/>
      <c r="B548" s="48" t="s">
        <v>142</v>
      </c>
      <c r="C548" s="7">
        <v>2</v>
      </c>
      <c r="D548" s="7">
        <v>1</v>
      </c>
      <c r="E548" s="51">
        <f t="shared" si="187"/>
        <v>1.6447368421052631E-3</v>
      </c>
      <c r="F548" s="51">
        <f t="shared" si="188"/>
        <v>1.288659793814433E-3</v>
      </c>
      <c r="G548" s="12">
        <f t="shared" si="189"/>
        <v>-0.5</v>
      </c>
      <c r="H548" s="49">
        <f t="shared" si="183"/>
        <v>-8.2236842105263153E-4</v>
      </c>
      <c r="I548" s="2"/>
    </row>
    <row r="549" spans="1:9" s="50" customFormat="1" ht="15" x14ac:dyDescent="0.2">
      <c r="A549" s="52"/>
      <c r="B549" s="48" t="s">
        <v>315</v>
      </c>
      <c r="C549" s="7">
        <v>10</v>
      </c>
      <c r="D549" s="7">
        <v>4</v>
      </c>
      <c r="E549" s="51">
        <f t="shared" si="187"/>
        <v>8.2236842105263153E-3</v>
      </c>
      <c r="F549" s="51">
        <f t="shared" si="188"/>
        <v>5.1546391752577319E-3</v>
      </c>
      <c r="G549" s="12">
        <f t="shared" si="189"/>
        <v>-0.6</v>
      </c>
      <c r="H549" s="49">
        <f t="shared" si="183"/>
        <v>-4.9342105263157892E-3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3</v>
      </c>
      <c r="D551" s="7">
        <v>0</v>
      </c>
      <c r="E551" s="51">
        <f>+IF(C551=0,"",C551/C$345)</f>
        <v>2.4671052631578946E-3</v>
      </c>
      <c r="F551" s="51" t="str">
        <f>+IF(D551=0,"",D551/D$345)</f>
        <v/>
      </c>
      <c r="G551" s="12">
        <f t="shared" si="189"/>
        <v>-1</v>
      </c>
      <c r="H551" s="49">
        <f t="shared" si="183"/>
        <v>-2.4671052631578946E-3</v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26</v>
      </c>
      <c r="D554" s="7">
        <v>23</v>
      </c>
      <c r="E554" s="51">
        <f t="shared" si="193"/>
        <v>2.1381578947368422E-2</v>
      </c>
      <c r="F554" s="51">
        <f t="shared" si="194"/>
        <v>2.9639175257731958E-2</v>
      </c>
      <c r="G554" s="12">
        <f t="shared" si="189"/>
        <v>-0.11538461538461539</v>
      </c>
      <c r="H554" s="49">
        <f t="shared" si="195"/>
        <v>-2.467105263157895E-3</v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4</v>
      </c>
      <c r="D556" s="7">
        <v>3</v>
      </c>
      <c r="E556" s="51">
        <f t="shared" si="193"/>
        <v>3.2894736842105261E-3</v>
      </c>
      <c r="F556" s="51">
        <f t="shared" si="194"/>
        <v>3.8659793814432991E-3</v>
      </c>
      <c r="G556" s="12">
        <f t="shared" si="189"/>
        <v>-0.25</v>
      </c>
      <c r="H556" s="49">
        <f t="shared" si="195"/>
        <v>-8.2236842105263153E-4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1</v>
      </c>
      <c r="D558" s="7">
        <v>0</v>
      </c>
      <c r="E558" s="51">
        <f t="shared" si="193"/>
        <v>8.2236842105263153E-4</v>
      </c>
      <c r="F558" s="51" t="str">
        <f t="shared" si="194"/>
        <v/>
      </c>
      <c r="G558" s="12">
        <f t="shared" si="189"/>
        <v>-1</v>
      </c>
      <c r="H558" s="49">
        <f t="shared" si="195"/>
        <v>-8.2236842105263153E-4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257</v>
      </c>
      <c r="D570" s="39">
        <f>SUM(D571:D596)</f>
        <v>171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-0.33463035019455251</v>
      </c>
      <c r="H570" s="40">
        <f>+IF(OR(AND(E570=""),(G570="")),"",E570*G570)</f>
        <v>-0.33463035019455251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11</v>
      </c>
      <c r="D572" s="7">
        <v>6</v>
      </c>
      <c r="E572" s="51">
        <f t="shared" si="196"/>
        <v>4.2801556420233464E-2</v>
      </c>
      <c r="F572" s="51">
        <f t="shared" si="197"/>
        <v>3.5087719298245612E-2</v>
      </c>
      <c r="G572" s="12">
        <f t="shared" si="198"/>
        <v>-0.45454545454545453</v>
      </c>
      <c r="H572" s="49">
        <f t="shared" ref="H572:H596" si="199">+IF(OR(AND(E572=""),(G572="")),"",E572*G572)</f>
        <v>-1.9455252918287938E-2</v>
      </c>
      <c r="I572" s="2"/>
    </row>
    <row r="573" spans="1:9" s="50" customFormat="1" ht="15" x14ac:dyDescent="0.2">
      <c r="A573" s="52"/>
      <c r="B573" s="48" t="s">
        <v>583</v>
      </c>
      <c r="C573" s="7">
        <v>48</v>
      </c>
      <c r="D573" s="7">
        <v>45</v>
      </c>
      <c r="E573" s="51">
        <f t="shared" si="196"/>
        <v>0.1867704280155642</v>
      </c>
      <c r="F573" s="51">
        <f t="shared" si="197"/>
        <v>0.26315789473684209</v>
      </c>
      <c r="G573" s="12">
        <f t="shared" si="198"/>
        <v>-6.25E-2</v>
      </c>
      <c r="H573" s="49">
        <f t="shared" si="199"/>
        <v>-1.1673151750972763E-2</v>
      </c>
      <c r="I573" s="2"/>
    </row>
    <row r="574" spans="1:9" s="50" customFormat="1" ht="15" x14ac:dyDescent="0.2">
      <c r="A574" s="52"/>
      <c r="B574" s="48" t="s">
        <v>324</v>
      </c>
      <c r="C574" s="7">
        <v>59</v>
      </c>
      <c r="D574" s="7">
        <v>25</v>
      </c>
      <c r="E574" s="51">
        <f t="shared" si="196"/>
        <v>0.22957198443579765</v>
      </c>
      <c r="F574" s="51">
        <f t="shared" si="197"/>
        <v>0.14619883040935672</v>
      </c>
      <c r="G574" s="12">
        <f t="shared" si="198"/>
        <v>-0.57627118644067798</v>
      </c>
      <c r="H574" s="49">
        <f t="shared" si="199"/>
        <v>-0.13229571984435798</v>
      </c>
      <c r="I574" s="2"/>
    </row>
    <row r="575" spans="1:9" s="50" customFormat="1" ht="15" x14ac:dyDescent="0.2">
      <c r="A575" s="52"/>
      <c r="B575" s="48" t="s">
        <v>145</v>
      </c>
      <c r="C575" s="7">
        <v>9</v>
      </c>
      <c r="D575" s="7">
        <v>0</v>
      </c>
      <c r="E575" s="51">
        <f t="shared" si="196"/>
        <v>3.5019455252918288E-2</v>
      </c>
      <c r="F575" s="51" t="str">
        <f t="shared" si="197"/>
        <v/>
      </c>
      <c r="G575" s="12">
        <f t="shared" si="198"/>
        <v>-1</v>
      </c>
      <c r="H575" s="49">
        <f t="shared" si="199"/>
        <v>-3.5019455252918288E-2</v>
      </c>
      <c r="I575" s="2"/>
    </row>
    <row r="576" spans="1:9" s="50" customFormat="1" ht="15" x14ac:dyDescent="0.2">
      <c r="A576" s="52"/>
      <c r="B576" s="48" t="s">
        <v>616</v>
      </c>
      <c r="C576" s="7">
        <v>8</v>
      </c>
      <c r="D576" s="7">
        <v>0</v>
      </c>
      <c r="E576" s="51">
        <f t="shared" si="196"/>
        <v>3.1128404669260701E-2</v>
      </c>
      <c r="F576" s="51" t="str">
        <f t="shared" si="197"/>
        <v/>
      </c>
      <c r="G576" s="12">
        <f t="shared" si="198"/>
        <v>-1</v>
      </c>
      <c r="H576" s="49">
        <f t="shared" si="199"/>
        <v>-3.1128404669260701E-2</v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4</v>
      </c>
      <c r="E577" s="51" t="str">
        <f t="shared" si="196"/>
        <v/>
      </c>
      <c r="F577" s="51">
        <f t="shared" si="197"/>
        <v>2.3391812865497075E-2</v>
      </c>
      <c r="G577" s="12">
        <f t="shared" si="198"/>
        <v>1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5</v>
      </c>
      <c r="D579" s="7">
        <v>4</v>
      </c>
      <c r="E579" s="51">
        <f t="shared" si="196"/>
        <v>1.9455252918287938E-2</v>
      </c>
      <c r="F579" s="51">
        <f t="shared" si="197"/>
        <v>2.3391812865497075E-2</v>
      </c>
      <c r="G579" s="12">
        <f t="shared" si="198"/>
        <v>-0.2</v>
      </c>
      <c r="H579" s="49">
        <f t="shared" si="199"/>
        <v>-3.8910505836575876E-3</v>
      </c>
      <c r="I579" s="2"/>
    </row>
    <row r="580" spans="1:9" s="50" customFormat="1" ht="15" x14ac:dyDescent="0.2">
      <c r="A580" s="52"/>
      <c r="B580" s="48" t="s">
        <v>520</v>
      </c>
      <c r="C580" s="7">
        <v>1</v>
      </c>
      <c r="D580" s="7">
        <v>1</v>
      </c>
      <c r="E580" s="51">
        <f t="shared" si="196"/>
        <v>3.8910505836575876E-3</v>
      </c>
      <c r="F580" s="51">
        <f t="shared" si="197"/>
        <v>5.8479532163742687E-3</v>
      </c>
      <c r="G580" s="12">
        <f t="shared" si="198"/>
        <v>0</v>
      </c>
      <c r="H580" s="49">
        <f t="shared" si="199"/>
        <v>0</v>
      </c>
      <c r="I580" s="2"/>
    </row>
    <row r="581" spans="1:9" s="50" customFormat="1" ht="15" x14ac:dyDescent="0.2">
      <c r="A581" s="47"/>
      <c r="B581" s="48" t="s">
        <v>544</v>
      </c>
      <c r="C581" s="7">
        <v>17</v>
      </c>
      <c r="D581" s="7">
        <v>29</v>
      </c>
      <c r="E581" s="51">
        <f t="shared" ref="E581" si="200">+IF(C581=0,"",C581/C$570)</f>
        <v>6.6147859922178989E-2</v>
      </c>
      <c r="F581" s="51">
        <f t="shared" ref="F581" si="201">+IF(D581=0,"",D581/D$570)</f>
        <v>0.16959064327485379</v>
      </c>
      <c r="G581" s="12">
        <f t="shared" si="198"/>
        <v>0.70588235294117652</v>
      </c>
      <c r="H581" s="49">
        <f t="shared" ref="H581" si="202">+IF(OR(AND(E581=""),(G581="")),"",E581*G581)</f>
        <v>4.6692607003891051E-2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1</v>
      </c>
      <c r="E586" s="51" t="str">
        <f t="shared" si="206"/>
        <v/>
      </c>
      <c r="F586" s="51">
        <f t="shared" si="207"/>
        <v>5.8479532163742687E-3</v>
      </c>
      <c r="G586" s="12">
        <f t="shared" si="198"/>
        <v>1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96</v>
      </c>
      <c r="D587" s="7">
        <v>53</v>
      </c>
      <c r="E587" s="51">
        <f t="shared" si="206"/>
        <v>0.37354085603112841</v>
      </c>
      <c r="F587" s="51">
        <f t="shared" si="207"/>
        <v>0.30994152046783624</v>
      </c>
      <c r="G587" s="12">
        <f t="shared" si="198"/>
        <v>-0.44791666666666669</v>
      </c>
      <c r="H587" s="49">
        <f t="shared" si="199"/>
        <v>-0.16731517509727628</v>
      </c>
      <c r="I587" s="2"/>
    </row>
    <row r="588" spans="1:9" s="50" customFormat="1" ht="15" x14ac:dyDescent="0.2">
      <c r="A588" s="52"/>
      <c r="B588" s="48" t="s">
        <v>149</v>
      </c>
      <c r="C588" s="7">
        <v>2</v>
      </c>
      <c r="D588" s="7">
        <v>2</v>
      </c>
      <c r="E588" s="51">
        <f t="shared" si="206"/>
        <v>7.7821011673151752E-3</v>
      </c>
      <c r="F588" s="51">
        <f t="shared" si="207"/>
        <v>1.1695906432748537E-2</v>
      </c>
      <c r="G588" s="12">
        <f t="shared" si="198"/>
        <v>0</v>
      </c>
      <c r="H588" s="49">
        <f t="shared" si="199"/>
        <v>0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1</v>
      </c>
      <c r="D590" s="7">
        <v>0</v>
      </c>
      <c r="E590" s="51">
        <f t="shared" si="206"/>
        <v>3.8910505836575876E-3</v>
      </c>
      <c r="F590" s="51" t="str">
        <f t="shared" si="207"/>
        <v/>
      </c>
      <c r="G590" s="12">
        <f t="shared" si="198"/>
        <v>-1</v>
      </c>
      <c r="H590" s="49">
        <f t="shared" si="199"/>
        <v>-3.8910505836575876E-3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1</v>
      </c>
      <c r="E592" s="51" t="str">
        <f t="shared" si="206"/>
        <v/>
      </c>
      <c r="F592" s="51">
        <f t="shared" si="207"/>
        <v>5.8479532163742687E-3</v>
      </c>
      <c r="G592" s="12">
        <f t="shared" si="198"/>
        <v>1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0</v>
      </c>
      <c r="E595" s="51" t="str">
        <f t="shared" si="206"/>
        <v/>
      </c>
      <c r="F595" s="51" t="str">
        <f t="shared" si="207"/>
        <v/>
      </c>
      <c r="G595" s="12" t="str">
        <f t="shared" si="198"/>
        <v xml:space="preserve"> 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390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372</v>
      </c>
      <c r="C8" s="38">
        <f>+C18+C74+C169+C345+C570</f>
        <v>27631</v>
      </c>
      <c r="D8" s="39">
        <f>+D18+D74+D169+D345+D570</f>
        <v>26029</v>
      </c>
      <c r="E8" s="40">
        <f>+C8/C$8</f>
        <v>1</v>
      </c>
      <c r="F8" s="40">
        <f>+D8/D$8</f>
        <v>1</v>
      </c>
      <c r="G8" s="40">
        <f>+(D8-C8)/C8</f>
        <v>-5.7978357641779159E-2</v>
      </c>
      <c r="H8" s="40">
        <f>+E8*G8</f>
        <v>-5.7978357641779159E-2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298</v>
      </c>
      <c r="D9" s="41">
        <f>+D18</f>
        <v>265</v>
      </c>
      <c r="E9" s="27">
        <f>C9/$C$8</f>
        <v>1.0784987875936448E-2</v>
      </c>
      <c r="F9" s="27">
        <f>D9/$D$8</f>
        <v>1.0180952015060125E-2</v>
      </c>
      <c r="G9" s="12">
        <f>+IF(OR(AND(D9=0),(C9=0)),"0",((D9-C9)/C9))</f>
        <v>-0.11073825503355705</v>
      </c>
      <c r="H9" s="11">
        <f>+IF(OR(AND(E9=""),(G9="")),"",E9*G9)</f>
        <v>-1.1943107379392712E-3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2771</v>
      </c>
      <c r="D10" s="41">
        <f>+D74</f>
        <v>2741</v>
      </c>
      <c r="E10" s="27">
        <f>C10/$C$8</f>
        <v>0.10028591075241576</v>
      </c>
      <c r="F10" s="27">
        <f>D10/$D$8</f>
        <v>0.10530562065388605</v>
      </c>
      <c r="G10" s="12">
        <f>+IF(OR(AND(D10=0),(C10=0)),"0",((D10-C10)/C10))</f>
        <v>-1.0826416456153013E-2</v>
      </c>
      <c r="H10" s="11">
        <f>+IF(OR(AND(E10=""),(G10="")),"",E10*G10)</f>
        <v>-1.0857370344902464E-3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2986</v>
      </c>
      <c r="D11" s="41">
        <f>+D169</f>
        <v>6048</v>
      </c>
      <c r="E11" s="27">
        <f>C11/$C$8</f>
        <v>0.10806702616626253</v>
      </c>
      <c r="F11" s="27">
        <f>D11/$D$8</f>
        <v>0.23235621806446655</v>
      </c>
      <c r="G11" s="12">
        <f>+IF(OR(AND(D11=0),(C11=0)),"0",((D11-C11)/C11))</f>
        <v>1.0254521098459477</v>
      </c>
      <c r="H11" s="11">
        <f>+IF(OR(AND(E11=""),(G11="")),"",E11*G11)</f>
        <v>0.11081755998697114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16843</v>
      </c>
      <c r="D12" s="41">
        <f>+D345</f>
        <v>12281</v>
      </c>
      <c r="E12" s="27">
        <f>C12/$C$8</f>
        <v>0.6095689623973074</v>
      </c>
      <c r="F12" s="27">
        <f>D12/$D$8</f>
        <v>0.47181989319605055</v>
      </c>
      <c r="G12" s="12">
        <f>+IF(OR(AND(D12=0),(C12=0)),"0",((D12-C12)/C12))</f>
        <v>-0.2708543608620792</v>
      </c>
      <c r="H12" s="11">
        <f>+IF(OR(AND(E12=""),(G12="")),"",E12*G12)</f>
        <v>-0.16510441171148349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4733</v>
      </c>
      <c r="D13" s="29">
        <f>+D570</f>
        <v>4694</v>
      </c>
      <c r="E13" s="27">
        <f>C13/$C$8</f>
        <v>0.17129311280807788</v>
      </c>
      <c r="F13" s="27">
        <f>D13/$D$8</f>
        <v>0.18033731607053671</v>
      </c>
      <c r="G13" s="12">
        <f>+IF(OR(AND(D13=0),(C13=0)),"0",((D13-C13)/C13))</f>
        <v>-8.2400169025987745E-3</v>
      </c>
      <c r="H13" s="11">
        <f>+IF(OR(AND(E13=""),(G13="")),"",E13*G13)</f>
        <v>-1.4114581448373203E-3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298</v>
      </c>
      <c r="D18" s="39">
        <f>SUM(D19:D68)</f>
        <v>265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-0.11073825503355705</v>
      </c>
      <c r="H18" s="40">
        <f>+IF(OR(AND(E18=""),(G18="")),"",E18*G18)</f>
        <v>-0.11073825503355705</v>
      </c>
    </row>
    <row r="19" spans="1:9" ht="15" x14ac:dyDescent="0.2">
      <c r="B19" s="5" t="s">
        <v>0</v>
      </c>
      <c r="C19" s="7">
        <v>0</v>
      </c>
      <c r="D19" s="7">
        <v>1</v>
      </c>
      <c r="E19" s="11" t="str">
        <f>+IF(C19=0,"",C19/C$18)</f>
        <v/>
      </c>
      <c r="F19" s="11">
        <f>+IF(D19=0,"",D19/D$18)</f>
        <v>3.7735849056603774E-3</v>
      </c>
      <c r="G19" s="12">
        <f>+IF(AND(C19=0,D19=0)," ",IF(C19=0,1,IF(D19=0,-1,(D19-C19)/C19)))</f>
        <v>1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1</v>
      </c>
      <c r="E20" s="11" t="str">
        <f t="shared" ref="E20:E68" si="0">+IF(C20=0,"",C20/C$18)</f>
        <v/>
      </c>
      <c r="F20" s="11">
        <f t="shared" ref="F20:F68" si="1">+IF(D20=0,"",D20/D$18)</f>
        <v>3.7735849056603774E-3</v>
      </c>
      <c r="G20" s="12">
        <f t="shared" ref="G20:G68" si="2">+IF(AND(C20=0,D20=0)," ",IF(C20=0,1,IF(D20=0,-1,(D20-C20)/C20)))</f>
        <v>1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4</v>
      </c>
      <c r="D21" s="7">
        <v>0</v>
      </c>
      <c r="E21" s="11">
        <f t="shared" si="0"/>
        <v>1.3422818791946308E-2</v>
      </c>
      <c r="F21" s="11" t="str">
        <f t="shared" si="1"/>
        <v/>
      </c>
      <c r="G21" s="12">
        <f t="shared" si="2"/>
        <v>-1</v>
      </c>
      <c r="H21" s="15">
        <f t="shared" si="3"/>
        <v>-1.3422818791946308E-2</v>
      </c>
    </row>
    <row r="22" spans="1:9" ht="30" x14ac:dyDescent="0.2">
      <c r="B22" s="5" t="s">
        <v>426</v>
      </c>
      <c r="C22" s="7">
        <v>2</v>
      </c>
      <c r="D22" s="7">
        <v>11</v>
      </c>
      <c r="E22" s="11">
        <f t="shared" si="0"/>
        <v>6.7114093959731542E-3</v>
      </c>
      <c r="F22" s="11">
        <f t="shared" si="1"/>
        <v>4.1509433962264149E-2</v>
      </c>
      <c r="G22" s="12">
        <f t="shared" si="2"/>
        <v>4.5</v>
      </c>
      <c r="H22" s="15">
        <f t="shared" si="3"/>
        <v>3.0201342281879193E-2</v>
      </c>
    </row>
    <row r="23" spans="1:9" ht="15" x14ac:dyDescent="0.2">
      <c r="B23" s="5" t="s">
        <v>153</v>
      </c>
      <c r="C23" s="7">
        <v>1</v>
      </c>
      <c r="D23" s="7">
        <v>0</v>
      </c>
      <c r="E23" s="11">
        <f t="shared" si="0"/>
        <v>3.3557046979865771E-3</v>
      </c>
      <c r="F23" s="11" t="str">
        <f t="shared" si="1"/>
        <v/>
      </c>
      <c r="G23" s="12">
        <f t="shared" si="2"/>
        <v>-1</v>
      </c>
      <c r="H23" s="15">
        <f t="shared" si="3"/>
        <v>-3.3557046979865771E-3</v>
      </c>
    </row>
    <row r="24" spans="1:9" ht="30" x14ac:dyDescent="0.2">
      <c r="B24" s="5" t="s">
        <v>154</v>
      </c>
      <c r="C24" s="7">
        <v>5</v>
      </c>
      <c r="D24" s="7">
        <v>0</v>
      </c>
      <c r="E24" s="11">
        <f t="shared" si="0"/>
        <v>1.6778523489932886E-2</v>
      </c>
      <c r="F24" s="11" t="str">
        <f t="shared" si="1"/>
        <v/>
      </c>
      <c r="G24" s="12">
        <f t="shared" si="2"/>
        <v>-1</v>
      </c>
      <c r="H24" s="15">
        <f t="shared" si="3"/>
        <v>-1.6778523489932886E-2</v>
      </c>
    </row>
    <row r="25" spans="1:9" s="50" customFormat="1" ht="15" x14ac:dyDescent="0.2">
      <c r="A25" s="47"/>
      <c r="B25" s="48" t="s">
        <v>420</v>
      </c>
      <c r="C25" s="7">
        <v>5</v>
      </c>
      <c r="D25" s="7">
        <v>1</v>
      </c>
      <c r="E25" s="27">
        <f t="shared" ref="E25" si="4">+IF(C25=0,"",C25/C$18)</f>
        <v>1.6778523489932886E-2</v>
      </c>
      <c r="F25" s="27">
        <f t="shared" ref="F25" si="5">+IF(D25=0,"",D25/D$18)</f>
        <v>3.7735849056603774E-3</v>
      </c>
      <c r="G25" s="12">
        <f t="shared" si="2"/>
        <v>-0.8</v>
      </c>
      <c r="H25" s="49">
        <f t="shared" ref="H25" si="6">+IF(OR(AND(E25=""),(G25="")),"",E25*G25)</f>
        <v>-1.342281879194631E-2</v>
      </c>
      <c r="I25" s="2"/>
    </row>
    <row r="26" spans="1:9" ht="15" x14ac:dyDescent="0.2">
      <c r="B26" s="5" t="s">
        <v>2</v>
      </c>
      <c r="C26" s="7">
        <v>11</v>
      </c>
      <c r="D26" s="7">
        <v>7</v>
      </c>
      <c r="E26" s="11">
        <f t="shared" si="0"/>
        <v>3.6912751677852351E-2</v>
      </c>
      <c r="F26" s="11">
        <f t="shared" si="1"/>
        <v>2.6415094339622643E-2</v>
      </c>
      <c r="G26" s="12">
        <f t="shared" si="2"/>
        <v>-0.36363636363636365</v>
      </c>
      <c r="H26" s="15">
        <f t="shared" si="3"/>
        <v>-1.342281879194631E-2</v>
      </c>
    </row>
    <row r="27" spans="1:9" ht="15" x14ac:dyDescent="0.2">
      <c r="B27" s="5" t="s">
        <v>559</v>
      </c>
      <c r="C27" s="7">
        <v>2</v>
      </c>
      <c r="D27" s="7">
        <v>0</v>
      </c>
      <c r="E27" s="11">
        <f t="shared" si="0"/>
        <v>6.7114093959731542E-3</v>
      </c>
      <c r="F27" s="11" t="str">
        <f t="shared" si="1"/>
        <v/>
      </c>
      <c r="G27" s="12">
        <f t="shared" si="2"/>
        <v>-1</v>
      </c>
      <c r="H27" s="15">
        <f t="shared" si="3"/>
        <v>-6.7114093959731542E-3</v>
      </c>
    </row>
    <row r="28" spans="1:9" ht="15" x14ac:dyDescent="0.2">
      <c r="B28" s="5" t="s">
        <v>3</v>
      </c>
      <c r="C28" s="7">
        <v>7</v>
      </c>
      <c r="D28" s="7">
        <v>2</v>
      </c>
      <c r="E28" s="11">
        <f t="shared" si="0"/>
        <v>2.3489932885906041E-2</v>
      </c>
      <c r="F28" s="11">
        <f t="shared" si="1"/>
        <v>7.5471698113207548E-3</v>
      </c>
      <c r="G28" s="12">
        <f t="shared" si="2"/>
        <v>-0.7142857142857143</v>
      </c>
      <c r="H28" s="15">
        <f t="shared" si="3"/>
        <v>-1.6778523489932886E-2</v>
      </c>
    </row>
    <row r="29" spans="1:9" ht="15" x14ac:dyDescent="0.2">
      <c r="B29" s="5" t="s">
        <v>5</v>
      </c>
      <c r="C29" s="7">
        <v>87</v>
      </c>
      <c r="D29" s="7">
        <v>68</v>
      </c>
      <c r="E29" s="11">
        <f t="shared" si="0"/>
        <v>0.29194630872483224</v>
      </c>
      <c r="F29" s="11">
        <f t="shared" si="1"/>
        <v>0.25660377358490566</v>
      </c>
      <c r="G29" s="12">
        <f t="shared" si="2"/>
        <v>-0.21839080459770116</v>
      </c>
      <c r="H29" s="15">
        <f t="shared" si="3"/>
        <v>-6.3758389261744972E-2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1">
        <f t="shared" si="0"/>
        <v>6.7114093959731542E-3</v>
      </c>
      <c r="F31" s="11" t="str">
        <f t="shared" si="1"/>
        <v/>
      </c>
      <c r="G31" s="12">
        <f t="shared" si="2"/>
        <v>-1</v>
      </c>
      <c r="H31" s="15">
        <f t="shared" si="3"/>
        <v>-6.7114093959731542E-3</v>
      </c>
    </row>
    <row r="32" spans="1:9" ht="15" x14ac:dyDescent="0.2">
      <c r="B32" s="5" t="s">
        <v>4</v>
      </c>
      <c r="C32" s="7">
        <v>1</v>
      </c>
      <c r="D32" s="7">
        <v>0</v>
      </c>
      <c r="E32" s="11">
        <f t="shared" si="0"/>
        <v>3.3557046979865771E-3</v>
      </c>
      <c r="F32" s="11" t="str">
        <f t="shared" si="1"/>
        <v/>
      </c>
      <c r="G32" s="12">
        <f t="shared" si="2"/>
        <v>-1</v>
      </c>
      <c r="H32" s="15">
        <f t="shared" si="3"/>
        <v>-3.3557046979865771E-3</v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8</v>
      </c>
      <c r="D35" s="7">
        <v>60</v>
      </c>
      <c r="E35" s="11">
        <f t="shared" si="0"/>
        <v>2.6845637583892617E-2</v>
      </c>
      <c r="F35" s="11">
        <f t="shared" si="1"/>
        <v>0.22641509433962265</v>
      </c>
      <c r="G35" s="12">
        <f t="shared" si="2"/>
        <v>6.5</v>
      </c>
      <c r="H35" s="15">
        <f t="shared" si="3"/>
        <v>0.17449664429530201</v>
      </c>
    </row>
    <row r="36" spans="2:8" ht="15" x14ac:dyDescent="0.2">
      <c r="B36" s="5" t="s">
        <v>159</v>
      </c>
      <c r="C36" s="7">
        <v>0</v>
      </c>
      <c r="D36" s="7">
        <v>1</v>
      </c>
      <c r="E36" s="11" t="str">
        <f t="shared" si="0"/>
        <v/>
      </c>
      <c r="F36" s="11">
        <f t="shared" si="1"/>
        <v>3.7735849056603774E-3</v>
      </c>
      <c r="G36" s="12">
        <f t="shared" si="2"/>
        <v>1</v>
      </c>
      <c r="H36" s="15" t="str">
        <f t="shared" si="3"/>
        <v/>
      </c>
    </row>
    <row r="37" spans="2:8" ht="15" x14ac:dyDescent="0.2">
      <c r="B37" s="5" t="s">
        <v>160</v>
      </c>
      <c r="C37" s="7">
        <v>3</v>
      </c>
      <c r="D37" s="7">
        <v>0</v>
      </c>
      <c r="E37" s="11">
        <f t="shared" si="0"/>
        <v>1.0067114093959731E-2</v>
      </c>
      <c r="F37" s="11" t="str">
        <f t="shared" si="1"/>
        <v/>
      </c>
      <c r="G37" s="12">
        <f t="shared" si="2"/>
        <v>-1</v>
      </c>
      <c r="H37" s="15">
        <f t="shared" si="3"/>
        <v>-1.0067114093959731E-2</v>
      </c>
    </row>
    <row r="38" spans="2:8" ht="15" x14ac:dyDescent="0.2">
      <c r="B38" s="5" t="s">
        <v>7</v>
      </c>
      <c r="C38" s="7">
        <v>12</v>
      </c>
      <c r="D38" s="7">
        <v>7</v>
      </c>
      <c r="E38" s="11">
        <f t="shared" si="0"/>
        <v>4.0268456375838924E-2</v>
      </c>
      <c r="F38" s="11">
        <f t="shared" si="1"/>
        <v>2.6415094339622643E-2</v>
      </c>
      <c r="G38" s="12">
        <f t="shared" si="2"/>
        <v>-0.41666666666666669</v>
      </c>
      <c r="H38" s="15">
        <f t="shared" si="3"/>
        <v>-1.6778523489932886E-2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2</v>
      </c>
      <c r="D41" s="7">
        <v>0</v>
      </c>
      <c r="E41" s="11">
        <f t="shared" si="0"/>
        <v>6.7114093959731542E-3</v>
      </c>
      <c r="F41" s="11" t="str">
        <f t="shared" si="1"/>
        <v/>
      </c>
      <c r="G41" s="12">
        <f t="shared" si="2"/>
        <v>-1</v>
      </c>
      <c r="H41" s="15">
        <f t="shared" si="3"/>
        <v>-6.7114093959731542E-3</v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6</v>
      </c>
      <c r="D43" s="7">
        <v>61</v>
      </c>
      <c r="E43" s="11">
        <f t="shared" si="0"/>
        <v>2.0134228187919462E-2</v>
      </c>
      <c r="F43" s="11">
        <f t="shared" si="1"/>
        <v>0.23018867924528302</v>
      </c>
      <c r="G43" s="12">
        <f t="shared" si="2"/>
        <v>9.1666666666666661</v>
      </c>
      <c r="H43" s="15">
        <f t="shared" si="3"/>
        <v>0.18456375838926173</v>
      </c>
    </row>
    <row r="44" spans="2:8" ht="15" x14ac:dyDescent="0.2">
      <c r="B44" s="5" t="s">
        <v>166</v>
      </c>
      <c r="C44" s="7">
        <v>9</v>
      </c>
      <c r="D44" s="7">
        <v>4</v>
      </c>
      <c r="E44" s="11">
        <f t="shared" si="0"/>
        <v>3.0201342281879196E-2</v>
      </c>
      <c r="F44" s="11">
        <f t="shared" si="1"/>
        <v>1.509433962264151E-2</v>
      </c>
      <c r="G44" s="12">
        <f t="shared" si="2"/>
        <v>-0.55555555555555558</v>
      </c>
      <c r="H44" s="15">
        <f t="shared" si="3"/>
        <v>-1.6778523489932886E-2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1</v>
      </c>
      <c r="D47" s="7">
        <v>2</v>
      </c>
      <c r="E47" s="11">
        <f t="shared" si="0"/>
        <v>3.3557046979865771E-3</v>
      </c>
      <c r="F47" s="11">
        <f t="shared" si="1"/>
        <v>7.5471698113207548E-3</v>
      </c>
      <c r="G47" s="12">
        <f t="shared" si="2"/>
        <v>1</v>
      </c>
      <c r="H47" s="15">
        <f t="shared" si="3"/>
        <v>3.3557046979865771E-3</v>
      </c>
    </row>
    <row r="48" spans="2:8" ht="15" x14ac:dyDescent="0.2">
      <c r="B48" s="5" t="s">
        <v>560</v>
      </c>
      <c r="C48" s="7">
        <v>2</v>
      </c>
      <c r="D48" s="7">
        <v>0</v>
      </c>
      <c r="E48" s="11">
        <f t="shared" si="0"/>
        <v>6.7114093959731542E-3</v>
      </c>
      <c r="F48" s="11" t="str">
        <f t="shared" si="1"/>
        <v/>
      </c>
      <c r="G48" s="12">
        <f t="shared" si="2"/>
        <v>-1</v>
      </c>
      <c r="H48" s="15">
        <f t="shared" si="3"/>
        <v>-6.7114093959731542E-3</v>
      </c>
    </row>
    <row r="49" spans="1:9" ht="15" x14ac:dyDescent="0.2">
      <c r="B49" s="5" t="s">
        <v>9</v>
      </c>
      <c r="C49" s="7">
        <v>26</v>
      </c>
      <c r="D49" s="7">
        <v>7</v>
      </c>
      <c r="E49" s="11">
        <f t="shared" si="0"/>
        <v>8.7248322147651006E-2</v>
      </c>
      <c r="F49" s="11">
        <f t="shared" si="1"/>
        <v>2.6415094339622643E-2</v>
      </c>
      <c r="G49" s="12">
        <f t="shared" si="2"/>
        <v>-0.73076923076923073</v>
      </c>
      <c r="H49" s="15">
        <f t="shared" si="3"/>
        <v>-6.3758389261744958E-2</v>
      </c>
    </row>
    <row r="50" spans="1:9" ht="15" x14ac:dyDescent="0.2">
      <c r="B50" s="5" t="s">
        <v>561</v>
      </c>
      <c r="C50" s="7">
        <v>1</v>
      </c>
      <c r="D50" s="7">
        <v>0</v>
      </c>
      <c r="E50" s="11">
        <f t="shared" si="0"/>
        <v>3.3557046979865771E-3</v>
      </c>
      <c r="F50" s="11" t="str">
        <f t="shared" si="1"/>
        <v/>
      </c>
      <c r="G50" s="12">
        <f t="shared" si="2"/>
        <v>-1</v>
      </c>
      <c r="H50" s="15">
        <f t="shared" si="3"/>
        <v>-3.3557046979865771E-3</v>
      </c>
    </row>
    <row r="51" spans="1:9" ht="15" x14ac:dyDescent="0.2">
      <c r="B51" s="5" t="s">
        <v>12</v>
      </c>
      <c r="C51" s="7">
        <v>1</v>
      </c>
      <c r="D51" s="7">
        <v>0</v>
      </c>
      <c r="E51" s="11">
        <f t="shared" si="0"/>
        <v>3.3557046979865771E-3</v>
      </c>
      <c r="F51" s="11" t="str">
        <f t="shared" si="1"/>
        <v/>
      </c>
      <c r="G51" s="12">
        <f t="shared" si="2"/>
        <v>-1</v>
      </c>
      <c r="H51" s="15">
        <f t="shared" si="3"/>
        <v>-3.3557046979865771E-3</v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2</v>
      </c>
      <c r="D53" s="7">
        <v>3</v>
      </c>
      <c r="E53" s="11">
        <f t="shared" si="0"/>
        <v>6.7114093959731542E-3</v>
      </c>
      <c r="F53" s="11">
        <f t="shared" si="1"/>
        <v>1.1320754716981131E-2</v>
      </c>
      <c r="G53" s="12">
        <f t="shared" si="2"/>
        <v>0.5</v>
      </c>
      <c r="H53" s="15">
        <f t="shared" si="3"/>
        <v>3.3557046979865771E-3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3</v>
      </c>
      <c r="D58" s="7">
        <v>1</v>
      </c>
      <c r="E58" s="11">
        <f t="shared" si="7"/>
        <v>1.0067114093959731E-2</v>
      </c>
      <c r="F58" s="11">
        <f t="shared" si="8"/>
        <v>3.7735849056603774E-3</v>
      </c>
      <c r="G58" s="12">
        <f t="shared" si="2"/>
        <v>-0.66666666666666663</v>
      </c>
      <c r="H58" s="15">
        <f t="shared" si="9"/>
        <v>-6.7114093959731533E-3</v>
      </c>
    </row>
    <row r="59" spans="1:9" ht="15" x14ac:dyDescent="0.2">
      <c r="B59" s="5" t="s">
        <v>169</v>
      </c>
      <c r="C59" s="7">
        <v>0</v>
      </c>
      <c r="D59" s="7">
        <v>1</v>
      </c>
      <c r="E59" s="11" t="str">
        <f t="shared" si="0"/>
        <v/>
      </c>
      <c r="F59" s="11">
        <f t="shared" si="1"/>
        <v>3.7735849056603774E-3</v>
      </c>
      <c r="G59" s="12">
        <f t="shared" si="2"/>
        <v>1</v>
      </c>
      <c r="H59" s="15" t="str">
        <f t="shared" si="3"/>
        <v/>
      </c>
    </row>
    <row r="60" spans="1:9" ht="15" x14ac:dyDescent="0.2">
      <c r="B60" s="5" t="s">
        <v>429</v>
      </c>
      <c r="C60" s="7">
        <v>3</v>
      </c>
      <c r="D60" s="7">
        <v>7</v>
      </c>
      <c r="E60" s="11">
        <f t="shared" si="0"/>
        <v>1.0067114093959731E-2</v>
      </c>
      <c r="F60" s="11">
        <f t="shared" si="1"/>
        <v>2.6415094339622643E-2</v>
      </c>
      <c r="G60" s="12">
        <f t="shared" si="2"/>
        <v>1.3333333333333333</v>
      </c>
      <c r="H60" s="15">
        <f t="shared" si="3"/>
        <v>1.3422818791946307E-2</v>
      </c>
    </row>
    <row r="61" spans="1:9" ht="15" x14ac:dyDescent="0.2">
      <c r="B61" s="5" t="s">
        <v>170</v>
      </c>
      <c r="C61" s="7">
        <v>4</v>
      </c>
      <c r="D61" s="7">
        <v>1</v>
      </c>
      <c r="E61" s="11">
        <f t="shared" si="0"/>
        <v>1.3422818791946308E-2</v>
      </c>
      <c r="F61" s="11">
        <f t="shared" si="1"/>
        <v>3.7735849056603774E-3</v>
      </c>
      <c r="G61" s="12">
        <f t="shared" si="2"/>
        <v>-0.75</v>
      </c>
      <c r="H61" s="15">
        <f t="shared" si="3"/>
        <v>-1.0067114093959731E-2</v>
      </c>
    </row>
    <row r="62" spans="1:9" ht="15" x14ac:dyDescent="0.2">
      <c r="B62" s="5" t="s">
        <v>171</v>
      </c>
      <c r="C62" s="7">
        <v>3</v>
      </c>
      <c r="D62" s="7">
        <v>0</v>
      </c>
      <c r="E62" s="11">
        <f t="shared" si="0"/>
        <v>1.0067114093959731E-2</v>
      </c>
      <c r="F62" s="11" t="str">
        <f t="shared" si="1"/>
        <v/>
      </c>
      <c r="G62" s="12">
        <f t="shared" si="2"/>
        <v>-1</v>
      </c>
      <c r="H62" s="15">
        <f t="shared" si="3"/>
        <v>-1.0067114093959731E-2</v>
      </c>
    </row>
    <row r="63" spans="1:9" s="50" customFormat="1" ht="15" x14ac:dyDescent="0.2">
      <c r="A63" s="47"/>
      <c r="B63" s="48" t="s">
        <v>584</v>
      </c>
      <c r="C63" s="42">
        <v>8</v>
      </c>
      <c r="D63" s="7">
        <v>8</v>
      </c>
      <c r="E63" s="27">
        <f t="shared" ref="E63:E64" si="10">+IF(C63=0,"",C63/C$18)</f>
        <v>2.6845637583892617E-2</v>
      </c>
      <c r="F63" s="27">
        <f t="shared" ref="F63:F64" si="11">+IF(D63=0,"",D63/D$18)</f>
        <v>3.0188679245283019E-2</v>
      </c>
      <c r="G63" s="12">
        <f t="shared" si="2"/>
        <v>0</v>
      </c>
      <c r="H63" s="49">
        <f t="shared" ref="H63:H64" si="12">+IF(OR(AND(E63=""),(G63="")),"",E63*G63)</f>
        <v>0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3.7735849056603774E-3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26</v>
      </c>
      <c r="D66" s="7">
        <v>7</v>
      </c>
      <c r="E66" s="11">
        <f t="shared" si="0"/>
        <v>8.7248322147651006E-2</v>
      </c>
      <c r="F66" s="11">
        <f t="shared" si="1"/>
        <v>2.6415094339622643E-2</v>
      </c>
      <c r="G66" s="12">
        <f t="shared" si="2"/>
        <v>-0.73076923076923073</v>
      </c>
      <c r="H66" s="15">
        <f t="shared" si="3"/>
        <v>-6.3758389261744958E-2</v>
      </c>
    </row>
    <row r="67" spans="1:9" ht="15" x14ac:dyDescent="0.2">
      <c r="B67" s="5" t="s">
        <v>173</v>
      </c>
      <c r="C67" s="7">
        <v>51</v>
      </c>
      <c r="D67" s="7">
        <v>3</v>
      </c>
      <c r="E67" s="11">
        <f t="shared" si="0"/>
        <v>0.17114093959731544</v>
      </c>
      <c r="F67" s="11">
        <f t="shared" si="1"/>
        <v>1.1320754716981131E-2</v>
      </c>
      <c r="G67" s="12">
        <f t="shared" si="2"/>
        <v>-0.94117647058823528</v>
      </c>
      <c r="H67" s="15">
        <f t="shared" si="3"/>
        <v>-0.16107382550335569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2771</v>
      </c>
      <c r="D74" s="39">
        <f>SUM(D75:D163)</f>
        <v>2741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-1.0826416456153013E-2</v>
      </c>
      <c r="H74" s="40">
        <f>+IF(OR(AND(E74=""),(G74="")),"",E74*G74)</f>
        <v>-1.0826416456153013E-2</v>
      </c>
    </row>
    <row r="75" spans="1:9" ht="15" x14ac:dyDescent="0.2">
      <c r="B75" s="5" t="s">
        <v>430</v>
      </c>
      <c r="C75" s="7">
        <v>33</v>
      </c>
      <c r="D75" s="7">
        <v>26</v>
      </c>
      <c r="E75" s="13">
        <f>+IF(C75=0,"",C75/C$74)</f>
        <v>1.1909058101768314E-2</v>
      </c>
      <c r="F75" s="13">
        <f>+IF(D75=0,"",D75/D$74)</f>
        <v>9.4855892010215249E-3</v>
      </c>
      <c r="G75" s="12">
        <f t="shared" ref="G75:G138" si="13">+IF(AND(C75=0,D75=0)," ",IF(C75=0,1,IF(D75=0,-1,(D75-C75)/C75)))</f>
        <v>-0.21212121212121213</v>
      </c>
      <c r="H75" s="15">
        <f>+IF(OR(AND(E75=""),(G75="")),"",E75*G75)</f>
        <v>-2.5261638397690365E-3</v>
      </c>
    </row>
    <row r="76" spans="1:9" ht="15" x14ac:dyDescent="0.2">
      <c r="B76" s="5" t="s">
        <v>562</v>
      </c>
      <c r="C76" s="7">
        <v>20</v>
      </c>
      <c r="D76" s="7">
        <v>9</v>
      </c>
      <c r="E76" s="13">
        <f t="shared" ref="E76:E148" si="14">+IF(C76=0,"",C76/C$74)</f>
        <v>7.2176109707686757E-3</v>
      </c>
      <c r="F76" s="13">
        <f t="shared" ref="F76:F148" si="15">+IF(D76=0,"",D76/D$74)</f>
        <v>3.2834731849689892E-3</v>
      </c>
      <c r="G76" s="12">
        <f t="shared" si="13"/>
        <v>-0.55000000000000004</v>
      </c>
      <c r="H76" s="15">
        <f t="shared" ref="H76:H148" si="16">+IF(OR(AND(E76=""),(G76="")),"",E76*G76)</f>
        <v>-3.9696860339227718E-3</v>
      </c>
    </row>
    <row r="77" spans="1:9" s="50" customFormat="1" ht="15" x14ac:dyDescent="0.2">
      <c r="A77" s="47"/>
      <c r="B77" s="48" t="s">
        <v>421</v>
      </c>
      <c r="C77" s="7">
        <v>16</v>
      </c>
      <c r="D77" s="7">
        <v>4</v>
      </c>
      <c r="E77" s="51">
        <f t="shared" ref="E77" si="17">+IF(C77=0,"",C77/C$74)</f>
        <v>5.77408877661494E-3</v>
      </c>
      <c r="F77" s="51">
        <f t="shared" ref="F77" si="18">+IF(D77=0,"",D77/D$74)</f>
        <v>1.4593214155417731E-3</v>
      </c>
      <c r="G77" s="12">
        <f t="shared" si="13"/>
        <v>-0.75</v>
      </c>
      <c r="H77" s="49">
        <f t="shared" ref="H77" si="19">+IF(OR(AND(E77=""),(G77="")),"",E77*G77)</f>
        <v>-4.3305665824612052E-3</v>
      </c>
      <c r="I77" s="2"/>
    </row>
    <row r="78" spans="1:9" s="50" customFormat="1" ht="15" x14ac:dyDescent="0.2">
      <c r="A78" s="52"/>
      <c r="B78" s="48" t="s">
        <v>563</v>
      </c>
      <c r="C78" s="7">
        <v>71</v>
      </c>
      <c r="D78" s="7">
        <v>28</v>
      </c>
      <c r="E78" s="51">
        <f t="shared" si="14"/>
        <v>2.5622518946228797E-2</v>
      </c>
      <c r="F78" s="51">
        <f t="shared" si="15"/>
        <v>1.0215249908792412E-2</v>
      </c>
      <c r="G78" s="12">
        <f t="shared" si="13"/>
        <v>-0.60563380281690138</v>
      </c>
      <c r="H78" s="49">
        <f t="shared" si="16"/>
        <v>-1.5517863587152651E-2</v>
      </c>
      <c r="I78" s="2"/>
    </row>
    <row r="79" spans="1:9" s="50" customFormat="1" ht="15" x14ac:dyDescent="0.2">
      <c r="A79" s="52"/>
      <c r="B79" s="48" t="s">
        <v>175</v>
      </c>
      <c r="C79" s="7">
        <v>16</v>
      </c>
      <c r="D79" s="7">
        <v>75</v>
      </c>
      <c r="E79" s="51">
        <f t="shared" si="14"/>
        <v>5.77408877661494E-3</v>
      </c>
      <c r="F79" s="51">
        <f t="shared" si="15"/>
        <v>2.7362276541408246E-2</v>
      </c>
      <c r="G79" s="12">
        <f t="shared" si="13"/>
        <v>3.6875</v>
      </c>
      <c r="H79" s="49">
        <f t="shared" si="16"/>
        <v>2.1291952363767592E-2</v>
      </c>
      <c r="I79" s="2"/>
    </row>
    <row r="80" spans="1:9" s="50" customFormat="1" ht="15" x14ac:dyDescent="0.2">
      <c r="A80" s="52"/>
      <c r="B80" s="48" t="s">
        <v>16</v>
      </c>
      <c r="C80" s="7">
        <v>22</v>
      </c>
      <c r="D80" s="7">
        <v>16</v>
      </c>
      <c r="E80" s="51">
        <f t="shared" si="14"/>
        <v>7.9393720678455435E-3</v>
      </c>
      <c r="F80" s="51">
        <f t="shared" si="15"/>
        <v>5.8372856621670922E-3</v>
      </c>
      <c r="G80" s="12">
        <f t="shared" si="13"/>
        <v>-0.27272727272727271</v>
      </c>
      <c r="H80" s="49">
        <f t="shared" si="16"/>
        <v>-2.1652832912306026E-3</v>
      </c>
      <c r="I80" s="2"/>
    </row>
    <row r="81" spans="1:9" s="50" customFormat="1" ht="15" x14ac:dyDescent="0.2">
      <c r="A81" s="47"/>
      <c r="B81" s="48" t="s">
        <v>35</v>
      </c>
      <c r="C81" s="7">
        <v>2</v>
      </c>
      <c r="D81" s="7">
        <v>3</v>
      </c>
      <c r="E81" s="51">
        <f t="shared" ref="E81" si="20">+IF(C81=0,"",C81/C$74)</f>
        <v>7.217610970768675E-4</v>
      </c>
      <c r="F81" s="51">
        <f t="shared" ref="F81" si="21">+IF(D81=0,"",D81/D$74)</f>
        <v>1.0944910616563297E-3</v>
      </c>
      <c r="G81" s="12">
        <f t="shared" si="13"/>
        <v>0.5</v>
      </c>
      <c r="H81" s="49">
        <f t="shared" ref="H81" si="22">+IF(OR(AND(E81=""),(G81="")),"",E81*G81)</f>
        <v>3.6088054853843375E-4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3</v>
      </c>
      <c r="E82" s="51" t="str">
        <f t="shared" si="14"/>
        <v/>
      </c>
      <c r="F82" s="51">
        <f t="shared" si="15"/>
        <v>1.0944910616563297E-3</v>
      </c>
      <c r="G82" s="12">
        <f t="shared" si="13"/>
        <v>1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8</v>
      </c>
      <c r="D83" s="7">
        <v>4</v>
      </c>
      <c r="E83" s="51">
        <f t="shared" si="14"/>
        <v>2.88704438830747E-3</v>
      </c>
      <c r="F83" s="51">
        <f t="shared" si="15"/>
        <v>1.4593214155417731E-3</v>
      </c>
      <c r="G83" s="12">
        <f t="shared" si="13"/>
        <v>-0.5</v>
      </c>
      <c r="H83" s="49">
        <f t="shared" si="16"/>
        <v>-1.443522194153735E-3</v>
      </c>
      <c r="I83" s="2"/>
    </row>
    <row r="84" spans="1:9" s="50" customFormat="1" ht="15" x14ac:dyDescent="0.2">
      <c r="A84" s="52"/>
      <c r="B84" s="48" t="s">
        <v>431</v>
      </c>
      <c r="C84" s="7">
        <v>11</v>
      </c>
      <c r="D84" s="7">
        <v>9</v>
      </c>
      <c r="E84" s="51">
        <f t="shared" si="14"/>
        <v>3.9696860339227718E-3</v>
      </c>
      <c r="F84" s="51">
        <f t="shared" si="15"/>
        <v>3.2834731849689892E-3</v>
      </c>
      <c r="G84" s="12">
        <f t="shared" si="13"/>
        <v>-0.18181818181818182</v>
      </c>
      <c r="H84" s="49">
        <f t="shared" si="16"/>
        <v>-7.2176109707686761E-4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13</v>
      </c>
      <c r="D86" s="7">
        <v>11</v>
      </c>
      <c r="E86" s="51">
        <f t="shared" si="14"/>
        <v>4.6914471309996387E-3</v>
      </c>
      <c r="F86" s="51">
        <f t="shared" si="15"/>
        <v>4.0131338927398763E-3</v>
      </c>
      <c r="G86" s="12">
        <f t="shared" si="13"/>
        <v>-0.15384615384615385</v>
      </c>
      <c r="H86" s="49">
        <f t="shared" si="16"/>
        <v>-7.217610970768675E-4</v>
      </c>
      <c r="I86" s="2"/>
    </row>
    <row r="87" spans="1:9" s="50" customFormat="1" ht="15" x14ac:dyDescent="0.2">
      <c r="A87" s="52"/>
      <c r="B87" s="48" t="s">
        <v>17</v>
      </c>
      <c r="C87" s="7">
        <v>7</v>
      </c>
      <c r="D87" s="7">
        <v>5</v>
      </c>
      <c r="E87" s="51">
        <f t="shared" si="14"/>
        <v>2.5261638397690365E-3</v>
      </c>
      <c r="F87" s="51">
        <f t="shared" si="15"/>
        <v>1.8241517694272164E-3</v>
      </c>
      <c r="G87" s="12">
        <f t="shared" si="13"/>
        <v>-0.2857142857142857</v>
      </c>
      <c r="H87" s="49">
        <f t="shared" si="16"/>
        <v>-7.217610970768675E-4</v>
      </c>
      <c r="I87" s="2"/>
    </row>
    <row r="88" spans="1:9" s="50" customFormat="1" ht="15" x14ac:dyDescent="0.2">
      <c r="A88" s="52"/>
      <c r="B88" s="48" t="s">
        <v>180</v>
      </c>
      <c r="C88" s="7">
        <v>11</v>
      </c>
      <c r="D88" s="7">
        <v>17</v>
      </c>
      <c r="E88" s="51">
        <f t="shared" si="14"/>
        <v>3.9696860339227718E-3</v>
      </c>
      <c r="F88" s="51">
        <f t="shared" si="15"/>
        <v>6.2021160160525357E-3</v>
      </c>
      <c r="G88" s="12">
        <f t="shared" si="13"/>
        <v>0.54545454545454541</v>
      </c>
      <c r="H88" s="49">
        <f t="shared" si="16"/>
        <v>2.1652832912306026E-3</v>
      </c>
      <c r="I88" s="2"/>
    </row>
    <row r="89" spans="1:9" s="50" customFormat="1" ht="15" x14ac:dyDescent="0.2">
      <c r="A89" s="47"/>
      <c r="B89" s="48" t="s">
        <v>564</v>
      </c>
      <c r="C89" s="7">
        <v>87</v>
      </c>
      <c r="D89" s="7">
        <v>45</v>
      </c>
      <c r="E89" s="51">
        <f t="shared" ref="E89" si="23">+IF(C89=0,"",C89/C$74)</f>
        <v>3.1396607722843736E-2</v>
      </c>
      <c r="F89" s="51">
        <f t="shared" ref="F89" si="24">+IF(D89=0,"",D89/D$74)</f>
        <v>1.6417365924844947E-2</v>
      </c>
      <c r="G89" s="12">
        <f t="shared" si="13"/>
        <v>-0.48275862068965519</v>
      </c>
      <c r="H89" s="49">
        <f t="shared" ref="H89" si="25">+IF(OR(AND(E89=""),(G89="")),"",E89*G89)</f>
        <v>-1.5156983038614218E-2</v>
      </c>
      <c r="I89" s="2"/>
    </row>
    <row r="90" spans="1:9" ht="15" x14ac:dyDescent="0.2">
      <c r="B90" s="5" t="s">
        <v>181</v>
      </c>
      <c r="C90" s="7">
        <v>49</v>
      </c>
      <c r="D90" s="7">
        <v>166</v>
      </c>
      <c r="E90" s="13">
        <f t="shared" si="14"/>
        <v>1.7683146878383255E-2</v>
      </c>
      <c r="F90" s="13">
        <f t="shared" si="15"/>
        <v>6.0561838744983582E-2</v>
      </c>
      <c r="G90" s="12">
        <f t="shared" si="13"/>
        <v>2.3877551020408165</v>
      </c>
      <c r="H90" s="15">
        <f t="shared" si="16"/>
        <v>4.2223024178996753E-2</v>
      </c>
    </row>
    <row r="91" spans="1:9" ht="15" x14ac:dyDescent="0.2">
      <c r="B91" s="5" t="s">
        <v>182</v>
      </c>
      <c r="C91" s="7">
        <v>17</v>
      </c>
      <c r="D91" s="7">
        <v>19</v>
      </c>
      <c r="E91" s="13">
        <f t="shared" si="14"/>
        <v>6.1349693251533744E-3</v>
      </c>
      <c r="F91" s="13">
        <f t="shared" si="15"/>
        <v>6.9317767238234219E-3</v>
      </c>
      <c r="G91" s="12">
        <f t="shared" si="13"/>
        <v>0.11764705882352941</v>
      </c>
      <c r="H91" s="15">
        <f t="shared" si="16"/>
        <v>7.2176109707686761E-4</v>
      </c>
    </row>
    <row r="92" spans="1:9" ht="15" x14ac:dyDescent="0.2">
      <c r="B92" s="5" t="s">
        <v>21</v>
      </c>
      <c r="C92" s="7">
        <v>7</v>
      </c>
      <c r="D92" s="7">
        <v>12</v>
      </c>
      <c r="E92" s="13">
        <f t="shared" si="14"/>
        <v>2.5261638397690365E-3</v>
      </c>
      <c r="F92" s="13">
        <f t="shared" si="15"/>
        <v>4.3779642466253189E-3</v>
      </c>
      <c r="G92" s="12">
        <f t="shared" si="13"/>
        <v>0.7142857142857143</v>
      </c>
      <c r="H92" s="15">
        <f t="shared" si="16"/>
        <v>1.8044027426921689E-3</v>
      </c>
    </row>
    <row r="93" spans="1:9" ht="15" x14ac:dyDescent="0.2">
      <c r="B93" s="5" t="s">
        <v>432</v>
      </c>
      <c r="C93" s="7">
        <v>12</v>
      </c>
      <c r="D93" s="7">
        <v>16</v>
      </c>
      <c r="E93" s="13">
        <f t="shared" si="14"/>
        <v>4.3305665824612052E-3</v>
      </c>
      <c r="F93" s="13">
        <f t="shared" si="15"/>
        <v>5.8372856621670922E-3</v>
      </c>
      <c r="G93" s="12">
        <f t="shared" si="13"/>
        <v>0.33333333333333331</v>
      </c>
      <c r="H93" s="15">
        <f t="shared" si="16"/>
        <v>1.443522194153735E-3</v>
      </c>
    </row>
    <row r="94" spans="1:9" ht="15" x14ac:dyDescent="0.2">
      <c r="B94" s="5" t="s">
        <v>183</v>
      </c>
      <c r="C94" s="7">
        <v>11</v>
      </c>
      <c r="D94" s="7">
        <v>35</v>
      </c>
      <c r="E94" s="13">
        <f t="shared" si="14"/>
        <v>3.9696860339227718E-3</v>
      </c>
      <c r="F94" s="13">
        <f t="shared" si="15"/>
        <v>1.2769062385990515E-2</v>
      </c>
      <c r="G94" s="12">
        <f t="shared" si="13"/>
        <v>2.1818181818181817</v>
      </c>
      <c r="H94" s="15">
        <f t="shared" si="16"/>
        <v>8.6611331649224105E-3</v>
      </c>
    </row>
    <row r="95" spans="1:9" s="50" customFormat="1" ht="15" x14ac:dyDescent="0.2">
      <c r="A95" s="47"/>
      <c r="B95" s="48" t="s">
        <v>425</v>
      </c>
      <c r="C95" s="7">
        <v>9</v>
      </c>
      <c r="D95" s="7">
        <v>3</v>
      </c>
      <c r="E95" s="51">
        <f t="shared" ref="E95:E96" si="26">+IF(C95=0,"",C95/C$74)</f>
        <v>3.2479249368459039E-3</v>
      </c>
      <c r="F95" s="51">
        <f t="shared" ref="F95:F96" si="27">+IF(D95=0,"",D95/D$74)</f>
        <v>1.0944910616563297E-3</v>
      </c>
      <c r="G95" s="12">
        <f t="shared" si="13"/>
        <v>-0.66666666666666663</v>
      </c>
      <c r="H95" s="49">
        <f t="shared" ref="H95:H96" si="28">+IF(OR(AND(E95=""),(G95="")),"",E95*G95)</f>
        <v>-2.1652832912306026E-3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1</v>
      </c>
      <c r="E96" s="51" t="str">
        <f t="shared" si="26"/>
        <v/>
      </c>
      <c r="F96" s="51">
        <f t="shared" si="27"/>
        <v>3.6483035388544326E-4</v>
      </c>
      <c r="G96" s="12">
        <f t="shared" si="13"/>
        <v>1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38</v>
      </c>
      <c r="D98" s="7">
        <v>42</v>
      </c>
      <c r="E98" s="51">
        <f t="shared" si="14"/>
        <v>1.3713460844460484E-2</v>
      </c>
      <c r="F98" s="51">
        <f t="shared" si="15"/>
        <v>1.5322874863188618E-2</v>
      </c>
      <c r="G98" s="12">
        <f t="shared" si="13"/>
        <v>0.10526315789473684</v>
      </c>
      <c r="H98" s="49">
        <f t="shared" si="16"/>
        <v>1.4435221941537352E-3</v>
      </c>
      <c r="I98" s="2"/>
    </row>
    <row r="99" spans="1:9" s="50" customFormat="1" ht="15" x14ac:dyDescent="0.2">
      <c r="A99" s="52"/>
      <c r="B99" s="48" t="s">
        <v>19</v>
      </c>
      <c r="C99" s="7">
        <v>4</v>
      </c>
      <c r="D99" s="7">
        <v>24</v>
      </c>
      <c r="E99" s="51">
        <f t="shared" si="14"/>
        <v>1.443522194153735E-3</v>
      </c>
      <c r="F99" s="51">
        <f t="shared" si="15"/>
        <v>8.7559284932506379E-3</v>
      </c>
      <c r="G99" s="12">
        <f t="shared" si="13"/>
        <v>5</v>
      </c>
      <c r="H99" s="49">
        <f t="shared" si="16"/>
        <v>7.2176109707686748E-3</v>
      </c>
      <c r="I99" s="2"/>
    </row>
    <row r="100" spans="1:9" s="50" customFormat="1" ht="15" x14ac:dyDescent="0.2">
      <c r="A100" s="52"/>
      <c r="B100" s="48" t="s">
        <v>22</v>
      </c>
      <c r="C100" s="7">
        <v>1</v>
      </c>
      <c r="D100" s="7">
        <v>1</v>
      </c>
      <c r="E100" s="51">
        <f t="shared" si="14"/>
        <v>3.6088054853843375E-4</v>
      </c>
      <c r="F100" s="51">
        <f t="shared" si="15"/>
        <v>3.6483035388544326E-4</v>
      </c>
      <c r="G100" s="12">
        <f t="shared" si="13"/>
        <v>0</v>
      </c>
      <c r="H100" s="49">
        <f t="shared" si="16"/>
        <v>0</v>
      </c>
      <c r="I100" s="2"/>
    </row>
    <row r="101" spans="1:9" s="50" customFormat="1" ht="15" x14ac:dyDescent="0.2">
      <c r="A101" s="52"/>
      <c r="B101" s="48" t="s">
        <v>185</v>
      </c>
      <c r="C101" s="7">
        <v>4</v>
      </c>
      <c r="D101" s="7">
        <v>12</v>
      </c>
      <c r="E101" s="51">
        <f t="shared" si="14"/>
        <v>1.443522194153735E-3</v>
      </c>
      <c r="F101" s="51">
        <f t="shared" si="15"/>
        <v>4.3779642466253189E-3</v>
      </c>
      <c r="G101" s="12">
        <f t="shared" si="13"/>
        <v>2</v>
      </c>
      <c r="H101" s="49">
        <f t="shared" si="16"/>
        <v>2.88704438830747E-3</v>
      </c>
      <c r="I101" s="2"/>
    </row>
    <row r="102" spans="1:9" s="50" customFormat="1" ht="15" x14ac:dyDescent="0.2">
      <c r="A102" s="52"/>
      <c r="B102" s="48" t="s">
        <v>601</v>
      </c>
      <c r="C102" s="7">
        <v>29</v>
      </c>
      <c r="D102" s="7">
        <v>34</v>
      </c>
      <c r="E102" s="51">
        <f t="shared" si="14"/>
        <v>1.0465535907614579E-2</v>
      </c>
      <c r="F102" s="51">
        <f t="shared" si="15"/>
        <v>1.2404232032105071E-2</v>
      </c>
      <c r="G102" s="12">
        <f t="shared" si="13"/>
        <v>0.17241379310344829</v>
      </c>
      <c r="H102" s="49">
        <f t="shared" si="16"/>
        <v>1.8044027426921689E-3</v>
      </c>
      <c r="I102" s="2"/>
    </row>
    <row r="103" spans="1:9" s="50" customFormat="1" ht="15" x14ac:dyDescent="0.2">
      <c r="A103" s="52"/>
      <c r="B103" s="48" t="s">
        <v>433</v>
      </c>
      <c r="C103" s="7">
        <v>16</v>
      </c>
      <c r="D103" s="7">
        <v>23</v>
      </c>
      <c r="E103" s="51">
        <f t="shared" si="14"/>
        <v>5.77408877661494E-3</v>
      </c>
      <c r="F103" s="51">
        <f t="shared" si="15"/>
        <v>8.3910981393651943E-3</v>
      </c>
      <c r="G103" s="12">
        <f t="shared" si="13"/>
        <v>0.4375</v>
      </c>
      <c r="H103" s="49">
        <f t="shared" si="16"/>
        <v>2.5261638397690361E-3</v>
      </c>
      <c r="I103" s="2"/>
    </row>
    <row r="104" spans="1:9" s="50" customFormat="1" ht="15" x14ac:dyDescent="0.2">
      <c r="A104" s="52"/>
      <c r="B104" s="48" t="s">
        <v>18</v>
      </c>
      <c r="C104" s="7">
        <v>8</v>
      </c>
      <c r="D104" s="7">
        <v>4</v>
      </c>
      <c r="E104" s="51">
        <f t="shared" si="14"/>
        <v>2.88704438830747E-3</v>
      </c>
      <c r="F104" s="51">
        <f t="shared" si="15"/>
        <v>1.4593214155417731E-3</v>
      </c>
      <c r="G104" s="12">
        <f t="shared" si="13"/>
        <v>-0.5</v>
      </c>
      <c r="H104" s="49">
        <f t="shared" si="16"/>
        <v>-1.443522194153735E-3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5</v>
      </c>
      <c r="D107" s="7">
        <v>2</v>
      </c>
      <c r="E107" s="51">
        <f t="shared" ref="E107" si="32">+IF(C107=0,"",C107/C$74)</f>
        <v>1.8044027426921689E-3</v>
      </c>
      <c r="F107" s="51">
        <f t="shared" ref="F107" si="33">+IF(D107=0,"",D107/D$74)</f>
        <v>7.2966070777088653E-4</v>
      </c>
      <c r="G107" s="12">
        <f t="shared" si="13"/>
        <v>-0.6</v>
      </c>
      <c r="H107" s="49">
        <f t="shared" ref="H107" si="34">+IF(OR(AND(E107=""),(G107="")),"",E107*G107)</f>
        <v>-1.0826416456153013E-3</v>
      </c>
      <c r="I107" s="2"/>
    </row>
    <row r="108" spans="1:9" ht="15" x14ac:dyDescent="0.2">
      <c r="B108" s="5" t="s">
        <v>187</v>
      </c>
      <c r="C108" s="7">
        <v>0</v>
      </c>
      <c r="D108" s="7">
        <v>2</v>
      </c>
      <c r="E108" s="13" t="str">
        <f t="shared" si="14"/>
        <v/>
      </c>
      <c r="F108" s="13">
        <f t="shared" si="15"/>
        <v>7.2966070777088653E-4</v>
      </c>
      <c r="G108" s="12">
        <f t="shared" si="13"/>
        <v>1</v>
      </c>
      <c r="H108" s="15" t="str">
        <f t="shared" si="16"/>
        <v/>
      </c>
    </row>
    <row r="109" spans="1:9" ht="15" x14ac:dyDescent="0.2">
      <c r="B109" s="5" t="s">
        <v>188</v>
      </c>
      <c r="C109" s="7">
        <v>16</v>
      </c>
      <c r="D109" s="7">
        <v>48</v>
      </c>
      <c r="E109" s="13">
        <f t="shared" si="14"/>
        <v>5.77408877661494E-3</v>
      </c>
      <c r="F109" s="13">
        <f t="shared" si="15"/>
        <v>1.7511856986501276E-2</v>
      </c>
      <c r="G109" s="12">
        <f t="shared" si="13"/>
        <v>2</v>
      </c>
      <c r="H109" s="15">
        <f t="shared" si="16"/>
        <v>1.154817755322988E-2</v>
      </c>
    </row>
    <row r="110" spans="1:9" ht="15" x14ac:dyDescent="0.2">
      <c r="B110" s="5" t="s">
        <v>602</v>
      </c>
      <c r="C110" s="7">
        <v>2</v>
      </c>
      <c r="D110" s="7">
        <v>10</v>
      </c>
      <c r="E110" s="13">
        <f t="shared" si="14"/>
        <v>7.217610970768675E-4</v>
      </c>
      <c r="F110" s="13">
        <f t="shared" si="15"/>
        <v>3.6483035388544327E-3</v>
      </c>
      <c r="G110" s="12">
        <f t="shared" si="13"/>
        <v>4</v>
      </c>
      <c r="H110" s="15">
        <f t="shared" si="16"/>
        <v>2.88704438830747E-3</v>
      </c>
    </row>
    <row r="111" spans="1:9" ht="15" x14ac:dyDescent="0.2">
      <c r="B111" s="5" t="s">
        <v>603</v>
      </c>
      <c r="C111" s="7">
        <v>21</v>
      </c>
      <c r="D111" s="7">
        <v>3</v>
      </c>
      <c r="E111" s="13">
        <f t="shared" si="14"/>
        <v>7.5784915193071092E-3</v>
      </c>
      <c r="F111" s="13">
        <f t="shared" si="15"/>
        <v>1.0944910616563297E-3</v>
      </c>
      <c r="G111" s="12">
        <f t="shared" si="13"/>
        <v>-0.8571428571428571</v>
      </c>
      <c r="H111" s="15">
        <f t="shared" si="16"/>
        <v>-6.4958498736918079E-3</v>
      </c>
    </row>
    <row r="112" spans="1:9" ht="15" x14ac:dyDescent="0.2">
      <c r="B112" s="5" t="s">
        <v>189</v>
      </c>
      <c r="C112" s="7">
        <v>13</v>
      </c>
      <c r="D112" s="7">
        <v>0</v>
      </c>
      <c r="E112" s="13">
        <f t="shared" si="14"/>
        <v>4.6914471309996387E-3</v>
      </c>
      <c r="F112" s="13" t="str">
        <f t="shared" si="15"/>
        <v/>
      </c>
      <c r="G112" s="12">
        <f t="shared" si="13"/>
        <v>-1</v>
      </c>
      <c r="H112" s="15">
        <f t="shared" si="16"/>
        <v>-4.6914471309996387E-3</v>
      </c>
    </row>
    <row r="113" spans="2:8" ht="15" x14ac:dyDescent="0.2">
      <c r="B113" s="5" t="s">
        <v>190</v>
      </c>
      <c r="C113" s="7">
        <v>9</v>
      </c>
      <c r="D113" s="7">
        <v>18</v>
      </c>
      <c r="E113" s="13">
        <f t="shared" si="14"/>
        <v>3.2479249368459039E-3</v>
      </c>
      <c r="F113" s="13">
        <f t="shared" si="15"/>
        <v>6.5669463699379784E-3</v>
      </c>
      <c r="G113" s="12">
        <f t="shared" si="13"/>
        <v>1</v>
      </c>
      <c r="H113" s="15">
        <f t="shared" si="16"/>
        <v>3.2479249368459039E-3</v>
      </c>
    </row>
    <row r="114" spans="2:8" ht="15" x14ac:dyDescent="0.2">
      <c r="B114" s="5" t="s">
        <v>191</v>
      </c>
      <c r="C114" s="7">
        <v>3</v>
      </c>
      <c r="D114" s="7">
        <v>7</v>
      </c>
      <c r="E114" s="13">
        <f t="shared" si="14"/>
        <v>1.0826416456153013E-3</v>
      </c>
      <c r="F114" s="13">
        <f t="shared" si="15"/>
        <v>2.553812477198103E-3</v>
      </c>
      <c r="G114" s="12">
        <f t="shared" si="13"/>
        <v>1.3333333333333333</v>
      </c>
      <c r="H114" s="15">
        <f t="shared" si="16"/>
        <v>1.443522194153735E-3</v>
      </c>
    </row>
    <row r="115" spans="2:8" ht="15" x14ac:dyDescent="0.2">
      <c r="B115" s="5" t="s">
        <v>27</v>
      </c>
      <c r="C115" s="7">
        <v>19</v>
      </c>
      <c r="D115" s="7">
        <v>30</v>
      </c>
      <c r="E115" s="13">
        <f t="shared" si="14"/>
        <v>6.8567304222302422E-3</v>
      </c>
      <c r="F115" s="13">
        <f t="shared" si="15"/>
        <v>1.0944910616563297E-2</v>
      </c>
      <c r="G115" s="12">
        <f t="shared" si="13"/>
        <v>0.57894736842105265</v>
      </c>
      <c r="H115" s="15">
        <f t="shared" si="16"/>
        <v>3.9696860339227718E-3</v>
      </c>
    </row>
    <row r="116" spans="2:8" ht="15" x14ac:dyDescent="0.2">
      <c r="B116" s="5" t="s">
        <v>192</v>
      </c>
      <c r="C116" s="7">
        <v>10</v>
      </c>
      <c r="D116" s="7">
        <v>0</v>
      </c>
      <c r="E116" s="13">
        <f t="shared" si="14"/>
        <v>3.6088054853843378E-3</v>
      </c>
      <c r="F116" s="13" t="str">
        <f t="shared" si="15"/>
        <v/>
      </c>
      <c r="G116" s="12">
        <f t="shared" si="13"/>
        <v>-1</v>
      </c>
      <c r="H116" s="15">
        <f t="shared" si="16"/>
        <v>-3.6088054853843378E-3</v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33</v>
      </c>
      <c r="D118" s="7">
        <v>18</v>
      </c>
      <c r="E118" s="13">
        <f t="shared" si="14"/>
        <v>1.1909058101768314E-2</v>
      </c>
      <c r="F118" s="13">
        <f t="shared" si="15"/>
        <v>6.5669463699379784E-3</v>
      </c>
      <c r="G118" s="12">
        <f t="shared" si="13"/>
        <v>-0.45454545454545453</v>
      </c>
      <c r="H118" s="15">
        <f t="shared" si="16"/>
        <v>-5.4132082280765065E-3</v>
      </c>
    </row>
    <row r="119" spans="2:8" ht="15" x14ac:dyDescent="0.2">
      <c r="B119" s="5" t="s">
        <v>24</v>
      </c>
      <c r="C119" s="7">
        <v>3</v>
      </c>
      <c r="D119" s="7">
        <v>0</v>
      </c>
      <c r="E119" s="13">
        <f t="shared" si="14"/>
        <v>1.0826416456153013E-3</v>
      </c>
      <c r="F119" s="13" t="str">
        <f t="shared" si="15"/>
        <v/>
      </c>
      <c r="G119" s="12">
        <f t="shared" si="13"/>
        <v>-1</v>
      </c>
      <c r="H119" s="15">
        <f t="shared" si="16"/>
        <v>-1.0826416456153013E-3</v>
      </c>
    </row>
    <row r="120" spans="2:8" ht="15" x14ac:dyDescent="0.2">
      <c r="B120" s="5" t="s">
        <v>194</v>
      </c>
      <c r="C120" s="7">
        <v>10</v>
      </c>
      <c r="D120" s="7">
        <v>0</v>
      </c>
      <c r="E120" s="13">
        <f t="shared" si="14"/>
        <v>3.6088054853843378E-3</v>
      </c>
      <c r="F120" s="13" t="str">
        <f t="shared" si="15"/>
        <v/>
      </c>
      <c r="G120" s="12">
        <f t="shared" si="13"/>
        <v>-1</v>
      </c>
      <c r="H120" s="15">
        <f t="shared" si="16"/>
        <v>-3.6088054853843378E-3</v>
      </c>
    </row>
    <row r="121" spans="2:8" ht="15" x14ac:dyDescent="0.2">
      <c r="B121" s="5" t="s">
        <v>25</v>
      </c>
      <c r="C121" s="7">
        <v>29</v>
      </c>
      <c r="D121" s="7">
        <v>4</v>
      </c>
      <c r="E121" s="13">
        <f t="shared" si="14"/>
        <v>1.0465535907614579E-2</v>
      </c>
      <c r="F121" s="13">
        <f t="shared" si="15"/>
        <v>1.4593214155417731E-3</v>
      </c>
      <c r="G121" s="12">
        <f t="shared" si="13"/>
        <v>-0.86206896551724133</v>
      </c>
      <c r="H121" s="15">
        <f t="shared" si="16"/>
        <v>-9.0220137134608431E-3</v>
      </c>
    </row>
    <row r="122" spans="2:8" ht="15" x14ac:dyDescent="0.2">
      <c r="B122" s="5" t="s">
        <v>23</v>
      </c>
      <c r="C122" s="7">
        <v>9</v>
      </c>
      <c r="D122" s="7">
        <v>2</v>
      </c>
      <c r="E122" s="13">
        <f t="shared" si="14"/>
        <v>3.2479249368459039E-3</v>
      </c>
      <c r="F122" s="13">
        <f t="shared" si="15"/>
        <v>7.2966070777088653E-4</v>
      </c>
      <c r="G122" s="12">
        <f t="shared" si="13"/>
        <v>-0.77777777777777779</v>
      </c>
      <c r="H122" s="15">
        <f t="shared" si="16"/>
        <v>-2.5261638397690365E-3</v>
      </c>
    </row>
    <row r="123" spans="2:8" ht="15" x14ac:dyDescent="0.2">
      <c r="B123" s="5" t="s">
        <v>26</v>
      </c>
      <c r="C123" s="7">
        <v>14</v>
      </c>
      <c r="D123" s="7">
        <v>40</v>
      </c>
      <c r="E123" s="13">
        <f t="shared" si="14"/>
        <v>5.0523276795380731E-3</v>
      </c>
      <c r="F123" s="13">
        <f t="shared" si="15"/>
        <v>1.4593214155417731E-2</v>
      </c>
      <c r="G123" s="12">
        <f t="shared" si="13"/>
        <v>1.8571428571428572</v>
      </c>
      <c r="H123" s="15">
        <f t="shared" si="16"/>
        <v>9.3828942619992792E-3</v>
      </c>
    </row>
    <row r="124" spans="2:8" ht="15" x14ac:dyDescent="0.2">
      <c r="B124" s="5" t="s">
        <v>195</v>
      </c>
      <c r="C124" s="7">
        <v>23</v>
      </c>
      <c r="D124" s="7">
        <v>23</v>
      </c>
      <c r="E124" s="13">
        <f t="shared" si="14"/>
        <v>8.3002526163839761E-3</v>
      </c>
      <c r="F124" s="13">
        <f t="shared" si="15"/>
        <v>8.3910981393651943E-3</v>
      </c>
      <c r="G124" s="12">
        <f t="shared" si="13"/>
        <v>0</v>
      </c>
      <c r="H124" s="15">
        <f t="shared" si="16"/>
        <v>0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19</v>
      </c>
      <c r="D126" s="7">
        <v>25</v>
      </c>
      <c r="E126" s="13">
        <f t="shared" si="14"/>
        <v>6.8567304222302422E-3</v>
      </c>
      <c r="F126" s="13">
        <f t="shared" si="15"/>
        <v>9.1207588471360814E-3</v>
      </c>
      <c r="G126" s="12">
        <f t="shared" si="13"/>
        <v>0.31578947368421051</v>
      </c>
      <c r="H126" s="15">
        <f t="shared" si="16"/>
        <v>2.1652832912306026E-3</v>
      </c>
    </row>
    <row r="127" spans="2:8" ht="15" x14ac:dyDescent="0.2">
      <c r="B127" s="5" t="s">
        <v>196</v>
      </c>
      <c r="C127" s="7">
        <v>572</v>
      </c>
      <c r="D127" s="7">
        <v>567</v>
      </c>
      <c r="E127" s="13">
        <f t="shared" si="14"/>
        <v>0.20642367376398413</v>
      </c>
      <c r="F127" s="13">
        <f t="shared" si="15"/>
        <v>0.20685881065304634</v>
      </c>
      <c r="G127" s="12">
        <f t="shared" si="13"/>
        <v>-8.7412587412587419E-3</v>
      </c>
      <c r="H127" s="15">
        <f t="shared" si="16"/>
        <v>-1.8044027426921691E-3</v>
      </c>
    </row>
    <row r="128" spans="2:8" ht="15" x14ac:dyDescent="0.2">
      <c r="B128" s="5" t="s">
        <v>435</v>
      </c>
      <c r="C128" s="7">
        <v>10</v>
      </c>
      <c r="D128" s="7">
        <v>1</v>
      </c>
      <c r="E128" s="13">
        <f t="shared" si="14"/>
        <v>3.6088054853843378E-3</v>
      </c>
      <c r="F128" s="13">
        <f t="shared" si="15"/>
        <v>3.6483035388544326E-4</v>
      </c>
      <c r="G128" s="12">
        <f t="shared" si="13"/>
        <v>-0.9</v>
      </c>
      <c r="H128" s="15">
        <f t="shared" si="16"/>
        <v>-3.2479249368459039E-3</v>
      </c>
    </row>
    <row r="129" spans="1:9" ht="15" x14ac:dyDescent="0.2">
      <c r="B129" s="5" t="s">
        <v>436</v>
      </c>
      <c r="C129" s="7">
        <v>1147</v>
      </c>
      <c r="D129" s="7">
        <v>1152</v>
      </c>
      <c r="E129" s="13">
        <f t="shared" si="14"/>
        <v>0.41392998917358353</v>
      </c>
      <c r="F129" s="13">
        <f t="shared" si="15"/>
        <v>0.42028456767603062</v>
      </c>
      <c r="G129" s="12">
        <f t="shared" si="13"/>
        <v>4.3591979075850041E-3</v>
      </c>
      <c r="H129" s="15">
        <f t="shared" si="16"/>
        <v>1.8044027426921687E-3</v>
      </c>
    </row>
    <row r="130" spans="1:9" ht="15" x14ac:dyDescent="0.2">
      <c r="B130" s="5" t="s">
        <v>197</v>
      </c>
      <c r="C130" s="7">
        <v>49</v>
      </c>
      <c r="D130" s="7">
        <v>76</v>
      </c>
      <c r="E130" s="13">
        <f t="shared" si="14"/>
        <v>1.7683146878383255E-2</v>
      </c>
      <c r="F130" s="13">
        <f t="shared" si="15"/>
        <v>2.7727106895293688E-2</v>
      </c>
      <c r="G130" s="12">
        <f t="shared" si="13"/>
        <v>0.55102040816326525</v>
      </c>
      <c r="H130" s="15">
        <f t="shared" si="16"/>
        <v>9.7437748105377118E-3</v>
      </c>
    </row>
    <row r="131" spans="1:9" ht="15" x14ac:dyDescent="0.2">
      <c r="B131" s="5" t="s">
        <v>198</v>
      </c>
      <c r="C131" s="7">
        <v>4</v>
      </c>
      <c r="D131" s="7">
        <v>6</v>
      </c>
      <c r="E131" s="13">
        <f t="shared" si="14"/>
        <v>1.443522194153735E-3</v>
      </c>
      <c r="F131" s="13">
        <f t="shared" si="15"/>
        <v>2.1889821233126595E-3</v>
      </c>
      <c r="G131" s="12">
        <f t="shared" si="13"/>
        <v>0.5</v>
      </c>
      <c r="H131" s="15">
        <f t="shared" si="16"/>
        <v>7.217610970768675E-4</v>
      </c>
    </row>
    <row r="132" spans="1:9" ht="15" x14ac:dyDescent="0.2">
      <c r="B132" s="5" t="s">
        <v>28</v>
      </c>
      <c r="C132" s="7">
        <v>4</v>
      </c>
      <c r="D132" s="7">
        <v>7</v>
      </c>
      <c r="E132" s="13">
        <f t="shared" si="14"/>
        <v>1.443522194153735E-3</v>
      </c>
      <c r="F132" s="13">
        <f t="shared" si="15"/>
        <v>2.553812477198103E-3</v>
      </c>
      <c r="G132" s="12">
        <f t="shared" si="13"/>
        <v>0.75</v>
      </c>
      <c r="H132" s="15">
        <f t="shared" si="16"/>
        <v>1.0826416456153013E-3</v>
      </c>
    </row>
    <row r="133" spans="1:9" ht="15" x14ac:dyDescent="0.2">
      <c r="B133" s="5" t="s">
        <v>32</v>
      </c>
      <c r="C133" s="7">
        <v>22</v>
      </c>
      <c r="D133" s="7">
        <v>4</v>
      </c>
      <c r="E133" s="13">
        <f t="shared" si="14"/>
        <v>7.9393720678455435E-3</v>
      </c>
      <c r="F133" s="13">
        <f t="shared" si="15"/>
        <v>1.4593214155417731E-3</v>
      </c>
      <c r="G133" s="12">
        <f t="shared" si="13"/>
        <v>-0.81818181818181823</v>
      </c>
      <c r="H133" s="15">
        <f t="shared" si="16"/>
        <v>-6.4958498736918087E-3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1</v>
      </c>
      <c r="E134" s="51" t="str">
        <f t="shared" ref="E134" si="35">+IF(C134=0,"",C134/C$74)</f>
        <v/>
      </c>
      <c r="F134" s="51">
        <f t="shared" ref="F134" si="36">+IF(D134=0,"",D134/D$74)</f>
        <v>3.6483035388544326E-4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18</v>
      </c>
      <c r="D135" s="7">
        <v>4</v>
      </c>
      <c r="E135" s="13">
        <f t="shared" si="14"/>
        <v>6.4958498736918079E-3</v>
      </c>
      <c r="F135" s="13">
        <f t="shared" si="15"/>
        <v>1.4593214155417731E-3</v>
      </c>
      <c r="G135" s="12">
        <f t="shared" si="13"/>
        <v>-0.77777777777777779</v>
      </c>
      <c r="H135" s="15">
        <f t="shared" si="16"/>
        <v>-5.0523276795380731E-3</v>
      </c>
    </row>
    <row r="136" spans="1:9" ht="15" x14ac:dyDescent="0.2">
      <c r="B136" s="5" t="s">
        <v>29</v>
      </c>
      <c r="C136" s="7">
        <v>0</v>
      </c>
      <c r="D136" s="7">
        <v>1</v>
      </c>
      <c r="E136" s="13" t="str">
        <f t="shared" si="14"/>
        <v/>
      </c>
      <c r="F136" s="13">
        <f t="shared" si="15"/>
        <v>3.6483035388544326E-4</v>
      </c>
      <c r="G136" s="12">
        <f t="shared" si="13"/>
        <v>1</v>
      </c>
      <c r="H136" s="15" t="str">
        <f t="shared" si="16"/>
        <v/>
      </c>
    </row>
    <row r="137" spans="1:9" ht="15" x14ac:dyDescent="0.2">
      <c r="B137" s="5" t="s">
        <v>199</v>
      </c>
      <c r="C137" s="7">
        <v>7</v>
      </c>
      <c r="D137" s="7">
        <v>0</v>
      </c>
      <c r="E137" s="13">
        <f t="shared" si="14"/>
        <v>2.5261638397690365E-3</v>
      </c>
      <c r="F137" s="13" t="str">
        <f t="shared" si="15"/>
        <v/>
      </c>
      <c r="G137" s="12">
        <f t="shared" si="13"/>
        <v>-1</v>
      </c>
      <c r="H137" s="15">
        <f t="shared" si="16"/>
        <v>-2.5261638397690365E-3</v>
      </c>
    </row>
    <row r="138" spans="1:9" ht="15" x14ac:dyDescent="0.2">
      <c r="B138" s="5" t="s">
        <v>200</v>
      </c>
      <c r="C138" s="7">
        <v>2</v>
      </c>
      <c r="D138" s="7">
        <v>1</v>
      </c>
      <c r="E138" s="13">
        <f t="shared" si="14"/>
        <v>7.217610970768675E-4</v>
      </c>
      <c r="F138" s="13">
        <f t="shared" si="15"/>
        <v>3.6483035388544326E-4</v>
      </c>
      <c r="G138" s="12">
        <f t="shared" si="13"/>
        <v>-0.5</v>
      </c>
      <c r="H138" s="15">
        <f t="shared" si="16"/>
        <v>-3.6088054853843375E-4</v>
      </c>
    </row>
    <row r="139" spans="1:9" ht="15" x14ac:dyDescent="0.2">
      <c r="B139" s="5" t="s">
        <v>201</v>
      </c>
      <c r="C139" s="7">
        <v>0</v>
      </c>
      <c r="D139" s="7">
        <v>1</v>
      </c>
      <c r="E139" s="13" t="str">
        <f t="shared" si="14"/>
        <v/>
      </c>
      <c r="F139" s="13">
        <f t="shared" si="15"/>
        <v>3.6483035388544326E-4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2</v>
      </c>
      <c r="D140" s="7">
        <v>6</v>
      </c>
      <c r="E140" s="13">
        <f t="shared" si="14"/>
        <v>7.217610970768675E-4</v>
      </c>
      <c r="F140" s="13">
        <f t="shared" si="15"/>
        <v>2.1889821233126595E-3</v>
      </c>
      <c r="G140" s="12">
        <f t="shared" si="38"/>
        <v>2</v>
      </c>
      <c r="H140" s="15">
        <f t="shared" si="16"/>
        <v>1.443522194153735E-3</v>
      </c>
    </row>
    <row r="141" spans="1:9" ht="15" x14ac:dyDescent="0.2">
      <c r="B141" s="5" t="s">
        <v>437</v>
      </c>
      <c r="C141" s="7">
        <v>1</v>
      </c>
      <c r="D141" s="7">
        <v>3</v>
      </c>
      <c r="E141" s="13">
        <f t="shared" si="14"/>
        <v>3.6088054853843375E-4</v>
      </c>
      <c r="F141" s="13">
        <f t="shared" si="15"/>
        <v>1.0944910616563297E-3</v>
      </c>
      <c r="G141" s="12">
        <f t="shared" si="38"/>
        <v>2</v>
      </c>
      <c r="H141" s="15">
        <f t="shared" si="16"/>
        <v>7.217610970768675E-4</v>
      </c>
    </row>
    <row r="142" spans="1:9" ht="15" x14ac:dyDescent="0.2">
      <c r="B142" s="5" t="s">
        <v>203</v>
      </c>
      <c r="C142" s="7">
        <v>2</v>
      </c>
      <c r="D142" s="7">
        <v>0</v>
      </c>
      <c r="E142" s="13">
        <f t="shared" si="14"/>
        <v>7.217610970768675E-4</v>
      </c>
      <c r="F142" s="13" t="str">
        <f t="shared" si="15"/>
        <v/>
      </c>
      <c r="G142" s="12">
        <f t="shared" si="38"/>
        <v>-1</v>
      </c>
      <c r="H142" s="15">
        <f t="shared" si="16"/>
        <v>-7.217610970768675E-4</v>
      </c>
    </row>
    <row r="143" spans="1:9" ht="15" x14ac:dyDescent="0.2">
      <c r="B143" s="5" t="s">
        <v>204</v>
      </c>
      <c r="C143" s="7">
        <v>1</v>
      </c>
      <c r="D143" s="7">
        <v>0</v>
      </c>
      <c r="E143" s="13">
        <f t="shared" si="14"/>
        <v>3.6088054853843375E-4</v>
      </c>
      <c r="F143" s="13" t="str">
        <f t="shared" si="15"/>
        <v/>
      </c>
      <c r="G143" s="12">
        <f t="shared" si="38"/>
        <v>-1</v>
      </c>
      <c r="H143" s="15">
        <f t="shared" si="16"/>
        <v>-3.6088054853843375E-4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2</v>
      </c>
      <c r="D145" s="7">
        <v>14</v>
      </c>
      <c r="E145" s="13">
        <f t="shared" si="14"/>
        <v>7.217610970768675E-4</v>
      </c>
      <c r="F145" s="13">
        <f t="shared" si="15"/>
        <v>5.107624954396206E-3</v>
      </c>
      <c r="G145" s="12">
        <f t="shared" si="38"/>
        <v>6</v>
      </c>
      <c r="H145" s="15">
        <f t="shared" si="16"/>
        <v>4.3305665824612052E-3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1</v>
      </c>
      <c r="D149" s="7">
        <v>0</v>
      </c>
      <c r="E149" s="13">
        <f t="shared" ref="E149:E158" si="45">+IF(C149=0,"",C149/C$74)</f>
        <v>3.6088054853843375E-4</v>
      </c>
      <c r="F149" s="13" t="str">
        <f t="shared" ref="F149:F158" si="46">+IF(D149=0,"",D149/D$74)</f>
        <v/>
      </c>
      <c r="G149" s="12">
        <f t="shared" si="38"/>
        <v>-1</v>
      </c>
      <c r="H149" s="15">
        <f t="shared" ref="H149:H158" si="47">+IF(OR(AND(E149=""),(G149="")),"",E149*G149)</f>
        <v>-3.6088054853843375E-4</v>
      </c>
    </row>
    <row r="150" spans="1:9" ht="15" x14ac:dyDescent="0.2">
      <c r="B150" s="5" t="s">
        <v>34</v>
      </c>
      <c r="C150" s="7">
        <v>5</v>
      </c>
      <c r="D150" s="7">
        <v>8</v>
      </c>
      <c r="E150" s="13">
        <f t="shared" si="45"/>
        <v>1.8044027426921689E-3</v>
      </c>
      <c r="F150" s="13">
        <f t="shared" si="46"/>
        <v>2.9186428310835461E-3</v>
      </c>
      <c r="G150" s="12">
        <f t="shared" si="38"/>
        <v>0.6</v>
      </c>
      <c r="H150" s="15">
        <f t="shared" si="47"/>
        <v>1.0826416456153013E-3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0</v>
      </c>
      <c r="E152" s="13">
        <f t="shared" si="45"/>
        <v>3.6088054853843375E-4</v>
      </c>
      <c r="F152" s="13" t="str">
        <f t="shared" si="46"/>
        <v/>
      </c>
      <c r="G152" s="12">
        <f t="shared" si="38"/>
        <v>-1</v>
      </c>
      <c r="H152" s="15">
        <f t="shared" si="47"/>
        <v>-3.6088054853843375E-4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3</v>
      </c>
      <c r="D154" s="7">
        <v>0</v>
      </c>
      <c r="E154" s="13">
        <f t="shared" si="45"/>
        <v>1.0826416456153013E-3</v>
      </c>
      <c r="F154" s="13" t="str">
        <f t="shared" si="46"/>
        <v/>
      </c>
      <c r="G154" s="12">
        <f t="shared" si="38"/>
        <v>-1</v>
      </c>
      <c r="H154" s="15">
        <f t="shared" si="47"/>
        <v>-1.0826416456153013E-3</v>
      </c>
    </row>
    <row r="155" spans="1:9" ht="15" x14ac:dyDescent="0.2">
      <c r="B155" s="5" t="s">
        <v>604</v>
      </c>
      <c r="C155" s="7">
        <v>2</v>
      </c>
      <c r="D155" s="7">
        <v>1</v>
      </c>
      <c r="E155" s="13">
        <f t="shared" si="45"/>
        <v>7.217610970768675E-4</v>
      </c>
      <c r="F155" s="13">
        <f t="shared" si="46"/>
        <v>3.6483035388544326E-4</v>
      </c>
      <c r="G155" s="12">
        <f t="shared" si="38"/>
        <v>-0.5</v>
      </c>
      <c r="H155" s="15">
        <f t="shared" si="47"/>
        <v>-3.6088054853843375E-4</v>
      </c>
    </row>
    <row r="156" spans="1:9" ht="15" x14ac:dyDescent="0.2">
      <c r="B156" s="5" t="s">
        <v>39</v>
      </c>
      <c r="C156" s="7">
        <v>2</v>
      </c>
      <c r="D156" s="7">
        <v>0</v>
      </c>
      <c r="E156" s="13">
        <f t="shared" si="45"/>
        <v>7.217610970768675E-4</v>
      </c>
      <c r="F156" s="13" t="str">
        <f t="shared" si="46"/>
        <v/>
      </c>
      <c r="G156" s="12">
        <f t="shared" si="38"/>
        <v>-1</v>
      </c>
      <c r="H156" s="15">
        <f t="shared" si="47"/>
        <v>-7.217610970768675E-4</v>
      </c>
    </row>
    <row r="157" spans="1:9" ht="15" x14ac:dyDescent="0.2">
      <c r="B157" s="5" t="s">
        <v>37</v>
      </c>
      <c r="C157" s="7">
        <v>127</v>
      </c>
      <c r="D157" s="7">
        <v>1</v>
      </c>
      <c r="E157" s="13">
        <f t="shared" si="45"/>
        <v>4.5831829664381089E-2</v>
      </c>
      <c r="F157" s="13">
        <f t="shared" si="46"/>
        <v>3.6483035388544326E-4</v>
      </c>
      <c r="G157" s="12">
        <f t="shared" si="38"/>
        <v>-0.99212598425196852</v>
      </c>
      <c r="H157" s="15">
        <f t="shared" si="47"/>
        <v>-4.5470949115842658E-2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6</v>
      </c>
      <c r="D160" s="7">
        <v>7</v>
      </c>
      <c r="E160" s="51">
        <f t="shared" ref="E160:E163" si="56">+IF(C160=0,"",C160/C$74)</f>
        <v>2.1652832912306026E-3</v>
      </c>
      <c r="F160" s="51">
        <f t="shared" ref="F160:F163" si="57">+IF(D160=0,"",D160/D$74)</f>
        <v>2.553812477198103E-3</v>
      </c>
      <c r="G160" s="12">
        <f t="shared" si="38"/>
        <v>0.16666666666666666</v>
      </c>
      <c r="H160" s="49">
        <f t="shared" ref="H160:H163" si="58">+IF(OR(AND(E160=""),(G160="")),"",E160*G160)</f>
        <v>3.6088054853843375E-4</v>
      </c>
      <c r="I160" s="2"/>
    </row>
    <row r="161" spans="1:9" s="50" customFormat="1" ht="30" x14ac:dyDescent="0.2">
      <c r="A161" s="47"/>
      <c r="B161" s="48" t="s">
        <v>545</v>
      </c>
      <c r="C161" s="7">
        <v>21</v>
      </c>
      <c r="D161" s="7">
        <v>1</v>
      </c>
      <c r="E161" s="51">
        <f t="shared" si="56"/>
        <v>7.5784915193071092E-3</v>
      </c>
      <c r="F161" s="51">
        <f t="shared" si="57"/>
        <v>3.6483035388544326E-4</v>
      </c>
      <c r="G161" s="12">
        <f t="shared" si="38"/>
        <v>-0.95238095238095233</v>
      </c>
      <c r="H161" s="49">
        <f t="shared" si="58"/>
        <v>-7.2176109707686748E-3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2986</v>
      </c>
      <c r="D169" s="39">
        <f>SUM(D170:D339)</f>
        <v>6048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1.0254521098459477</v>
      </c>
      <c r="H169" s="40">
        <f>+IF(OR(AND(E169=""),(G169="")),"",E169*G169)</f>
        <v>1.0254521098459477</v>
      </c>
    </row>
    <row r="170" spans="1:9" s="50" customFormat="1" ht="15" x14ac:dyDescent="0.2">
      <c r="A170" s="52"/>
      <c r="B170" s="53" t="s">
        <v>439</v>
      </c>
      <c r="C170" s="7">
        <v>181</v>
      </c>
      <c r="D170" s="7">
        <v>194</v>
      </c>
      <c r="E170" s="51">
        <f>+IF(C170=0,"",C170/C$169)</f>
        <v>6.0616208975217682E-2</v>
      </c>
      <c r="F170" s="51">
        <f>+IF(D170=0,"",D170/D$169)</f>
        <v>3.2076719576719578E-2</v>
      </c>
      <c r="G170" s="12">
        <f t="shared" ref="G170:G236" si="59">+IF(AND(C170=0,D170=0)," ",IF(C170=0,1,IF(D170=0,-1,(D170-C170)/C170)))</f>
        <v>7.18232044198895E-2</v>
      </c>
      <c r="H170" s="49">
        <f>+IF(OR(AND(E170=""),(G170="")),"",E170*G170)</f>
        <v>4.3536503683857999E-3</v>
      </c>
      <c r="I170" s="2"/>
    </row>
    <row r="171" spans="1:9" s="50" customFormat="1" ht="15" x14ac:dyDescent="0.2">
      <c r="A171" s="52"/>
      <c r="B171" s="53" t="s">
        <v>568</v>
      </c>
      <c r="C171" s="7">
        <v>8</v>
      </c>
      <c r="D171" s="7">
        <v>1</v>
      </c>
      <c r="E171" s="51">
        <f t="shared" ref="E171:E244" si="60">+IF(C171=0,"",C171/C$169)</f>
        <v>2.6791694574681848E-3</v>
      </c>
      <c r="F171" s="51">
        <f t="shared" ref="F171:F244" si="61">+IF(D171=0,"",D171/D$169)</f>
        <v>1.6534391534391533E-4</v>
      </c>
      <c r="G171" s="12">
        <f t="shared" si="59"/>
        <v>-0.875</v>
      </c>
      <c r="H171" s="49">
        <f t="shared" ref="H171:H244" si="62">+IF(OR(AND(E171=""),(G171="")),"",E171*G171)</f>
        <v>-2.3442732752846618E-3</v>
      </c>
      <c r="I171" s="2"/>
    </row>
    <row r="172" spans="1:9" s="50" customFormat="1" ht="30" x14ac:dyDescent="0.2">
      <c r="A172" s="52"/>
      <c r="B172" s="53" t="s">
        <v>440</v>
      </c>
      <c r="C172" s="7">
        <v>13</v>
      </c>
      <c r="D172" s="7">
        <v>2</v>
      </c>
      <c r="E172" s="51">
        <f t="shared" si="60"/>
        <v>4.3536503683858007E-3</v>
      </c>
      <c r="F172" s="51">
        <f t="shared" si="61"/>
        <v>3.3068783068783067E-4</v>
      </c>
      <c r="G172" s="12">
        <f t="shared" si="59"/>
        <v>-0.84615384615384615</v>
      </c>
      <c r="H172" s="49">
        <f t="shared" si="62"/>
        <v>-3.6838580040187544E-3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74</v>
      </c>
      <c r="D174" s="7">
        <v>20</v>
      </c>
      <c r="E174" s="51">
        <f t="shared" si="60"/>
        <v>2.4782317481580711E-2</v>
      </c>
      <c r="F174" s="51">
        <f t="shared" si="61"/>
        <v>3.3068783068783067E-3</v>
      </c>
      <c r="G174" s="12">
        <f t="shared" si="59"/>
        <v>-0.72972972972972971</v>
      </c>
      <c r="H174" s="49">
        <f t="shared" si="62"/>
        <v>-1.8084393837910249E-2</v>
      </c>
      <c r="I174" s="2"/>
    </row>
    <row r="175" spans="1:9" s="50" customFormat="1" ht="15" x14ac:dyDescent="0.2">
      <c r="A175" s="52"/>
      <c r="B175" s="53" t="s">
        <v>42</v>
      </c>
      <c r="C175" s="7">
        <v>544</v>
      </c>
      <c r="D175" s="7">
        <v>3678</v>
      </c>
      <c r="E175" s="51">
        <f t="shared" si="60"/>
        <v>0.18218352310783656</v>
      </c>
      <c r="F175" s="51">
        <f t="shared" si="61"/>
        <v>0.60813492063492058</v>
      </c>
      <c r="G175" s="12">
        <f t="shared" si="59"/>
        <v>5.7610294117647056</v>
      </c>
      <c r="H175" s="49">
        <f t="shared" si="62"/>
        <v>1.0495646349631613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14</v>
      </c>
      <c r="D177" s="7">
        <v>14</v>
      </c>
      <c r="E177" s="51">
        <f t="shared" si="60"/>
        <v>4.6885465505693237E-3</v>
      </c>
      <c r="F177" s="51">
        <f t="shared" si="61"/>
        <v>2.3148148148148147E-3</v>
      </c>
      <c r="G177" s="12">
        <f t="shared" si="59"/>
        <v>0</v>
      </c>
      <c r="H177" s="49">
        <f t="shared" si="62"/>
        <v>0</v>
      </c>
      <c r="I177" s="2"/>
    </row>
    <row r="178" spans="1:9" s="50" customFormat="1" ht="15" x14ac:dyDescent="0.2">
      <c r="A178" s="52"/>
      <c r="B178" s="53" t="s">
        <v>572</v>
      </c>
      <c r="C178" s="7">
        <v>5</v>
      </c>
      <c r="D178" s="7">
        <v>21</v>
      </c>
      <c r="E178" s="51">
        <f t="shared" si="60"/>
        <v>1.6744809109176155E-3</v>
      </c>
      <c r="F178" s="51">
        <f t="shared" si="61"/>
        <v>3.472222222222222E-3</v>
      </c>
      <c r="G178" s="12">
        <f t="shared" si="59"/>
        <v>3.2</v>
      </c>
      <c r="H178" s="49">
        <f t="shared" si="62"/>
        <v>5.3583389149363704E-3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2</v>
      </c>
      <c r="D182" s="7">
        <v>1</v>
      </c>
      <c r="E182" s="51">
        <f t="shared" si="60"/>
        <v>6.6979236436704619E-4</v>
      </c>
      <c r="F182" s="51">
        <f t="shared" si="61"/>
        <v>1.6534391534391533E-4</v>
      </c>
      <c r="G182" s="12">
        <f t="shared" si="59"/>
        <v>-0.5</v>
      </c>
      <c r="H182" s="49">
        <f t="shared" si="62"/>
        <v>-3.348961821835231E-4</v>
      </c>
      <c r="I182" s="2"/>
    </row>
    <row r="183" spans="1:9" s="50" customFormat="1" ht="15" x14ac:dyDescent="0.2">
      <c r="A183" s="47"/>
      <c r="B183" s="53" t="s">
        <v>422</v>
      </c>
      <c r="C183" s="7">
        <v>65</v>
      </c>
      <c r="D183" s="7">
        <v>66</v>
      </c>
      <c r="E183" s="51">
        <f t="shared" ref="E183" si="63">+IF(C183=0,"",C183/C$169)</f>
        <v>2.1768251841929001E-2</v>
      </c>
      <c r="F183" s="51">
        <f t="shared" ref="F183" si="64">+IF(D183=0,"",D183/D$169)</f>
        <v>1.0912698412698412E-2</v>
      </c>
      <c r="G183" s="12">
        <f t="shared" si="59"/>
        <v>1.5384615384615385E-2</v>
      </c>
      <c r="H183" s="49">
        <f t="shared" ref="H183" si="65">+IF(OR(AND(E183=""),(G183="")),"",E183*G183)</f>
        <v>3.348961821835231E-4</v>
      </c>
      <c r="I183" s="2"/>
    </row>
    <row r="184" spans="1:9" s="50" customFormat="1" ht="15" x14ac:dyDescent="0.2">
      <c r="A184" s="52"/>
      <c r="B184" s="53" t="s">
        <v>442</v>
      </c>
      <c r="C184" s="7">
        <v>38</v>
      </c>
      <c r="D184" s="7">
        <v>47</v>
      </c>
      <c r="E184" s="51">
        <f t="shared" si="60"/>
        <v>1.2726054922973878E-2</v>
      </c>
      <c r="F184" s="51">
        <f t="shared" si="61"/>
        <v>7.7711640211640207E-3</v>
      </c>
      <c r="G184" s="12">
        <f t="shared" si="59"/>
        <v>0.23684210526315788</v>
      </c>
      <c r="H184" s="49">
        <f t="shared" si="62"/>
        <v>3.0140656396517077E-3</v>
      </c>
      <c r="I184" s="2"/>
    </row>
    <row r="185" spans="1:9" s="50" customFormat="1" ht="15" x14ac:dyDescent="0.2">
      <c r="A185" s="52"/>
      <c r="B185" s="53" t="s">
        <v>573</v>
      </c>
      <c r="C185" s="7">
        <v>14</v>
      </c>
      <c r="D185" s="7">
        <v>33</v>
      </c>
      <c r="E185" s="51">
        <f t="shared" si="60"/>
        <v>4.6885465505693237E-3</v>
      </c>
      <c r="F185" s="51">
        <f t="shared" si="61"/>
        <v>5.456349206349206E-3</v>
      </c>
      <c r="G185" s="12">
        <f t="shared" si="59"/>
        <v>1.3571428571428572</v>
      </c>
      <c r="H185" s="49">
        <f t="shared" si="62"/>
        <v>6.3630274614869392E-3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1</v>
      </c>
      <c r="D188" s="7">
        <v>7</v>
      </c>
      <c r="E188" s="51">
        <f t="shared" ref="E188:E189" si="66">+IF(C188=0,"",C188/C$169)</f>
        <v>3.348961821835231E-4</v>
      </c>
      <c r="F188" s="51">
        <f t="shared" ref="F188:F189" si="67">+IF(D188=0,"",D188/D$169)</f>
        <v>1.1574074074074073E-3</v>
      </c>
      <c r="G188" s="12">
        <f t="shared" si="59"/>
        <v>6</v>
      </c>
      <c r="H188" s="49">
        <f t="shared" ref="H188:H189" si="68">+IF(OR(AND(E188=""),(G188="")),"",E188*G188)</f>
        <v>2.0093770931011385E-3</v>
      </c>
      <c r="I188" s="2"/>
    </row>
    <row r="189" spans="1:9" s="50" customFormat="1" ht="15" x14ac:dyDescent="0.2">
      <c r="A189" s="47"/>
      <c r="B189" s="53" t="s">
        <v>424</v>
      </c>
      <c r="C189" s="7">
        <v>2</v>
      </c>
      <c r="D189" s="7">
        <v>1</v>
      </c>
      <c r="E189" s="51">
        <f t="shared" si="66"/>
        <v>6.6979236436704619E-4</v>
      </c>
      <c r="F189" s="51">
        <f t="shared" si="67"/>
        <v>1.6534391534391533E-4</v>
      </c>
      <c r="G189" s="12">
        <f t="shared" si="59"/>
        <v>-0.5</v>
      </c>
      <c r="H189" s="49">
        <f t="shared" si="68"/>
        <v>-3.348961821835231E-4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7</v>
      </c>
      <c r="D191" s="7">
        <v>134</v>
      </c>
      <c r="E191" s="51">
        <f t="shared" si="60"/>
        <v>2.3442732752846618E-3</v>
      </c>
      <c r="F191" s="51">
        <f t="shared" si="61"/>
        <v>2.2156084656084655E-2</v>
      </c>
      <c r="G191" s="12">
        <f t="shared" si="59"/>
        <v>18.142857142857142</v>
      </c>
      <c r="H191" s="49">
        <f t="shared" si="62"/>
        <v>4.2531815137307437E-2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8</v>
      </c>
      <c r="E192" s="51" t="str">
        <f t="shared" si="60"/>
        <v/>
      </c>
      <c r="F192" s="51">
        <f t="shared" si="61"/>
        <v>1.3227513227513227E-3</v>
      </c>
      <c r="G192" s="12">
        <f t="shared" si="59"/>
        <v>1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4</v>
      </c>
      <c r="E194" s="51" t="str">
        <f t="shared" ref="E194" si="73">+IF(C194=0,"",C194/C$169)</f>
        <v/>
      </c>
      <c r="F194" s="51">
        <f t="shared" ref="F194" si="74">+IF(D194=0,"",D194/D$169)</f>
        <v>6.6137566137566134E-4</v>
      </c>
      <c r="G194" s="12">
        <f t="shared" si="59"/>
        <v>1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1</v>
      </c>
      <c r="D195" s="7">
        <v>0</v>
      </c>
      <c r="E195" s="51">
        <f t="shared" si="60"/>
        <v>3.348961821835231E-4</v>
      </c>
      <c r="F195" s="51" t="str">
        <f t="shared" si="61"/>
        <v/>
      </c>
      <c r="G195" s="12">
        <f t="shared" si="59"/>
        <v>-1</v>
      </c>
      <c r="H195" s="49">
        <f t="shared" si="62"/>
        <v>-3.348961821835231E-4</v>
      </c>
      <c r="I195" s="2"/>
    </row>
    <row r="196" spans="1:9" s="50" customFormat="1" ht="15" x14ac:dyDescent="0.2">
      <c r="A196" s="52"/>
      <c r="B196" s="53" t="s">
        <v>443</v>
      </c>
      <c r="C196" s="7">
        <v>8</v>
      </c>
      <c r="D196" s="7">
        <v>7</v>
      </c>
      <c r="E196" s="51">
        <f t="shared" si="60"/>
        <v>2.6791694574681848E-3</v>
      </c>
      <c r="F196" s="51">
        <f t="shared" si="61"/>
        <v>1.1574074074074073E-3</v>
      </c>
      <c r="G196" s="12">
        <f t="shared" si="59"/>
        <v>-0.125</v>
      </c>
      <c r="H196" s="49">
        <f t="shared" si="62"/>
        <v>-3.348961821835231E-4</v>
      </c>
      <c r="I196" s="2"/>
    </row>
    <row r="197" spans="1:9" s="50" customFormat="1" ht="15" x14ac:dyDescent="0.2">
      <c r="A197" s="47"/>
      <c r="B197" s="53" t="s">
        <v>522</v>
      </c>
      <c r="C197" s="7">
        <v>21</v>
      </c>
      <c r="D197" s="7">
        <v>97</v>
      </c>
      <c r="E197" s="51">
        <f t="shared" ref="E197" si="76">+IF(C197=0,"",C197/C$169)</f>
        <v>7.0328198258539851E-3</v>
      </c>
      <c r="F197" s="51">
        <f t="shared" ref="F197" si="77">+IF(D197=0,"",D197/D$169)</f>
        <v>1.6038359788359789E-2</v>
      </c>
      <c r="G197" s="12">
        <f t="shared" si="59"/>
        <v>3.6190476190476191</v>
      </c>
      <c r="H197" s="49">
        <f t="shared" ref="H197" si="78">+IF(OR(AND(E197=""),(G197="")),"",E197*G197)</f>
        <v>2.5452109845947757E-2</v>
      </c>
      <c r="I197" s="2"/>
    </row>
    <row r="198" spans="1:9" s="50" customFormat="1" ht="15" x14ac:dyDescent="0.2">
      <c r="A198" s="52"/>
      <c r="B198" s="53" t="s">
        <v>213</v>
      </c>
      <c r="C198" s="7">
        <v>11</v>
      </c>
      <c r="D198" s="7">
        <v>9</v>
      </c>
      <c r="E198" s="51">
        <f t="shared" si="60"/>
        <v>3.683858004018754E-3</v>
      </c>
      <c r="F198" s="51">
        <f t="shared" si="61"/>
        <v>1.488095238095238E-3</v>
      </c>
      <c r="G198" s="12">
        <f t="shared" si="59"/>
        <v>-0.18181818181818182</v>
      </c>
      <c r="H198" s="49">
        <f t="shared" si="62"/>
        <v>-6.6979236436704619E-4</v>
      </c>
      <c r="I198" s="2"/>
    </row>
    <row r="199" spans="1:9" s="50" customFormat="1" ht="15" x14ac:dyDescent="0.2">
      <c r="A199" s="52"/>
      <c r="B199" s="53" t="s">
        <v>214</v>
      </c>
      <c r="C199" s="7">
        <v>49</v>
      </c>
      <c r="D199" s="7">
        <v>54</v>
      </c>
      <c r="E199" s="51">
        <f t="shared" si="60"/>
        <v>1.6409912926992631E-2</v>
      </c>
      <c r="F199" s="51">
        <f t="shared" si="61"/>
        <v>8.9285714285714281E-3</v>
      </c>
      <c r="G199" s="12">
        <f t="shared" si="59"/>
        <v>0.10204081632653061</v>
      </c>
      <c r="H199" s="49">
        <f t="shared" si="62"/>
        <v>1.6744809109176153E-3</v>
      </c>
      <c r="I199" s="2"/>
    </row>
    <row r="200" spans="1:9" s="50" customFormat="1" ht="15" x14ac:dyDescent="0.2">
      <c r="A200" s="52"/>
      <c r="B200" s="53" t="s">
        <v>215</v>
      </c>
      <c r="C200" s="7">
        <v>69</v>
      </c>
      <c r="D200" s="7">
        <v>309</v>
      </c>
      <c r="E200" s="51">
        <f t="shared" si="60"/>
        <v>2.3107836570663093E-2</v>
      </c>
      <c r="F200" s="51">
        <f t="shared" si="61"/>
        <v>5.109126984126984E-2</v>
      </c>
      <c r="G200" s="12">
        <f t="shared" si="59"/>
        <v>3.4782608695652173</v>
      </c>
      <c r="H200" s="49">
        <f t="shared" si="62"/>
        <v>8.0375083724045532E-2</v>
      </c>
      <c r="I200" s="2"/>
    </row>
    <row r="201" spans="1:9" s="50" customFormat="1" ht="15" x14ac:dyDescent="0.2">
      <c r="A201" s="52"/>
      <c r="B201" s="53" t="s">
        <v>216</v>
      </c>
      <c r="C201" s="7">
        <v>46</v>
      </c>
      <c r="D201" s="7">
        <v>114</v>
      </c>
      <c r="E201" s="51">
        <f t="shared" si="60"/>
        <v>1.5405224380442064E-2</v>
      </c>
      <c r="F201" s="51">
        <f t="shared" si="61"/>
        <v>1.8849206349206348E-2</v>
      </c>
      <c r="G201" s="12">
        <f t="shared" si="59"/>
        <v>1.4782608695652173</v>
      </c>
      <c r="H201" s="49">
        <f t="shared" si="62"/>
        <v>2.277294038847957E-2</v>
      </c>
      <c r="I201" s="2"/>
    </row>
    <row r="202" spans="1:9" s="50" customFormat="1" ht="15" x14ac:dyDescent="0.2">
      <c r="A202" s="52"/>
      <c r="B202" s="53" t="s">
        <v>444</v>
      </c>
      <c r="C202" s="7">
        <v>10</v>
      </c>
      <c r="D202" s="7">
        <v>6</v>
      </c>
      <c r="E202" s="51">
        <f t="shared" si="60"/>
        <v>3.3489618218352311E-3</v>
      </c>
      <c r="F202" s="51">
        <f t="shared" si="61"/>
        <v>9.9206349206349201E-4</v>
      </c>
      <c r="G202" s="12">
        <f t="shared" si="59"/>
        <v>-0.4</v>
      </c>
      <c r="H202" s="49">
        <f t="shared" si="62"/>
        <v>-1.3395847287340926E-3</v>
      </c>
      <c r="I202" s="2"/>
    </row>
    <row r="203" spans="1:9" s="50" customFormat="1" ht="15" x14ac:dyDescent="0.2">
      <c r="A203" s="52"/>
      <c r="B203" s="53" t="s">
        <v>445</v>
      </c>
      <c r="C203" s="7">
        <v>35</v>
      </c>
      <c r="D203" s="7">
        <v>43</v>
      </c>
      <c r="E203" s="51">
        <f t="shared" si="60"/>
        <v>1.172136637642331E-2</v>
      </c>
      <c r="F203" s="51">
        <f t="shared" si="61"/>
        <v>7.1097883597883594E-3</v>
      </c>
      <c r="G203" s="12">
        <f t="shared" si="59"/>
        <v>0.22857142857142856</v>
      </c>
      <c r="H203" s="49">
        <f t="shared" si="62"/>
        <v>2.6791694574681848E-3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5</v>
      </c>
      <c r="D205" s="7">
        <v>9</v>
      </c>
      <c r="E205" s="51">
        <f t="shared" ref="E205" si="79">+IF(C205=0,"",C205/C$169)</f>
        <v>1.6744809109176155E-3</v>
      </c>
      <c r="F205" s="51">
        <f t="shared" ref="F205" si="80">+IF(D205=0,"",D205/D$169)</f>
        <v>1.488095238095238E-3</v>
      </c>
      <c r="G205" s="12">
        <f t="shared" si="59"/>
        <v>0.8</v>
      </c>
      <c r="H205" s="49">
        <f t="shared" ref="H205" si="81">+IF(OR(AND(E205=""),(G205="")),"",E205*G205)</f>
        <v>1.3395847287340926E-3</v>
      </c>
      <c r="I205" s="2"/>
    </row>
    <row r="206" spans="1:9" s="50" customFormat="1" ht="15" x14ac:dyDescent="0.2">
      <c r="A206" s="52"/>
      <c r="B206" s="53" t="s">
        <v>219</v>
      </c>
      <c r="C206" s="7">
        <v>11</v>
      </c>
      <c r="D206" s="7">
        <v>17</v>
      </c>
      <c r="E206" s="51">
        <f t="shared" si="60"/>
        <v>3.683858004018754E-3</v>
      </c>
      <c r="F206" s="51">
        <f t="shared" si="61"/>
        <v>2.8108465608465607E-3</v>
      </c>
      <c r="G206" s="12">
        <f t="shared" si="59"/>
        <v>0.54545454545454541</v>
      </c>
      <c r="H206" s="49">
        <f t="shared" si="62"/>
        <v>2.0093770931011385E-3</v>
      </c>
      <c r="I206" s="2"/>
    </row>
    <row r="207" spans="1:9" s="50" customFormat="1" ht="15" x14ac:dyDescent="0.2">
      <c r="A207" s="52"/>
      <c r="B207" s="53" t="s">
        <v>220</v>
      </c>
      <c r="C207" s="7">
        <v>41</v>
      </c>
      <c r="D207" s="7">
        <v>11</v>
      </c>
      <c r="E207" s="51">
        <f t="shared" si="60"/>
        <v>1.3730743469524447E-2</v>
      </c>
      <c r="F207" s="51">
        <f t="shared" si="61"/>
        <v>1.8187830687830687E-3</v>
      </c>
      <c r="G207" s="12">
        <f t="shared" si="59"/>
        <v>-0.73170731707317072</v>
      </c>
      <c r="H207" s="49">
        <f t="shared" si="62"/>
        <v>-1.0046885465505693E-2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1</v>
      </c>
      <c r="D209" s="7">
        <v>0</v>
      </c>
      <c r="E209" s="51">
        <f t="shared" si="60"/>
        <v>3.348961821835231E-4</v>
      </c>
      <c r="F209" s="51" t="str">
        <f t="shared" si="61"/>
        <v/>
      </c>
      <c r="G209" s="12">
        <f t="shared" si="59"/>
        <v>-1</v>
      </c>
      <c r="H209" s="49">
        <f t="shared" si="62"/>
        <v>-3.348961821835231E-4</v>
      </c>
      <c r="I209" s="2"/>
    </row>
    <row r="210" spans="1:9" s="50" customFormat="1" ht="15" x14ac:dyDescent="0.2">
      <c r="A210" s="52"/>
      <c r="B210" s="53" t="s">
        <v>47</v>
      </c>
      <c r="C210" s="7">
        <v>126</v>
      </c>
      <c r="D210" s="7">
        <v>123</v>
      </c>
      <c r="E210" s="51">
        <f t="shared" si="60"/>
        <v>4.219691895512391E-2</v>
      </c>
      <c r="F210" s="51">
        <f t="shared" si="61"/>
        <v>2.0337301587301588E-2</v>
      </c>
      <c r="G210" s="12">
        <f t="shared" si="59"/>
        <v>-2.3809523809523808E-2</v>
      </c>
      <c r="H210" s="49">
        <f t="shared" si="62"/>
        <v>-1.0046885465505692E-3</v>
      </c>
      <c r="I210" s="2"/>
    </row>
    <row r="211" spans="1:9" s="50" customFormat="1" ht="15" x14ac:dyDescent="0.2">
      <c r="A211" s="52"/>
      <c r="B211" s="53" t="s">
        <v>222</v>
      </c>
      <c r="C211" s="7">
        <v>17</v>
      </c>
      <c r="D211" s="7">
        <v>11</v>
      </c>
      <c r="E211" s="51">
        <f t="shared" si="60"/>
        <v>5.6932350971198925E-3</v>
      </c>
      <c r="F211" s="51">
        <f t="shared" si="61"/>
        <v>1.8187830687830687E-3</v>
      </c>
      <c r="G211" s="12">
        <f t="shared" si="59"/>
        <v>-0.35294117647058826</v>
      </c>
      <c r="H211" s="49">
        <f t="shared" si="62"/>
        <v>-2.0093770931011385E-3</v>
      </c>
      <c r="I211" s="2"/>
    </row>
    <row r="212" spans="1:9" s="50" customFormat="1" ht="15" x14ac:dyDescent="0.2">
      <c r="A212" s="52"/>
      <c r="B212" s="53" t="s">
        <v>223</v>
      </c>
      <c r="C212" s="7">
        <v>3</v>
      </c>
      <c r="D212" s="7">
        <v>2</v>
      </c>
      <c r="E212" s="51">
        <f t="shared" si="60"/>
        <v>1.0046885465505692E-3</v>
      </c>
      <c r="F212" s="51">
        <f t="shared" si="61"/>
        <v>3.3068783068783067E-4</v>
      </c>
      <c r="G212" s="12">
        <f t="shared" si="59"/>
        <v>-0.33333333333333331</v>
      </c>
      <c r="H212" s="49">
        <f t="shared" si="62"/>
        <v>-3.3489618218352304E-4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5</v>
      </c>
      <c r="E213" s="51" t="str">
        <f t="shared" si="60"/>
        <v/>
      </c>
      <c r="F213" s="51">
        <f t="shared" si="61"/>
        <v>8.2671957671957667E-4</v>
      </c>
      <c r="G213" s="12">
        <f t="shared" si="59"/>
        <v>1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1</v>
      </c>
      <c r="E214" s="51" t="str">
        <f t="shared" ref="E214" si="82">+IF(C214=0,"",C214/C$169)</f>
        <v/>
      </c>
      <c r="F214" s="51">
        <f t="shared" ref="F214" si="83">+IF(D214=0,"",D214/D$169)</f>
        <v>1.6534391534391533E-4</v>
      </c>
      <c r="G214" s="12">
        <f t="shared" si="59"/>
        <v>1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687</v>
      </c>
      <c r="D222" s="7">
        <v>115</v>
      </c>
      <c r="E222" s="51">
        <f t="shared" si="60"/>
        <v>0.23007367716008037</v>
      </c>
      <c r="F222" s="51">
        <f t="shared" si="61"/>
        <v>1.9014550264550265E-2</v>
      </c>
      <c r="G222" s="12">
        <f t="shared" si="59"/>
        <v>-0.83260553129548764</v>
      </c>
      <c r="H222" s="49">
        <f t="shared" si="62"/>
        <v>-0.19156061620897522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14</v>
      </c>
      <c r="E223" s="51" t="str">
        <f t="shared" si="60"/>
        <v/>
      </c>
      <c r="F223" s="51">
        <f t="shared" si="61"/>
        <v>2.3148148148148147E-3</v>
      </c>
      <c r="G223" s="12">
        <f t="shared" si="59"/>
        <v>1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1</v>
      </c>
      <c r="E224" s="51" t="str">
        <f t="shared" si="60"/>
        <v/>
      </c>
      <c r="F224" s="51">
        <f t="shared" si="61"/>
        <v>1.6534391534391533E-4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5</v>
      </c>
      <c r="D225" s="7">
        <v>0</v>
      </c>
      <c r="E225" s="51">
        <f t="shared" si="60"/>
        <v>1.6744809109176155E-3</v>
      </c>
      <c r="F225" s="51" t="str">
        <f t="shared" si="61"/>
        <v/>
      </c>
      <c r="G225" s="12">
        <f t="shared" si="59"/>
        <v>-1</v>
      </c>
      <c r="H225" s="49">
        <f t="shared" si="62"/>
        <v>-1.6744809109176155E-3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1</v>
      </c>
      <c r="E227" s="51" t="str">
        <f t="shared" si="60"/>
        <v/>
      </c>
      <c r="F227" s="51">
        <f t="shared" si="61"/>
        <v>1.6534391534391533E-4</v>
      </c>
      <c r="G227" s="12">
        <f t="shared" si="59"/>
        <v>1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11</v>
      </c>
      <c r="D234" s="7">
        <v>71</v>
      </c>
      <c r="E234" s="51">
        <f t="shared" si="60"/>
        <v>3.683858004018754E-3</v>
      </c>
      <c r="F234" s="51">
        <f t="shared" si="61"/>
        <v>1.1739417989417989E-2</v>
      </c>
      <c r="G234" s="12">
        <f t="shared" si="59"/>
        <v>5.4545454545454541</v>
      </c>
      <c r="H234" s="49">
        <f t="shared" si="62"/>
        <v>2.0093770931011383E-2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20</v>
      </c>
      <c r="D236" s="7">
        <v>20</v>
      </c>
      <c r="E236" s="51">
        <f t="shared" si="60"/>
        <v>6.6979236436704621E-3</v>
      </c>
      <c r="F236" s="51">
        <f t="shared" si="61"/>
        <v>3.3068783068783067E-3</v>
      </c>
      <c r="G236" s="12">
        <f t="shared" si="59"/>
        <v>0</v>
      </c>
      <c r="H236" s="49">
        <f t="shared" si="62"/>
        <v>0</v>
      </c>
      <c r="I236" s="2"/>
    </row>
    <row r="237" spans="1:9" s="50" customFormat="1" ht="15" x14ac:dyDescent="0.2">
      <c r="A237" s="52"/>
      <c r="B237" s="53" t="s">
        <v>55</v>
      </c>
      <c r="C237" s="7">
        <v>3</v>
      </c>
      <c r="D237" s="7">
        <v>2</v>
      </c>
      <c r="E237" s="51">
        <f t="shared" si="60"/>
        <v>1.0046885465505692E-3</v>
      </c>
      <c r="F237" s="51">
        <f t="shared" si="61"/>
        <v>3.3068783068783067E-4</v>
      </c>
      <c r="G237" s="12">
        <f t="shared" ref="G237:G300" si="96">+IF(AND(C237=0,D237=0)," ",IF(C237=0,1,IF(D237=0,-1,(D237-C237)/C237)))</f>
        <v>-0.33333333333333331</v>
      </c>
      <c r="H237" s="49">
        <f t="shared" si="62"/>
        <v>-3.3489618218352304E-4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</v>
      </c>
      <c r="E238" s="51" t="str">
        <f t="shared" si="60"/>
        <v/>
      </c>
      <c r="F238" s="51">
        <f t="shared" si="61"/>
        <v>1.6534391534391533E-4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9</v>
      </c>
      <c r="D239" s="7">
        <v>73</v>
      </c>
      <c r="E239" s="51">
        <f t="shared" si="60"/>
        <v>3.0140656396517081E-3</v>
      </c>
      <c r="F239" s="51">
        <f t="shared" si="61"/>
        <v>1.2070105820105819E-2</v>
      </c>
      <c r="G239" s="12">
        <f t="shared" si="96"/>
        <v>7.1111111111111107</v>
      </c>
      <c r="H239" s="49">
        <f t="shared" si="62"/>
        <v>2.1433355659745478E-2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4</v>
      </c>
      <c r="D242" s="7">
        <v>7</v>
      </c>
      <c r="E242" s="51">
        <f t="shared" si="60"/>
        <v>1.3395847287340924E-3</v>
      </c>
      <c r="F242" s="51">
        <f t="shared" si="61"/>
        <v>1.1574074074074073E-3</v>
      </c>
      <c r="G242" s="12">
        <f t="shared" si="96"/>
        <v>0.75</v>
      </c>
      <c r="H242" s="49">
        <f t="shared" si="62"/>
        <v>1.0046885465505692E-3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3</v>
      </c>
      <c r="D244" s="7">
        <v>4</v>
      </c>
      <c r="E244" s="51">
        <f t="shared" si="60"/>
        <v>1.0046885465505692E-3</v>
      </c>
      <c r="F244" s="51">
        <f t="shared" si="61"/>
        <v>6.6137566137566134E-4</v>
      </c>
      <c r="G244" s="12">
        <f t="shared" si="96"/>
        <v>0.33333333333333331</v>
      </c>
      <c r="H244" s="49">
        <f t="shared" si="62"/>
        <v>3.3489618218352304E-4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3</v>
      </c>
      <c r="D246" s="7">
        <v>0</v>
      </c>
      <c r="E246" s="51">
        <f t="shared" si="97"/>
        <v>1.0046885465505692E-3</v>
      </c>
      <c r="F246" s="51" t="str">
        <f t="shared" si="98"/>
        <v/>
      </c>
      <c r="G246" s="12">
        <f t="shared" si="96"/>
        <v>-1</v>
      </c>
      <c r="H246" s="49">
        <f t="shared" si="99"/>
        <v>-1.0046885465505692E-3</v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5</v>
      </c>
      <c r="E247" s="51" t="str">
        <f t="shared" si="97"/>
        <v/>
      </c>
      <c r="F247" s="51">
        <f t="shared" si="98"/>
        <v>8.2671957671957667E-4</v>
      </c>
      <c r="G247" s="12">
        <f t="shared" si="96"/>
        <v>1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1</v>
      </c>
      <c r="D248" s="7">
        <v>2</v>
      </c>
      <c r="E248" s="51">
        <f t="shared" si="97"/>
        <v>3.348961821835231E-4</v>
      </c>
      <c r="F248" s="51">
        <f t="shared" si="98"/>
        <v>3.3068783068783067E-4</v>
      </c>
      <c r="G248" s="12">
        <f t="shared" si="96"/>
        <v>1</v>
      </c>
      <c r="H248" s="49">
        <f t="shared" si="99"/>
        <v>3.348961821835231E-4</v>
      </c>
      <c r="I248" s="2"/>
    </row>
    <row r="249" spans="1:9" s="50" customFormat="1" ht="15" x14ac:dyDescent="0.2">
      <c r="A249" s="52"/>
      <c r="B249" s="53" t="s">
        <v>236</v>
      </c>
      <c r="C249" s="7">
        <v>1</v>
      </c>
      <c r="D249" s="7">
        <v>0</v>
      </c>
      <c r="E249" s="51">
        <f t="shared" si="97"/>
        <v>3.348961821835231E-4</v>
      </c>
      <c r="F249" s="51" t="str">
        <f t="shared" si="98"/>
        <v/>
      </c>
      <c r="G249" s="12">
        <f t="shared" si="96"/>
        <v>-1</v>
      </c>
      <c r="H249" s="49">
        <f t="shared" si="99"/>
        <v>-3.348961821835231E-4</v>
      </c>
      <c r="I249" s="2"/>
    </row>
    <row r="250" spans="1:9" s="50" customFormat="1" ht="15" x14ac:dyDescent="0.2">
      <c r="A250" s="52"/>
      <c r="B250" s="53" t="s">
        <v>453</v>
      </c>
      <c r="C250" s="7">
        <v>2</v>
      </c>
      <c r="D250" s="7">
        <v>2</v>
      </c>
      <c r="E250" s="51">
        <f t="shared" si="97"/>
        <v>6.6979236436704619E-4</v>
      </c>
      <c r="F250" s="51">
        <f t="shared" si="98"/>
        <v>3.3068783068783067E-4</v>
      </c>
      <c r="G250" s="12">
        <f t="shared" si="96"/>
        <v>0</v>
      </c>
      <c r="H250" s="49">
        <f t="shared" si="99"/>
        <v>0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1</v>
      </c>
      <c r="D252" s="7">
        <v>1</v>
      </c>
      <c r="E252" s="51">
        <f t="shared" si="97"/>
        <v>3.348961821835231E-4</v>
      </c>
      <c r="F252" s="51">
        <f t="shared" si="98"/>
        <v>1.6534391534391533E-4</v>
      </c>
      <c r="G252" s="12">
        <f t="shared" si="96"/>
        <v>0</v>
      </c>
      <c r="H252" s="49">
        <f t="shared" si="99"/>
        <v>0</v>
      </c>
      <c r="I252" s="2"/>
    </row>
    <row r="253" spans="1:9" s="50" customFormat="1" ht="15" x14ac:dyDescent="0.2">
      <c r="A253" s="52"/>
      <c r="B253" s="53" t="s">
        <v>456</v>
      </c>
      <c r="C253" s="7">
        <v>2</v>
      </c>
      <c r="D253" s="7">
        <v>0</v>
      </c>
      <c r="E253" s="51">
        <f t="shared" si="97"/>
        <v>6.6979236436704619E-4</v>
      </c>
      <c r="F253" s="51" t="str">
        <f t="shared" si="98"/>
        <v/>
      </c>
      <c r="G253" s="12">
        <f t="shared" si="96"/>
        <v>-1</v>
      </c>
      <c r="H253" s="49">
        <f t="shared" si="99"/>
        <v>-6.6979236436704619E-4</v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10</v>
      </c>
      <c r="D258" s="7">
        <v>1</v>
      </c>
      <c r="E258" s="51">
        <f t="shared" si="97"/>
        <v>3.3489618218352311E-3</v>
      </c>
      <c r="F258" s="51">
        <f t="shared" si="98"/>
        <v>1.6534391534391533E-4</v>
      </c>
      <c r="G258" s="12">
        <f t="shared" si="96"/>
        <v>-0.9</v>
      </c>
      <c r="H258" s="49">
        <f t="shared" si="99"/>
        <v>-3.0140656396517081E-3</v>
      </c>
      <c r="I258" s="2"/>
    </row>
    <row r="259" spans="1:9" s="50" customFormat="1" ht="15" x14ac:dyDescent="0.2">
      <c r="A259" s="52"/>
      <c r="B259" s="53" t="s">
        <v>459</v>
      </c>
      <c r="C259" s="7">
        <v>3</v>
      </c>
      <c r="D259" s="7">
        <v>2</v>
      </c>
      <c r="E259" s="51">
        <f t="shared" si="97"/>
        <v>1.0046885465505692E-3</v>
      </c>
      <c r="F259" s="51">
        <f t="shared" si="98"/>
        <v>3.3068783068783067E-4</v>
      </c>
      <c r="G259" s="12">
        <f t="shared" si="96"/>
        <v>-0.33333333333333331</v>
      </c>
      <c r="H259" s="49">
        <f t="shared" si="99"/>
        <v>-3.3489618218352304E-4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1</v>
      </c>
      <c r="E260" s="51" t="str">
        <f t="shared" ref="E260:E261" si="100">+IF(C260=0,"",C260/C$169)</f>
        <v/>
      </c>
      <c r="F260" s="51">
        <f t="shared" ref="F260:F261" si="101">+IF(D260=0,"",D260/D$169)</f>
        <v>1.6534391534391533E-4</v>
      </c>
      <c r="G260" s="12">
        <f t="shared" si="96"/>
        <v>1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84</v>
      </c>
      <c r="D263" s="7">
        <v>6</v>
      </c>
      <c r="E263" s="51">
        <f t="shared" si="103"/>
        <v>2.813127930341594E-2</v>
      </c>
      <c r="F263" s="51">
        <f t="shared" si="103"/>
        <v>9.9206349206349201E-4</v>
      </c>
      <c r="G263" s="12">
        <f t="shared" si="96"/>
        <v>-0.9285714285714286</v>
      </c>
      <c r="H263" s="49">
        <f t="shared" si="99"/>
        <v>-2.6121902210314803E-2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4</v>
      </c>
      <c r="E267" s="51" t="str">
        <f t="shared" si="104"/>
        <v/>
      </c>
      <c r="F267" s="51">
        <f t="shared" si="105"/>
        <v>6.6137566137566134E-4</v>
      </c>
      <c r="G267" s="12">
        <f t="shared" si="96"/>
        <v>1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1</v>
      </c>
      <c r="E269" s="51" t="str">
        <f t="shared" si="104"/>
        <v/>
      </c>
      <c r="F269" s="51">
        <f t="shared" si="105"/>
        <v>1.6534391534391533E-4</v>
      </c>
      <c r="G269" s="12">
        <f t="shared" si="96"/>
        <v>1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34</v>
      </c>
      <c r="D270" s="7">
        <v>0</v>
      </c>
      <c r="E270" s="51">
        <f t="shared" si="104"/>
        <v>1.1386470194239785E-2</v>
      </c>
      <c r="F270" s="51" t="str">
        <f t="shared" si="105"/>
        <v/>
      </c>
      <c r="G270" s="12">
        <f t="shared" si="96"/>
        <v>-1</v>
      </c>
      <c r="H270" s="49">
        <f t="shared" si="106"/>
        <v>-1.1386470194239785E-2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11</v>
      </c>
      <c r="D274" s="7">
        <v>3</v>
      </c>
      <c r="E274" s="51">
        <f t="shared" si="107"/>
        <v>3.683858004018754E-3</v>
      </c>
      <c r="F274" s="51">
        <f t="shared" si="108"/>
        <v>4.96031746031746E-4</v>
      </c>
      <c r="G274" s="12">
        <f t="shared" si="96"/>
        <v>-0.72727272727272729</v>
      </c>
      <c r="H274" s="49">
        <f t="shared" si="109"/>
        <v>-2.6791694574681848E-3</v>
      </c>
      <c r="I274" s="2"/>
    </row>
    <row r="275" spans="1:9" s="50" customFormat="1" ht="15" x14ac:dyDescent="0.2">
      <c r="A275" s="52"/>
      <c r="B275" s="53" t="s">
        <v>64</v>
      </c>
      <c r="C275" s="7">
        <v>106</v>
      </c>
      <c r="D275" s="7">
        <v>48</v>
      </c>
      <c r="E275" s="51">
        <f t="shared" ref="E275:F278" si="110">+IF(C275=0,"",C275/C$169)</f>
        <v>3.5498995311453452E-2</v>
      </c>
      <c r="F275" s="51">
        <f t="shared" si="110"/>
        <v>7.9365079365079361E-3</v>
      </c>
      <c r="G275" s="12">
        <f t="shared" si="96"/>
        <v>-0.54716981132075471</v>
      </c>
      <c r="H275" s="49">
        <f t="shared" si="99"/>
        <v>-1.9423978566644341E-2</v>
      </c>
      <c r="I275" s="2"/>
    </row>
    <row r="276" spans="1:9" s="50" customFormat="1" ht="15" x14ac:dyDescent="0.2">
      <c r="A276" s="52"/>
      <c r="B276" s="53" t="s">
        <v>61</v>
      </c>
      <c r="C276" s="7">
        <v>3</v>
      </c>
      <c r="D276" s="7">
        <v>2</v>
      </c>
      <c r="E276" s="51">
        <f t="shared" si="110"/>
        <v>1.0046885465505692E-3</v>
      </c>
      <c r="F276" s="51">
        <f t="shared" si="110"/>
        <v>3.3068783068783067E-4</v>
      </c>
      <c r="G276" s="12">
        <f t="shared" si="96"/>
        <v>-0.33333333333333331</v>
      </c>
      <c r="H276" s="49">
        <f t="shared" si="99"/>
        <v>-3.3489618218352304E-4</v>
      </c>
      <c r="I276" s="2"/>
    </row>
    <row r="277" spans="1:9" s="50" customFormat="1" ht="15" x14ac:dyDescent="0.2">
      <c r="A277" s="52"/>
      <c r="B277" s="53" t="s">
        <v>239</v>
      </c>
      <c r="C277" s="7">
        <v>4</v>
      </c>
      <c r="D277" s="7">
        <v>5</v>
      </c>
      <c r="E277" s="51">
        <f t="shared" si="110"/>
        <v>1.3395847287340924E-3</v>
      </c>
      <c r="F277" s="51">
        <f t="shared" si="110"/>
        <v>8.2671957671957667E-4</v>
      </c>
      <c r="G277" s="12">
        <f t="shared" si="96"/>
        <v>0.25</v>
      </c>
      <c r="H277" s="49">
        <f t="shared" si="99"/>
        <v>3.348961821835231E-4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14</v>
      </c>
      <c r="D279" s="7">
        <v>2</v>
      </c>
      <c r="E279" s="51">
        <f t="shared" ref="E279" si="111">+IF(C279=0,"",C279/C$169)</f>
        <v>4.6885465505693237E-3</v>
      </c>
      <c r="F279" s="51">
        <f t="shared" ref="F279" si="112">+IF(D279=0,"",D279/D$169)</f>
        <v>3.3068783068783067E-4</v>
      </c>
      <c r="G279" s="12">
        <f t="shared" si="96"/>
        <v>-0.8571428571428571</v>
      </c>
      <c r="H279" s="49">
        <f t="shared" ref="H279" si="113">+IF(OR(AND(E279=""),(G279="")),"",E279*G279)</f>
        <v>-4.0187541862022769E-3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11</v>
      </c>
      <c r="D281" s="7">
        <v>15</v>
      </c>
      <c r="E281" s="51">
        <f t="shared" si="114"/>
        <v>3.683858004018754E-3</v>
      </c>
      <c r="F281" s="51">
        <f t="shared" si="114"/>
        <v>2.48015873015873E-3</v>
      </c>
      <c r="G281" s="12">
        <f t="shared" si="96"/>
        <v>0.36363636363636365</v>
      </c>
      <c r="H281" s="49">
        <f t="shared" si="99"/>
        <v>1.3395847287340924E-3</v>
      </c>
      <c r="I281" s="2"/>
    </row>
    <row r="282" spans="1:9" s="50" customFormat="1" ht="15" x14ac:dyDescent="0.2">
      <c r="A282" s="52"/>
      <c r="B282" s="53" t="s">
        <v>59</v>
      </c>
      <c r="C282" s="7">
        <v>43</v>
      </c>
      <c r="D282" s="7">
        <v>6</v>
      </c>
      <c r="E282" s="51">
        <f t="shared" si="114"/>
        <v>1.4400535833891493E-2</v>
      </c>
      <c r="F282" s="51">
        <f t="shared" si="114"/>
        <v>9.9206349206349201E-4</v>
      </c>
      <c r="G282" s="12">
        <f t="shared" si="96"/>
        <v>-0.86046511627906974</v>
      </c>
      <c r="H282" s="49">
        <f t="shared" si="99"/>
        <v>-1.2391158740790354E-2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50</v>
      </c>
      <c r="E283" s="51" t="str">
        <f t="shared" ref="E283:E284" si="115">+IF(C283=0,"",C283/C$169)</f>
        <v/>
      </c>
      <c r="F283" s="51">
        <f t="shared" ref="F283:F284" si="116">+IF(D283=0,"",D283/D$169)</f>
        <v>8.2671957671957667E-3</v>
      </c>
      <c r="G283" s="86">
        <f t="shared" si="96"/>
        <v>1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1</v>
      </c>
      <c r="E285" s="51">
        <f t="shared" si="114"/>
        <v>3.348961821835231E-4</v>
      </c>
      <c r="F285" s="51">
        <f t="shared" si="114"/>
        <v>1.6534391534391533E-4</v>
      </c>
      <c r="G285" s="12">
        <f t="shared" si="96"/>
        <v>0</v>
      </c>
      <c r="H285" s="49">
        <f t="shared" si="99"/>
        <v>0</v>
      </c>
      <c r="I285" s="2"/>
    </row>
    <row r="286" spans="1:9" s="50" customFormat="1" ht="15" x14ac:dyDescent="0.2">
      <c r="A286" s="52"/>
      <c r="B286" s="53" t="s">
        <v>240</v>
      </c>
      <c r="C286" s="7">
        <v>6</v>
      </c>
      <c r="D286" s="7">
        <v>13</v>
      </c>
      <c r="E286" s="51">
        <f t="shared" si="114"/>
        <v>2.0093770931011385E-3</v>
      </c>
      <c r="F286" s="51">
        <f t="shared" si="114"/>
        <v>2.1494708994708994E-3</v>
      </c>
      <c r="G286" s="12">
        <f t="shared" si="96"/>
        <v>1.1666666666666667</v>
      </c>
      <c r="H286" s="49">
        <f t="shared" si="99"/>
        <v>2.3442732752846618E-3</v>
      </c>
      <c r="I286" s="2"/>
    </row>
    <row r="287" spans="1:9" s="50" customFormat="1" ht="15" x14ac:dyDescent="0.2">
      <c r="A287" s="52"/>
      <c r="B287" s="53" t="s">
        <v>461</v>
      </c>
      <c r="C287" s="7">
        <v>23</v>
      </c>
      <c r="D287" s="7">
        <v>58</v>
      </c>
      <c r="E287" s="51">
        <f t="shared" si="114"/>
        <v>7.7026121902210318E-3</v>
      </c>
      <c r="F287" s="51">
        <f t="shared" si="114"/>
        <v>9.5899470899470894E-3</v>
      </c>
      <c r="G287" s="12">
        <f t="shared" si="96"/>
        <v>1.5217391304347827</v>
      </c>
      <c r="H287" s="49">
        <f t="shared" si="99"/>
        <v>1.172136637642331E-2</v>
      </c>
      <c r="I287" s="2"/>
    </row>
    <row r="288" spans="1:9" s="50" customFormat="1" ht="15" x14ac:dyDescent="0.2">
      <c r="A288" s="52"/>
      <c r="B288" s="53" t="s">
        <v>65</v>
      </c>
      <c r="C288" s="7">
        <v>22</v>
      </c>
      <c r="D288" s="7">
        <v>19</v>
      </c>
      <c r="E288" s="51">
        <f t="shared" si="114"/>
        <v>7.367716008037508E-3</v>
      </c>
      <c r="F288" s="51">
        <f t="shared" si="114"/>
        <v>3.1415343915343914E-3</v>
      </c>
      <c r="G288" s="12">
        <f t="shared" si="96"/>
        <v>-0.13636363636363635</v>
      </c>
      <c r="H288" s="49">
        <f t="shared" si="99"/>
        <v>-1.0046885465505692E-3</v>
      </c>
      <c r="I288" s="2"/>
    </row>
    <row r="289" spans="1:9" s="50" customFormat="1" ht="15" x14ac:dyDescent="0.2">
      <c r="A289" s="47"/>
      <c r="B289" s="53" t="s">
        <v>535</v>
      </c>
      <c r="C289" s="7">
        <v>5</v>
      </c>
      <c r="D289" s="7">
        <v>29</v>
      </c>
      <c r="E289" s="51">
        <f t="shared" ref="E289:E290" si="118">+IF(C289=0,"",C289/C$169)</f>
        <v>1.6744809109176155E-3</v>
      </c>
      <c r="F289" s="51">
        <f t="shared" ref="F289:F290" si="119">+IF(D289=0,"",D289/D$169)</f>
        <v>4.7949735449735447E-3</v>
      </c>
      <c r="G289" s="12">
        <f t="shared" si="96"/>
        <v>4.8</v>
      </c>
      <c r="H289" s="49">
        <f t="shared" ref="H289:H290" si="120">+IF(OR(AND(E289=""),(G289="")),"",E289*G289)</f>
        <v>8.0375083724045539E-3</v>
      </c>
      <c r="I289" s="2"/>
    </row>
    <row r="290" spans="1:9" s="50" customFormat="1" ht="15" x14ac:dyDescent="0.2">
      <c r="A290" s="47"/>
      <c r="B290" s="53" t="s">
        <v>536</v>
      </c>
      <c r="C290" s="7">
        <v>2</v>
      </c>
      <c r="D290" s="7">
        <v>1</v>
      </c>
      <c r="E290" s="51">
        <f t="shared" si="118"/>
        <v>6.6979236436704619E-4</v>
      </c>
      <c r="F290" s="51">
        <f t="shared" si="119"/>
        <v>1.6534391534391533E-4</v>
      </c>
      <c r="G290" s="12">
        <f t="shared" si="96"/>
        <v>-0.5</v>
      </c>
      <c r="H290" s="49">
        <f t="shared" si="120"/>
        <v>-3.348961821835231E-4</v>
      </c>
      <c r="I290" s="2"/>
    </row>
    <row r="291" spans="1:9" s="50" customFormat="1" ht="15" x14ac:dyDescent="0.2">
      <c r="A291" s="52"/>
      <c r="B291" s="53" t="s">
        <v>66</v>
      </c>
      <c r="C291" s="7">
        <v>7</v>
      </c>
      <c r="D291" s="7">
        <v>5</v>
      </c>
      <c r="E291" s="51">
        <f>+IF(C291=0,"",C291/C$169)</f>
        <v>2.3442732752846618E-3</v>
      </c>
      <c r="F291" s="51">
        <f>+IF(D291=0,"",D291/D$169)</f>
        <v>8.2671957671957667E-4</v>
      </c>
      <c r="G291" s="12">
        <f t="shared" si="96"/>
        <v>-0.2857142857142857</v>
      </c>
      <c r="H291" s="49">
        <f t="shared" si="99"/>
        <v>-6.6979236436704619E-4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3</v>
      </c>
      <c r="D294" s="7">
        <v>19</v>
      </c>
      <c r="E294" s="51">
        <f t="shared" si="121"/>
        <v>1.0046885465505692E-3</v>
      </c>
      <c r="F294" s="51">
        <f t="shared" si="122"/>
        <v>3.1415343915343914E-3</v>
      </c>
      <c r="G294" s="12">
        <f t="shared" si="96"/>
        <v>5.333333333333333</v>
      </c>
      <c r="H294" s="49">
        <f t="shared" si="123"/>
        <v>5.3583389149363687E-3</v>
      </c>
      <c r="I294" s="2"/>
    </row>
    <row r="295" spans="1:9" s="50" customFormat="1" ht="15" x14ac:dyDescent="0.2">
      <c r="A295" s="47"/>
      <c r="B295" s="53" t="s">
        <v>539</v>
      </c>
      <c r="C295" s="7">
        <v>3</v>
      </c>
      <c r="D295" s="7">
        <v>1</v>
      </c>
      <c r="E295" s="51">
        <f t="shared" si="121"/>
        <v>1.0046885465505692E-3</v>
      </c>
      <c r="F295" s="51">
        <f t="shared" si="122"/>
        <v>1.6534391534391533E-4</v>
      </c>
      <c r="G295" s="12">
        <f t="shared" si="96"/>
        <v>-0.66666666666666663</v>
      </c>
      <c r="H295" s="49">
        <f t="shared" si="123"/>
        <v>-6.6979236436704608E-4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3</v>
      </c>
      <c r="E296" s="51" t="str">
        <f t="shared" ref="E296:E297" si="124">+IF(C296=0,"",C296/C$169)</f>
        <v/>
      </c>
      <c r="F296" s="51">
        <f t="shared" ref="F296:F297" si="125">+IF(D296=0,"",D296/D$169)</f>
        <v>4.96031746031746E-4</v>
      </c>
      <c r="G296" s="12">
        <f t="shared" si="96"/>
        <v>1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2</v>
      </c>
      <c r="D297" s="7">
        <v>17</v>
      </c>
      <c r="E297" s="51">
        <f t="shared" si="124"/>
        <v>6.6979236436704619E-4</v>
      </c>
      <c r="F297" s="51">
        <f t="shared" si="125"/>
        <v>2.8108465608465607E-3</v>
      </c>
      <c r="G297" s="12">
        <f t="shared" si="96"/>
        <v>7.5</v>
      </c>
      <c r="H297" s="49">
        <f t="shared" si="126"/>
        <v>5.0234427327528466E-3</v>
      </c>
      <c r="I297" s="2"/>
    </row>
    <row r="298" spans="1:9" s="50" customFormat="1" ht="15" x14ac:dyDescent="0.2">
      <c r="A298" s="52"/>
      <c r="B298" s="53" t="s">
        <v>462</v>
      </c>
      <c r="C298" s="7">
        <v>5</v>
      </c>
      <c r="D298" s="7">
        <v>0</v>
      </c>
      <c r="E298" s="51">
        <f>+IF(C298=0,"",C298/C$169)</f>
        <v>1.6744809109176155E-3</v>
      </c>
      <c r="F298" s="51" t="str">
        <f>+IF(D298=0,"",D298/D$169)</f>
        <v/>
      </c>
      <c r="G298" s="12">
        <f t="shared" si="96"/>
        <v>-1</v>
      </c>
      <c r="H298" s="49">
        <f t="shared" si="99"/>
        <v>-1.6744809109176155E-3</v>
      </c>
      <c r="I298" s="2"/>
    </row>
    <row r="299" spans="1:9" s="50" customFormat="1" ht="15" x14ac:dyDescent="0.2">
      <c r="A299" s="52"/>
      <c r="B299" s="53" t="s">
        <v>463</v>
      </c>
      <c r="C299" s="7">
        <v>69</v>
      </c>
      <c r="D299" s="7">
        <v>69</v>
      </c>
      <c r="E299" s="51">
        <f>+IF(C299=0,"",C299/C$169)</f>
        <v>2.3107836570663093E-2</v>
      </c>
      <c r="F299" s="51">
        <f>+IF(D299=0,"",D299/D$169)</f>
        <v>1.1408730158730158E-2</v>
      </c>
      <c r="G299" s="12">
        <f t="shared" si="96"/>
        <v>0</v>
      </c>
      <c r="H299" s="49">
        <f t="shared" si="99"/>
        <v>0</v>
      </c>
      <c r="I299" s="2"/>
    </row>
    <row r="300" spans="1:9" s="50" customFormat="1" ht="15" x14ac:dyDescent="0.2">
      <c r="A300" s="47"/>
      <c r="B300" s="53" t="s">
        <v>612</v>
      </c>
      <c r="C300" s="7">
        <v>1</v>
      </c>
      <c r="D300" s="7">
        <v>1</v>
      </c>
      <c r="E300" s="51">
        <f t="shared" ref="E300" si="127">+IF(C300=0,"",C300/C$169)</f>
        <v>3.348961821835231E-4</v>
      </c>
      <c r="F300" s="51">
        <f t="shared" ref="F300" si="128">+IF(D300=0,"",D300/D$169)</f>
        <v>1.6534391534391533E-4</v>
      </c>
      <c r="G300" s="12">
        <f t="shared" si="96"/>
        <v>0</v>
      </c>
      <c r="H300" s="49">
        <f t="shared" ref="H300" si="129">+IF(OR(AND(E300=""),(G300="")),"",E300*G300)</f>
        <v>0</v>
      </c>
      <c r="I300" s="2"/>
    </row>
    <row r="301" spans="1:9" s="50" customFormat="1" ht="15" x14ac:dyDescent="0.2">
      <c r="A301" s="52"/>
      <c r="B301" s="53" t="s">
        <v>464</v>
      </c>
      <c r="C301" s="7">
        <v>11</v>
      </c>
      <c r="D301" s="7">
        <v>14</v>
      </c>
      <c r="E301" s="51">
        <f t="shared" ref="E301:E323" si="130">+IF(C301=0,"",C301/C$169)</f>
        <v>3.683858004018754E-3</v>
      </c>
      <c r="F301" s="51">
        <f t="shared" ref="F301:F323" si="131">+IF(D301=0,"",D301/D$169)</f>
        <v>2.3148148148148147E-3</v>
      </c>
      <c r="G301" s="12">
        <f t="shared" ref="G301:G339" si="132">+IF(AND(C301=0,D301=0)," ",IF(C301=0,1,IF(D301=0,-1,(D301-C301)/C301)))</f>
        <v>0.27272727272727271</v>
      </c>
      <c r="H301" s="49">
        <f t="shared" si="99"/>
        <v>1.0046885465505692E-3</v>
      </c>
      <c r="I301" s="2"/>
    </row>
    <row r="302" spans="1:9" s="50" customFormat="1" ht="15" x14ac:dyDescent="0.2">
      <c r="A302" s="52"/>
      <c r="B302" s="53" t="s">
        <v>465</v>
      </c>
      <c r="C302" s="7">
        <v>37</v>
      </c>
      <c r="D302" s="7">
        <v>9</v>
      </c>
      <c r="E302" s="51">
        <f t="shared" si="130"/>
        <v>1.2391158740790355E-2</v>
      </c>
      <c r="F302" s="51">
        <f t="shared" si="131"/>
        <v>1.488095238095238E-3</v>
      </c>
      <c r="G302" s="12">
        <f t="shared" si="132"/>
        <v>-0.7567567567567568</v>
      </c>
      <c r="H302" s="49">
        <f t="shared" si="99"/>
        <v>-9.3770931011386473E-3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57</v>
      </c>
      <c r="D304" s="7">
        <v>145</v>
      </c>
      <c r="E304" s="51">
        <f t="shared" si="130"/>
        <v>1.9089082384460818E-2</v>
      </c>
      <c r="F304" s="51">
        <f t="shared" si="131"/>
        <v>2.3974867724867725E-2</v>
      </c>
      <c r="G304" s="12">
        <f t="shared" si="132"/>
        <v>1.5438596491228069</v>
      </c>
      <c r="H304" s="49">
        <f t="shared" si="99"/>
        <v>2.9470864032150032E-2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2</v>
      </c>
      <c r="E305" s="51" t="str">
        <f t="shared" si="130"/>
        <v/>
      </c>
      <c r="F305" s="51">
        <f t="shared" si="131"/>
        <v>3.3068783068783067E-4</v>
      </c>
      <c r="G305" s="12">
        <f t="shared" si="132"/>
        <v>1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1</v>
      </c>
      <c r="D306" s="7">
        <v>0</v>
      </c>
      <c r="E306" s="51">
        <f t="shared" si="130"/>
        <v>3.348961821835231E-4</v>
      </c>
      <c r="F306" s="51" t="str">
        <f t="shared" si="131"/>
        <v/>
      </c>
      <c r="G306" s="12">
        <f t="shared" si="132"/>
        <v>-1</v>
      </c>
      <c r="H306" s="49">
        <f t="shared" si="99"/>
        <v>-3.348961821835231E-4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1</v>
      </c>
      <c r="D308" s="7">
        <v>0</v>
      </c>
      <c r="E308" s="51">
        <f t="shared" si="130"/>
        <v>3.348961821835231E-4</v>
      </c>
      <c r="F308" s="51" t="str">
        <f t="shared" si="131"/>
        <v/>
      </c>
      <c r="G308" s="12">
        <f t="shared" si="132"/>
        <v>-1</v>
      </c>
      <c r="H308" s="49">
        <f t="shared" si="99"/>
        <v>-3.348961821835231E-4</v>
      </c>
      <c r="I308" s="2"/>
    </row>
    <row r="309" spans="1:9" s="50" customFormat="1" ht="15" x14ac:dyDescent="0.2">
      <c r="A309" s="52"/>
      <c r="B309" s="53" t="s">
        <v>468</v>
      </c>
      <c r="C309" s="7">
        <v>5</v>
      </c>
      <c r="D309" s="7">
        <v>11</v>
      </c>
      <c r="E309" s="51">
        <f t="shared" si="130"/>
        <v>1.6744809109176155E-3</v>
      </c>
      <c r="F309" s="51">
        <f t="shared" si="131"/>
        <v>1.8187830687830687E-3</v>
      </c>
      <c r="G309" s="12">
        <f t="shared" si="132"/>
        <v>1.2</v>
      </c>
      <c r="H309" s="49">
        <f t="shared" si="99"/>
        <v>2.0093770931011385E-3</v>
      </c>
      <c r="I309" s="2"/>
    </row>
    <row r="310" spans="1:9" s="50" customFormat="1" ht="15" x14ac:dyDescent="0.2">
      <c r="A310" s="52"/>
      <c r="B310" s="53" t="s">
        <v>469</v>
      </c>
      <c r="C310" s="7">
        <v>5</v>
      </c>
      <c r="D310" s="7">
        <v>2</v>
      </c>
      <c r="E310" s="51">
        <f t="shared" si="130"/>
        <v>1.6744809109176155E-3</v>
      </c>
      <c r="F310" s="51">
        <f t="shared" si="131"/>
        <v>3.3068783068783067E-4</v>
      </c>
      <c r="G310" s="12">
        <f t="shared" si="132"/>
        <v>-0.6</v>
      </c>
      <c r="H310" s="49">
        <f t="shared" si="99"/>
        <v>-1.0046885465505692E-3</v>
      </c>
      <c r="I310" s="2"/>
    </row>
    <row r="311" spans="1:9" s="50" customFormat="1" ht="15" x14ac:dyDescent="0.2">
      <c r="A311" s="52"/>
      <c r="B311" s="53" t="s">
        <v>470</v>
      </c>
      <c r="C311" s="7">
        <v>2</v>
      </c>
      <c r="D311" s="7">
        <v>4</v>
      </c>
      <c r="E311" s="51">
        <f t="shared" si="130"/>
        <v>6.6979236436704619E-4</v>
      </c>
      <c r="F311" s="51">
        <f t="shared" si="131"/>
        <v>6.6137566137566134E-4</v>
      </c>
      <c r="G311" s="12">
        <f t="shared" si="132"/>
        <v>1</v>
      </c>
      <c r="H311" s="49">
        <f t="shared" si="99"/>
        <v>6.6979236436704619E-4</v>
      </c>
      <c r="I311" s="2"/>
    </row>
    <row r="312" spans="1:9" s="50" customFormat="1" ht="15" x14ac:dyDescent="0.2">
      <c r="A312" s="52"/>
      <c r="B312" s="53" t="s">
        <v>471</v>
      </c>
      <c r="C312" s="7">
        <v>1</v>
      </c>
      <c r="D312" s="7">
        <v>0</v>
      </c>
      <c r="E312" s="51">
        <f t="shared" si="130"/>
        <v>3.348961821835231E-4</v>
      </c>
      <c r="F312" s="51" t="str">
        <f t="shared" si="131"/>
        <v/>
      </c>
      <c r="G312" s="12">
        <f t="shared" si="132"/>
        <v>-1</v>
      </c>
      <c r="H312" s="49">
        <f t="shared" si="99"/>
        <v>-3.348961821835231E-4</v>
      </c>
      <c r="I312" s="2"/>
    </row>
    <row r="313" spans="1:9" s="50" customFormat="1" ht="15" x14ac:dyDescent="0.2">
      <c r="A313" s="52"/>
      <c r="B313" s="53" t="s">
        <v>472</v>
      </c>
      <c r="C313" s="7">
        <v>6</v>
      </c>
      <c r="D313" s="7">
        <v>20</v>
      </c>
      <c r="E313" s="51">
        <f t="shared" si="130"/>
        <v>2.0093770931011385E-3</v>
      </c>
      <c r="F313" s="51">
        <f t="shared" si="131"/>
        <v>3.3068783068783067E-3</v>
      </c>
      <c r="G313" s="12">
        <f t="shared" si="132"/>
        <v>2.3333333333333335</v>
      </c>
      <c r="H313" s="49">
        <f t="shared" si="99"/>
        <v>4.6885465505693237E-3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51</v>
      </c>
      <c r="D315" s="7">
        <v>63</v>
      </c>
      <c r="E315" s="51">
        <f t="shared" si="130"/>
        <v>1.707970529135968E-2</v>
      </c>
      <c r="F315" s="51">
        <f t="shared" si="131"/>
        <v>1.0416666666666666E-2</v>
      </c>
      <c r="G315" s="12">
        <f t="shared" si="132"/>
        <v>0.23529411764705882</v>
      </c>
      <c r="H315" s="49">
        <f t="shared" si="99"/>
        <v>4.0187541862022778E-3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4</v>
      </c>
      <c r="D317" s="7">
        <v>2</v>
      </c>
      <c r="E317" s="51">
        <f t="shared" si="130"/>
        <v>1.3395847287340924E-3</v>
      </c>
      <c r="F317" s="51">
        <f t="shared" si="131"/>
        <v>3.3068783068783067E-4</v>
      </c>
      <c r="G317" s="12">
        <f t="shared" si="132"/>
        <v>-0.5</v>
      </c>
      <c r="H317" s="49">
        <f t="shared" si="99"/>
        <v>-6.6979236436704619E-4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125</v>
      </c>
      <c r="D320" s="7">
        <v>0</v>
      </c>
      <c r="E320" s="51">
        <f t="shared" si="130"/>
        <v>4.1862022772940391E-2</v>
      </c>
      <c r="F320" s="51" t="str">
        <f t="shared" si="131"/>
        <v/>
      </c>
      <c r="G320" s="12">
        <f t="shared" si="132"/>
        <v>-1</v>
      </c>
      <c r="H320" s="49">
        <f t="shared" si="99"/>
        <v>-4.1862022772940391E-2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1</v>
      </c>
      <c r="D323" s="7">
        <v>0</v>
      </c>
      <c r="E323" s="51">
        <f t="shared" si="130"/>
        <v>3.348961821835231E-4</v>
      </c>
      <c r="F323" s="51" t="str">
        <f t="shared" si="131"/>
        <v/>
      </c>
      <c r="G323" s="12">
        <f t="shared" si="132"/>
        <v>-1</v>
      </c>
      <c r="H323" s="49">
        <f t="shared" si="99"/>
        <v>-3.348961821835231E-4</v>
      </c>
      <c r="I323" s="2"/>
    </row>
    <row r="324" spans="1:9" s="50" customFormat="1" ht="15" x14ac:dyDescent="0.2">
      <c r="A324" s="47"/>
      <c r="B324" s="53" t="s">
        <v>567</v>
      </c>
      <c r="C324" s="7">
        <v>21</v>
      </c>
      <c r="D324" s="7">
        <v>3</v>
      </c>
      <c r="E324" s="51">
        <f t="shared" ref="E324" si="133">+IF(C324=0,"",C324/C$169)</f>
        <v>7.0328198258539851E-3</v>
      </c>
      <c r="F324" s="51">
        <f t="shared" ref="F324" si="134">+IF(D324=0,"",D324/D$169)</f>
        <v>4.96031746031746E-4</v>
      </c>
      <c r="G324" s="12">
        <f t="shared" si="132"/>
        <v>-0.8571428571428571</v>
      </c>
      <c r="H324" s="49">
        <f t="shared" ref="H324" si="135">+IF(OR(AND(E324=""),(G324="")),"",E324*G324)</f>
        <v>-6.0281312793034154E-3</v>
      </c>
      <c r="I324" s="2"/>
    </row>
    <row r="325" spans="1:9" s="50" customFormat="1" ht="15" x14ac:dyDescent="0.2">
      <c r="A325" s="52"/>
      <c r="B325" s="53" t="s">
        <v>480</v>
      </c>
      <c r="C325" s="7">
        <v>6</v>
      </c>
      <c r="D325" s="7">
        <v>18</v>
      </c>
      <c r="E325" s="51">
        <f t="shared" ref="E325:F328" si="136">+IF(C325=0,"",C325/C$169)</f>
        <v>2.0093770931011385E-3</v>
      </c>
      <c r="F325" s="51">
        <f t="shared" si="136"/>
        <v>2.976190476190476E-3</v>
      </c>
      <c r="G325" s="12">
        <f t="shared" si="132"/>
        <v>2</v>
      </c>
      <c r="H325" s="49">
        <f t="shared" si="99"/>
        <v>4.0187541862022769E-3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2</v>
      </c>
      <c r="D329" s="7">
        <v>0</v>
      </c>
      <c r="E329" s="51">
        <f t="shared" ref="E329:E336" si="137">+IF(C329=0,"",C329/C$169)</f>
        <v>6.6979236436704619E-4</v>
      </c>
      <c r="F329" s="51" t="str">
        <f t="shared" ref="F329:F336" si="138">+IF(D329=0,"",D329/D$169)</f>
        <v/>
      </c>
      <c r="G329" s="12">
        <f t="shared" si="132"/>
        <v>-1</v>
      </c>
      <c r="H329" s="49">
        <f t="shared" ref="H329:H336" si="139">+IF(OR(AND(E329=""),(G329="")),"",E329*G329)</f>
        <v>-6.6979236436704619E-4</v>
      </c>
      <c r="I329" s="2"/>
    </row>
    <row r="330" spans="1:9" s="50" customFormat="1" ht="15" x14ac:dyDescent="0.2">
      <c r="A330" s="52"/>
      <c r="B330" s="53" t="s">
        <v>485</v>
      </c>
      <c r="C330" s="7">
        <v>1</v>
      </c>
      <c r="D330" s="7">
        <v>1</v>
      </c>
      <c r="E330" s="51">
        <f t="shared" si="137"/>
        <v>3.348961821835231E-4</v>
      </c>
      <c r="F330" s="51">
        <f t="shared" si="138"/>
        <v>1.6534391534391533E-4</v>
      </c>
      <c r="G330" s="12">
        <f t="shared" si="132"/>
        <v>0</v>
      </c>
      <c r="H330" s="49">
        <f t="shared" si="139"/>
        <v>0</v>
      </c>
      <c r="I330" s="2"/>
    </row>
    <row r="331" spans="1:9" s="50" customFormat="1" ht="15" x14ac:dyDescent="0.2">
      <c r="A331" s="52"/>
      <c r="B331" s="53" t="s">
        <v>486</v>
      </c>
      <c r="C331" s="7">
        <v>1</v>
      </c>
      <c r="D331" s="7">
        <v>3</v>
      </c>
      <c r="E331" s="51">
        <f t="shared" si="137"/>
        <v>3.348961821835231E-4</v>
      </c>
      <c r="F331" s="51">
        <f t="shared" si="138"/>
        <v>4.96031746031746E-4</v>
      </c>
      <c r="G331" s="12">
        <f t="shared" si="132"/>
        <v>2</v>
      </c>
      <c r="H331" s="49">
        <f t="shared" si="139"/>
        <v>6.6979236436704619E-4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2</v>
      </c>
      <c r="D337" s="7">
        <v>0</v>
      </c>
      <c r="E337" s="51">
        <f t="shared" ref="E337:E339" si="140">+IF(C337=0,"",C337/C$169)</f>
        <v>6.6979236436704619E-4</v>
      </c>
      <c r="F337" s="51" t="str">
        <f t="shared" ref="F337:F339" si="141">+IF(D337=0,"",D337/D$169)</f>
        <v/>
      </c>
      <c r="G337" s="12">
        <f t="shared" si="132"/>
        <v>-1</v>
      </c>
      <c r="H337" s="49">
        <f t="shared" ref="H337:H339" si="142">+IF(OR(AND(E337=""),(G337="")),"",E337*G337)</f>
        <v>-6.6979236436704619E-4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1</v>
      </c>
      <c r="E339" s="51" t="str">
        <f t="shared" si="140"/>
        <v/>
      </c>
      <c r="F339" s="51">
        <f t="shared" si="141"/>
        <v>1.6534391534391533E-4</v>
      </c>
      <c r="G339" s="12">
        <f t="shared" si="132"/>
        <v>1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16843</v>
      </c>
      <c r="D345" s="39">
        <f>SUM(D346:D564)</f>
        <v>12281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-0.2708543608620792</v>
      </c>
      <c r="H345" s="40">
        <f>+IF(OR(AND(E345=""),(G345="")),"",E345*G345)</f>
        <v>-0.2708543608620792</v>
      </c>
    </row>
    <row r="346" spans="1:9" s="50" customFormat="1" ht="15" x14ac:dyDescent="0.2">
      <c r="A346" s="52"/>
      <c r="B346" s="48" t="s">
        <v>74</v>
      </c>
      <c r="C346" s="7">
        <v>63</v>
      </c>
      <c r="D346" s="7">
        <v>83</v>
      </c>
      <c r="E346" s="51">
        <f t="shared" si="143"/>
        <v>3.7404262898533516E-3</v>
      </c>
      <c r="F346" s="51">
        <f t="shared" si="144"/>
        <v>6.758407295822816E-3</v>
      </c>
      <c r="G346" s="12">
        <f t="shared" ref="G346:G410" si="145">+IF(AND(C346=0,D346=0)," ",IF(C346=0,1,IF(D346=0,-1,(D346-C346)/C346)))</f>
        <v>0.31746031746031744</v>
      </c>
      <c r="H346" s="49">
        <f>+IF(OR(AND(E346=""),(G346="")),"",E346*G346)</f>
        <v>1.1874369174137624E-3</v>
      </c>
      <c r="I346" s="2"/>
    </row>
    <row r="347" spans="1:9" s="50" customFormat="1" ht="15" x14ac:dyDescent="0.2">
      <c r="A347" s="52"/>
      <c r="B347" s="48" t="s">
        <v>77</v>
      </c>
      <c r="C347" s="7">
        <v>63</v>
      </c>
      <c r="D347" s="7">
        <v>35</v>
      </c>
      <c r="E347" s="51">
        <f t="shared" si="143"/>
        <v>3.7404262898533516E-3</v>
      </c>
      <c r="F347" s="51">
        <f t="shared" si="144"/>
        <v>2.849930787395163E-3</v>
      </c>
      <c r="G347" s="12">
        <f t="shared" si="145"/>
        <v>-0.44444444444444442</v>
      </c>
      <c r="H347" s="49">
        <f t="shared" ref="H347:H414" si="146">+IF(OR(AND(E347=""),(G347="")),"",E347*G347)</f>
        <v>-1.6624116843792674E-3</v>
      </c>
      <c r="I347" s="2"/>
    </row>
    <row r="348" spans="1:9" s="50" customFormat="1" ht="15" x14ac:dyDescent="0.2">
      <c r="A348" s="52"/>
      <c r="B348" s="48" t="s">
        <v>70</v>
      </c>
      <c r="C348" s="7">
        <v>194</v>
      </c>
      <c r="D348" s="7">
        <v>10</v>
      </c>
      <c r="E348" s="51">
        <f t="shared" si="143"/>
        <v>1.1518138098913494E-2</v>
      </c>
      <c r="F348" s="51">
        <f t="shared" si="144"/>
        <v>8.1426593925576095E-4</v>
      </c>
      <c r="G348" s="12">
        <f t="shared" si="145"/>
        <v>-0.94845360824742264</v>
      </c>
      <c r="H348" s="49">
        <f t="shared" si="146"/>
        <v>-1.0924419640206613E-2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318</v>
      </c>
      <c r="D351" s="7">
        <v>292</v>
      </c>
      <c r="E351" s="51">
        <f t="shared" si="143"/>
        <v>1.8880246986878822E-2</v>
      </c>
      <c r="F351" s="51">
        <f t="shared" si="144"/>
        <v>2.3776565426268218E-2</v>
      </c>
      <c r="G351" s="12">
        <f t="shared" si="145"/>
        <v>-8.1761006289308172E-2</v>
      </c>
      <c r="H351" s="49">
        <f t="shared" si="146"/>
        <v>-1.543667992637891E-3</v>
      </c>
      <c r="I351" s="2"/>
    </row>
    <row r="352" spans="1:9" s="50" customFormat="1" ht="15" x14ac:dyDescent="0.2">
      <c r="A352" s="52"/>
      <c r="B352" s="48" t="s">
        <v>80</v>
      </c>
      <c r="C352" s="7">
        <v>22</v>
      </c>
      <c r="D352" s="7">
        <v>23</v>
      </c>
      <c r="E352" s="51">
        <f t="shared" si="143"/>
        <v>1.3061806091551385E-3</v>
      </c>
      <c r="F352" s="51">
        <f t="shared" si="144"/>
        <v>1.8728116602882501E-3</v>
      </c>
      <c r="G352" s="12">
        <f t="shared" si="145"/>
        <v>4.5454545454545456E-2</v>
      </c>
      <c r="H352" s="49">
        <f t="shared" si="146"/>
        <v>5.937184587068812E-5</v>
      </c>
      <c r="I352" s="2"/>
    </row>
    <row r="353" spans="1:9" s="50" customFormat="1" ht="15" x14ac:dyDescent="0.2">
      <c r="A353" s="52"/>
      <c r="B353" s="48" t="s">
        <v>575</v>
      </c>
      <c r="C353" s="7">
        <v>19</v>
      </c>
      <c r="D353" s="7">
        <v>2</v>
      </c>
      <c r="E353" s="51">
        <f t="shared" si="143"/>
        <v>1.1280650715430743E-3</v>
      </c>
      <c r="F353" s="51">
        <f t="shared" si="144"/>
        <v>1.6285318785115219E-4</v>
      </c>
      <c r="G353" s="12">
        <f t="shared" si="145"/>
        <v>-0.89473684210526316</v>
      </c>
      <c r="H353" s="49">
        <f t="shared" si="146"/>
        <v>-1.0093213798016982E-3</v>
      </c>
      <c r="I353" s="2"/>
    </row>
    <row r="354" spans="1:9" s="50" customFormat="1" ht="15" x14ac:dyDescent="0.2">
      <c r="A354" s="52"/>
      <c r="B354" s="48" t="s">
        <v>79</v>
      </c>
      <c r="C354" s="7">
        <v>65</v>
      </c>
      <c r="D354" s="7">
        <v>33</v>
      </c>
      <c r="E354" s="51">
        <f t="shared" si="143"/>
        <v>3.8591699815947278E-3</v>
      </c>
      <c r="F354" s="51">
        <f t="shared" si="144"/>
        <v>2.6870775995440112E-3</v>
      </c>
      <c r="G354" s="12">
        <f t="shared" si="145"/>
        <v>-0.49230769230769234</v>
      </c>
      <c r="H354" s="49">
        <f t="shared" si="146"/>
        <v>-1.8998990678620199E-3</v>
      </c>
      <c r="I354" s="2"/>
    </row>
    <row r="355" spans="1:9" s="50" customFormat="1" ht="15" x14ac:dyDescent="0.2">
      <c r="A355" s="52"/>
      <c r="B355" s="48" t="s">
        <v>248</v>
      </c>
      <c r="C355" s="7">
        <v>7</v>
      </c>
      <c r="D355" s="7">
        <v>1</v>
      </c>
      <c r="E355" s="51">
        <f t="shared" si="143"/>
        <v>4.1560292109481684E-4</v>
      </c>
      <c r="F355" s="51">
        <f t="shared" si="144"/>
        <v>8.1426593925576095E-5</v>
      </c>
      <c r="G355" s="12">
        <f t="shared" si="145"/>
        <v>-0.8571428571428571</v>
      </c>
      <c r="H355" s="49">
        <f t="shared" si="146"/>
        <v>-3.5623107522412872E-4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1602</v>
      </c>
      <c r="D357" s="7">
        <v>2066</v>
      </c>
      <c r="E357" s="51">
        <f t="shared" si="143"/>
        <v>9.5113697084842366E-2</v>
      </c>
      <c r="F357" s="51">
        <f t="shared" si="144"/>
        <v>0.1682273430502402</v>
      </c>
      <c r="G357" s="12">
        <f t="shared" si="145"/>
        <v>0.28963795255930086</v>
      </c>
      <c r="H357" s="49">
        <f t="shared" si="146"/>
        <v>2.7548536483999287E-2</v>
      </c>
      <c r="I357" s="2"/>
    </row>
    <row r="358" spans="1:9" s="50" customFormat="1" ht="15" x14ac:dyDescent="0.2">
      <c r="A358" s="52"/>
      <c r="B358" s="48" t="s">
        <v>576</v>
      </c>
      <c r="C358" s="7">
        <v>48</v>
      </c>
      <c r="D358" s="7">
        <v>31</v>
      </c>
      <c r="E358" s="51">
        <f t="shared" si="143"/>
        <v>2.8498486017930298E-3</v>
      </c>
      <c r="F358" s="51">
        <f t="shared" si="144"/>
        <v>2.5242244116928589E-3</v>
      </c>
      <c r="G358" s="12">
        <f t="shared" si="145"/>
        <v>-0.35416666666666669</v>
      </c>
      <c r="H358" s="49">
        <f t="shared" si="146"/>
        <v>-1.009321379801698E-3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91</v>
      </c>
      <c r="D360" s="7">
        <v>34</v>
      </c>
      <c r="E360" s="51">
        <f t="shared" si="143"/>
        <v>5.4028379742326188E-3</v>
      </c>
      <c r="F360" s="51">
        <f t="shared" si="144"/>
        <v>2.7685041934695873E-3</v>
      </c>
      <c r="G360" s="12">
        <f t="shared" si="145"/>
        <v>-0.62637362637362637</v>
      </c>
      <c r="H360" s="49">
        <f t="shared" si="146"/>
        <v>-3.3841952146292228E-3</v>
      </c>
      <c r="I360" s="2"/>
    </row>
    <row r="361" spans="1:9" s="50" customFormat="1" ht="15" x14ac:dyDescent="0.2">
      <c r="A361" s="52"/>
      <c r="B361" s="48" t="s">
        <v>614</v>
      </c>
      <c r="C361" s="7">
        <v>25</v>
      </c>
      <c r="D361" s="7">
        <v>62</v>
      </c>
      <c r="E361" s="51">
        <f t="shared" si="143"/>
        <v>1.484296146767203E-3</v>
      </c>
      <c r="F361" s="51">
        <f t="shared" si="144"/>
        <v>5.0484488233857178E-3</v>
      </c>
      <c r="G361" s="12">
        <f t="shared" si="145"/>
        <v>1.48</v>
      </c>
      <c r="H361" s="49">
        <f t="shared" si="146"/>
        <v>2.1967582972154602E-3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4</v>
      </c>
      <c r="D363" s="7">
        <v>3</v>
      </c>
      <c r="E363" s="51">
        <f t="shared" si="143"/>
        <v>2.3748738348275248E-4</v>
      </c>
      <c r="F363" s="51">
        <f t="shared" si="144"/>
        <v>2.4427978177672828E-4</v>
      </c>
      <c r="G363" s="12">
        <f t="shared" si="145"/>
        <v>-0.25</v>
      </c>
      <c r="H363" s="49">
        <f t="shared" si="146"/>
        <v>-5.937184587068812E-5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1202</v>
      </c>
      <c r="D365" s="7">
        <v>1146</v>
      </c>
      <c r="E365" s="51">
        <f t="shared" si="143"/>
        <v>7.1364958736567119E-2</v>
      </c>
      <c r="F365" s="51">
        <f t="shared" si="144"/>
        <v>9.3314876638710201E-2</v>
      </c>
      <c r="G365" s="12">
        <f t="shared" si="145"/>
        <v>-4.6589018302828619E-2</v>
      </c>
      <c r="H365" s="49">
        <f t="shared" si="146"/>
        <v>-3.3248233687585347E-3</v>
      </c>
      <c r="I365" s="2"/>
    </row>
    <row r="366" spans="1:9" s="50" customFormat="1" ht="15" x14ac:dyDescent="0.2">
      <c r="A366" s="52"/>
      <c r="B366" s="48" t="s">
        <v>251</v>
      </c>
      <c r="C366" s="7">
        <v>28</v>
      </c>
      <c r="D366" s="7">
        <v>4</v>
      </c>
      <c r="E366" s="51">
        <f t="shared" si="143"/>
        <v>1.6624116843792674E-3</v>
      </c>
      <c r="F366" s="51">
        <f t="shared" si="144"/>
        <v>3.2570637570230438E-4</v>
      </c>
      <c r="G366" s="12">
        <f t="shared" si="145"/>
        <v>-0.8571428571428571</v>
      </c>
      <c r="H366" s="49">
        <f t="shared" si="146"/>
        <v>-1.4249243008965149E-3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36</v>
      </c>
      <c r="D368" s="7">
        <v>67</v>
      </c>
      <c r="E368" s="51">
        <f t="shared" si="143"/>
        <v>2.1373864513447721E-3</v>
      </c>
      <c r="F368" s="51">
        <f t="shared" si="144"/>
        <v>5.4555817930135985E-3</v>
      </c>
      <c r="G368" s="12">
        <f t="shared" si="145"/>
        <v>0.86111111111111116</v>
      </c>
      <c r="H368" s="49">
        <f t="shared" si="146"/>
        <v>1.8405272219913316E-3</v>
      </c>
      <c r="I368" s="2"/>
    </row>
    <row r="369" spans="1:9" s="50" customFormat="1" ht="15" x14ac:dyDescent="0.2">
      <c r="A369" s="52"/>
      <c r="B369" s="48" t="s">
        <v>577</v>
      </c>
      <c r="C369" s="7">
        <v>350</v>
      </c>
      <c r="D369" s="7">
        <v>139</v>
      </c>
      <c r="E369" s="51">
        <f t="shared" si="143"/>
        <v>2.0780146054740843E-2</v>
      </c>
      <c r="F369" s="51">
        <f t="shared" si="144"/>
        <v>1.1318296555655078E-2</v>
      </c>
      <c r="G369" s="12">
        <f t="shared" si="145"/>
        <v>-0.60285714285714287</v>
      </c>
      <c r="H369" s="49">
        <f t="shared" si="146"/>
        <v>-1.2527459478715194E-2</v>
      </c>
      <c r="I369" s="2"/>
    </row>
    <row r="370" spans="1:9" s="50" customFormat="1" ht="15" x14ac:dyDescent="0.2">
      <c r="A370" s="52"/>
      <c r="B370" s="48" t="s">
        <v>85</v>
      </c>
      <c r="C370" s="7">
        <v>51</v>
      </c>
      <c r="D370" s="7">
        <v>39</v>
      </c>
      <c r="E370" s="51">
        <f t="shared" si="143"/>
        <v>3.027964139405094E-3</v>
      </c>
      <c r="F370" s="51">
        <f t="shared" si="144"/>
        <v>3.1756371630974676E-3</v>
      </c>
      <c r="G370" s="12">
        <f t="shared" si="145"/>
        <v>-0.23529411764705882</v>
      </c>
      <c r="H370" s="49">
        <f t="shared" si="146"/>
        <v>-7.1246215044825745E-4</v>
      </c>
      <c r="I370" s="2"/>
    </row>
    <row r="371" spans="1:9" s="50" customFormat="1" ht="15" x14ac:dyDescent="0.2">
      <c r="A371" s="52"/>
      <c r="B371" s="48" t="s">
        <v>84</v>
      </c>
      <c r="C371" s="7">
        <v>6</v>
      </c>
      <c r="D371" s="7">
        <v>1</v>
      </c>
      <c r="E371" s="51">
        <f t="shared" si="143"/>
        <v>3.5623107522412872E-4</v>
      </c>
      <c r="F371" s="51">
        <f t="shared" si="144"/>
        <v>8.1426593925576095E-5</v>
      </c>
      <c r="G371" s="12">
        <f t="shared" si="145"/>
        <v>-0.83333333333333337</v>
      </c>
      <c r="H371" s="49">
        <f t="shared" si="146"/>
        <v>-2.968592293534406E-4</v>
      </c>
      <c r="I371" s="2"/>
    </row>
    <row r="372" spans="1:9" s="50" customFormat="1" ht="15" x14ac:dyDescent="0.2">
      <c r="A372" s="52"/>
      <c r="B372" s="48" t="s">
        <v>73</v>
      </c>
      <c r="C372" s="7">
        <v>3</v>
      </c>
      <c r="D372" s="7">
        <v>2</v>
      </c>
      <c r="E372" s="51">
        <f t="shared" si="143"/>
        <v>1.7811553761206436E-4</v>
      </c>
      <c r="F372" s="51">
        <f t="shared" si="144"/>
        <v>1.6285318785115219E-4</v>
      </c>
      <c r="G372" s="12">
        <f t="shared" si="145"/>
        <v>-0.33333333333333331</v>
      </c>
      <c r="H372" s="49">
        <f t="shared" si="146"/>
        <v>-5.937184587068812E-5</v>
      </c>
      <c r="I372" s="2"/>
    </row>
    <row r="373" spans="1:9" s="50" customFormat="1" ht="15" x14ac:dyDescent="0.2">
      <c r="A373" s="52"/>
      <c r="B373" s="48" t="s">
        <v>252</v>
      </c>
      <c r="C373" s="7">
        <v>1619</v>
      </c>
      <c r="D373" s="7">
        <v>334</v>
      </c>
      <c r="E373" s="51">
        <f t="shared" si="143"/>
        <v>9.6123018464644064E-2</v>
      </c>
      <c r="F373" s="51">
        <f t="shared" si="144"/>
        <v>2.7196482371142416E-2</v>
      </c>
      <c r="G373" s="12">
        <f t="shared" si="145"/>
        <v>-0.79369981470043238</v>
      </c>
      <c r="H373" s="49">
        <f t="shared" si="146"/>
        <v>-7.629282194383423E-2</v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23</v>
      </c>
      <c r="E374" s="51" t="str">
        <f t="shared" si="143"/>
        <v/>
      </c>
      <c r="F374" s="51">
        <f t="shared" si="144"/>
        <v>1.8728116602882501E-3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30</v>
      </c>
      <c r="D375" s="7">
        <v>61</v>
      </c>
      <c r="E375" s="51">
        <f t="shared" si="143"/>
        <v>1.7811553761206435E-3</v>
      </c>
      <c r="F375" s="51">
        <f t="shared" si="144"/>
        <v>4.9670222294601416E-3</v>
      </c>
      <c r="G375" s="12">
        <f t="shared" si="145"/>
        <v>1.0333333333333334</v>
      </c>
      <c r="H375" s="49">
        <f t="shared" si="146"/>
        <v>1.8405272219913318E-3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15</v>
      </c>
      <c r="D377" s="42">
        <v>179</v>
      </c>
      <c r="E377" s="51">
        <f t="shared" si="143"/>
        <v>8.9057768806032175E-4</v>
      </c>
      <c r="F377" s="51">
        <f t="shared" si="144"/>
        <v>1.457536031267812E-2</v>
      </c>
      <c r="G377" s="86">
        <f t="shared" si="145"/>
        <v>10.933333333333334</v>
      </c>
      <c r="H377" s="49">
        <f t="shared" si="146"/>
        <v>9.7369827227928515E-3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16</v>
      </c>
      <c r="E378" s="51" t="str">
        <f t="shared" ref="E378" si="152">+IF(C378=0,"",C378/C$345)</f>
        <v/>
      </c>
      <c r="F378" s="51">
        <f t="shared" ref="F378" si="153">+IF(D378=0,"",D378/D$345)</f>
        <v>1.3028255028092175E-3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596</v>
      </c>
      <c r="D379" s="7">
        <v>268</v>
      </c>
      <c r="E379" s="51">
        <f t="shared" ref="E379:E401" si="155">+IF(C379=0,"",C379/C$345)</f>
        <v>3.5385620138930117E-2</v>
      </c>
      <c r="F379" s="51">
        <f t="shared" ref="F379:F401" si="156">+IF(D379=0,"",D379/D$345)</f>
        <v>2.1822327172054394E-2</v>
      </c>
      <c r="G379" s="12">
        <f t="shared" si="145"/>
        <v>-0.55033557046979864</v>
      </c>
      <c r="H379" s="49">
        <f t="shared" si="146"/>
        <v>-1.9473965445585703E-2</v>
      </c>
      <c r="I379" s="2"/>
    </row>
    <row r="380" spans="1:9" s="50" customFormat="1" ht="15" x14ac:dyDescent="0.2">
      <c r="A380" s="52"/>
      <c r="B380" s="48" t="s">
        <v>491</v>
      </c>
      <c r="C380" s="7">
        <v>7</v>
      </c>
      <c r="D380" s="7">
        <v>6</v>
      </c>
      <c r="E380" s="51">
        <f t="shared" si="155"/>
        <v>4.1560292109481684E-4</v>
      </c>
      <c r="F380" s="51">
        <f t="shared" si="156"/>
        <v>4.8855956355345657E-4</v>
      </c>
      <c r="G380" s="12">
        <f t="shared" si="145"/>
        <v>-0.14285714285714285</v>
      </c>
      <c r="H380" s="49">
        <f t="shared" si="146"/>
        <v>-5.937184587068812E-5</v>
      </c>
      <c r="I380" s="2"/>
    </row>
    <row r="381" spans="1:9" s="50" customFormat="1" ht="15" x14ac:dyDescent="0.2">
      <c r="A381" s="52"/>
      <c r="B381" s="48" t="s">
        <v>492</v>
      </c>
      <c r="C381" s="7">
        <v>27</v>
      </c>
      <c r="D381" s="7">
        <v>1</v>
      </c>
      <c r="E381" s="51">
        <f t="shared" si="155"/>
        <v>1.6030398385085793E-3</v>
      </c>
      <c r="F381" s="51">
        <f t="shared" si="156"/>
        <v>8.1426593925576095E-5</v>
      </c>
      <c r="G381" s="12">
        <f t="shared" si="145"/>
        <v>-0.96296296296296291</v>
      </c>
      <c r="H381" s="49">
        <f t="shared" si="146"/>
        <v>-1.543667992637891E-3</v>
      </c>
      <c r="I381" s="2"/>
    </row>
    <row r="382" spans="1:9" s="50" customFormat="1" ht="15" x14ac:dyDescent="0.2">
      <c r="A382" s="52"/>
      <c r="B382" s="48" t="s">
        <v>253</v>
      </c>
      <c r="C382" s="7">
        <v>5</v>
      </c>
      <c r="D382" s="7">
        <v>0</v>
      </c>
      <c r="E382" s="51">
        <f t="shared" si="155"/>
        <v>2.968592293534406E-4</v>
      </c>
      <c r="F382" s="51" t="str">
        <f t="shared" si="156"/>
        <v/>
      </c>
      <c r="G382" s="12">
        <f t="shared" si="145"/>
        <v>-1</v>
      </c>
      <c r="H382" s="49">
        <f t="shared" si="146"/>
        <v>-2.968592293534406E-4</v>
      </c>
      <c r="I382" s="2"/>
    </row>
    <row r="383" spans="1:9" s="50" customFormat="1" ht="15" x14ac:dyDescent="0.2">
      <c r="A383" s="52"/>
      <c r="B383" s="48" t="s">
        <v>254</v>
      </c>
      <c r="C383" s="7">
        <v>81</v>
      </c>
      <c r="D383" s="7">
        <v>27</v>
      </c>
      <c r="E383" s="51">
        <f t="shared" si="155"/>
        <v>4.8091195155257373E-3</v>
      </c>
      <c r="F383" s="51">
        <f t="shared" si="156"/>
        <v>2.1985180359905547E-3</v>
      </c>
      <c r="G383" s="12">
        <f t="shared" si="145"/>
        <v>-0.66666666666666663</v>
      </c>
      <c r="H383" s="49">
        <f t="shared" si="146"/>
        <v>-3.2060796770171582E-3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448</v>
      </c>
      <c r="D385" s="7">
        <v>6</v>
      </c>
      <c r="E385" s="51">
        <f t="shared" si="155"/>
        <v>2.6598586950068278E-2</v>
      </c>
      <c r="F385" s="51">
        <f t="shared" si="156"/>
        <v>4.8855956355345657E-4</v>
      </c>
      <c r="G385" s="12">
        <f t="shared" si="145"/>
        <v>-0.9866071428571429</v>
      </c>
      <c r="H385" s="49">
        <f t="shared" ref="H385" si="157">+IF(OR(AND(E385=""),(G385="")),"",E385*G385)</f>
        <v>-2.624235587484415E-2</v>
      </c>
      <c r="I385" s="2"/>
    </row>
    <row r="386" spans="1:9" s="50" customFormat="1" ht="15" x14ac:dyDescent="0.2">
      <c r="A386" s="52"/>
      <c r="B386" s="48" t="s">
        <v>494</v>
      </c>
      <c r="C386" s="7">
        <v>868</v>
      </c>
      <c r="D386" s="7">
        <v>559</v>
      </c>
      <c r="E386" s="51">
        <f t="shared" si="155"/>
        <v>5.1534762215757285E-2</v>
      </c>
      <c r="F386" s="51">
        <f t="shared" si="156"/>
        <v>4.5517466004397038E-2</v>
      </c>
      <c r="G386" s="12">
        <f t="shared" si="145"/>
        <v>-0.35599078341013823</v>
      </c>
      <c r="H386" s="49">
        <f t="shared" si="146"/>
        <v>-1.8345900374042629E-2</v>
      </c>
      <c r="I386" s="2"/>
    </row>
    <row r="387" spans="1:9" s="50" customFormat="1" ht="15" x14ac:dyDescent="0.2">
      <c r="A387" s="52"/>
      <c r="B387" s="48" t="s">
        <v>93</v>
      </c>
      <c r="C387" s="7">
        <v>86</v>
      </c>
      <c r="D387" s="7">
        <v>69</v>
      </c>
      <c r="E387" s="51">
        <f t="shared" si="155"/>
        <v>5.105978744879178E-3</v>
      </c>
      <c r="F387" s="51">
        <f t="shared" si="156"/>
        <v>5.6184349808647508E-3</v>
      </c>
      <c r="G387" s="12">
        <f t="shared" si="145"/>
        <v>-0.19767441860465115</v>
      </c>
      <c r="H387" s="49">
        <f t="shared" si="146"/>
        <v>-1.009321379801698E-3</v>
      </c>
      <c r="I387" s="2"/>
    </row>
    <row r="388" spans="1:9" s="50" customFormat="1" ht="15" x14ac:dyDescent="0.2">
      <c r="A388" s="52"/>
      <c r="B388" s="48" t="s">
        <v>86</v>
      </c>
      <c r="C388" s="7">
        <v>1376</v>
      </c>
      <c r="D388" s="7">
        <v>507</v>
      </c>
      <c r="E388" s="51">
        <f t="shared" si="155"/>
        <v>8.1695659918066849E-2</v>
      </c>
      <c r="F388" s="51">
        <f t="shared" si="156"/>
        <v>4.1283283120267078E-2</v>
      </c>
      <c r="G388" s="12">
        <f t="shared" si="145"/>
        <v>-0.63154069767441856</v>
      </c>
      <c r="H388" s="49">
        <f t="shared" si="146"/>
        <v>-5.1594134061627966E-2</v>
      </c>
      <c r="I388" s="2"/>
    </row>
    <row r="389" spans="1:9" s="50" customFormat="1" ht="15" x14ac:dyDescent="0.2">
      <c r="A389" s="52"/>
      <c r="B389" s="48" t="s">
        <v>92</v>
      </c>
      <c r="C389" s="7">
        <v>71</v>
      </c>
      <c r="D389" s="7">
        <v>109</v>
      </c>
      <c r="E389" s="51">
        <f t="shared" si="155"/>
        <v>4.2154010568188566E-3</v>
      </c>
      <c r="F389" s="51">
        <f t="shared" si="156"/>
        <v>8.8754987378877933E-3</v>
      </c>
      <c r="G389" s="12">
        <f t="shared" si="145"/>
        <v>0.53521126760563376</v>
      </c>
      <c r="H389" s="49">
        <f t="shared" si="146"/>
        <v>2.2561301430861483E-3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2</v>
      </c>
      <c r="D391" s="7">
        <v>5</v>
      </c>
      <c r="E391" s="51">
        <f t="shared" si="155"/>
        <v>1.1874369174137624E-4</v>
      </c>
      <c r="F391" s="51">
        <f t="shared" si="156"/>
        <v>4.0713296962788047E-4</v>
      </c>
      <c r="G391" s="12">
        <f t="shared" si="145"/>
        <v>1.5</v>
      </c>
      <c r="H391" s="49">
        <f t="shared" si="146"/>
        <v>1.7811553761206436E-4</v>
      </c>
      <c r="I391" s="2"/>
    </row>
    <row r="392" spans="1:9" s="50" customFormat="1" ht="15" x14ac:dyDescent="0.2">
      <c r="A392" s="52"/>
      <c r="B392" s="48" t="s">
        <v>255</v>
      </c>
      <c r="C392" s="7">
        <v>28</v>
      </c>
      <c r="D392" s="7">
        <v>1</v>
      </c>
      <c r="E392" s="51">
        <f t="shared" si="155"/>
        <v>1.6624116843792674E-3</v>
      </c>
      <c r="F392" s="51">
        <f t="shared" si="156"/>
        <v>8.1426593925576095E-5</v>
      </c>
      <c r="G392" s="12">
        <f t="shared" si="145"/>
        <v>-0.9642857142857143</v>
      </c>
      <c r="H392" s="49">
        <f t="shared" si="146"/>
        <v>-1.6030398385085793E-3</v>
      </c>
      <c r="I392" s="2"/>
    </row>
    <row r="393" spans="1:9" s="50" customFormat="1" ht="15" x14ac:dyDescent="0.2">
      <c r="A393" s="52"/>
      <c r="B393" s="48" t="s">
        <v>256</v>
      </c>
      <c r="C393" s="7">
        <v>6</v>
      </c>
      <c r="D393" s="7">
        <v>9</v>
      </c>
      <c r="E393" s="51">
        <f t="shared" si="155"/>
        <v>3.5623107522412872E-4</v>
      </c>
      <c r="F393" s="51">
        <f t="shared" si="156"/>
        <v>7.328393453301848E-4</v>
      </c>
      <c r="G393" s="12">
        <f t="shared" si="145"/>
        <v>0.5</v>
      </c>
      <c r="H393" s="49">
        <f t="shared" si="146"/>
        <v>1.7811553761206436E-4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6</v>
      </c>
      <c r="D395" s="7">
        <v>0</v>
      </c>
      <c r="E395" s="51">
        <f t="shared" si="155"/>
        <v>3.5623107522412872E-4</v>
      </c>
      <c r="F395" s="51" t="str">
        <f t="shared" si="156"/>
        <v/>
      </c>
      <c r="G395" s="12">
        <f t="shared" si="145"/>
        <v>-1</v>
      </c>
      <c r="H395" s="49">
        <f t="shared" si="146"/>
        <v>-3.5623107522412872E-4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14</v>
      </c>
      <c r="E397" s="51" t="str">
        <f t="shared" si="155"/>
        <v/>
      </c>
      <c r="F397" s="51">
        <f t="shared" si="156"/>
        <v>1.1399723149580652E-3</v>
      </c>
      <c r="G397" s="12">
        <f t="shared" si="145"/>
        <v>1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67</v>
      </c>
      <c r="D398" s="7">
        <v>31</v>
      </c>
      <c r="E398" s="51">
        <f t="shared" si="155"/>
        <v>3.9779136733361043E-3</v>
      </c>
      <c r="F398" s="51">
        <f t="shared" si="156"/>
        <v>2.5242244116928589E-3</v>
      </c>
      <c r="G398" s="12">
        <f t="shared" si="145"/>
        <v>-0.53731343283582089</v>
      </c>
      <c r="H398" s="49">
        <f t="shared" si="146"/>
        <v>-2.1373864513447726E-3</v>
      </c>
      <c r="I398" s="2"/>
    </row>
    <row r="399" spans="1:9" s="50" customFormat="1" ht="15" x14ac:dyDescent="0.2">
      <c r="A399" s="52"/>
      <c r="B399" s="48" t="s">
        <v>258</v>
      </c>
      <c r="C399" s="7">
        <v>99</v>
      </c>
      <c r="D399" s="7">
        <v>17</v>
      </c>
      <c r="E399" s="51">
        <f t="shared" si="155"/>
        <v>5.8778127411981242E-3</v>
      </c>
      <c r="F399" s="51">
        <f t="shared" si="156"/>
        <v>1.3842520967347937E-3</v>
      </c>
      <c r="G399" s="12">
        <f t="shared" si="145"/>
        <v>-0.82828282828282829</v>
      </c>
      <c r="H399" s="49">
        <f t="shared" si="146"/>
        <v>-4.8684913613964258E-3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18</v>
      </c>
      <c r="D401" s="7">
        <v>7</v>
      </c>
      <c r="E401" s="51">
        <f t="shared" si="155"/>
        <v>1.0686932256723861E-3</v>
      </c>
      <c r="F401" s="51">
        <f t="shared" si="156"/>
        <v>5.6998615747903261E-4</v>
      </c>
      <c r="G401" s="12">
        <f t="shared" si="145"/>
        <v>-0.61111111111111116</v>
      </c>
      <c r="H401" s="49">
        <f t="shared" si="146"/>
        <v>-6.5309030457756927E-4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0</v>
      </c>
      <c r="E402" s="51">
        <f t="shared" ref="E402" si="158">+IF(C402=0,"",C402/C$345)</f>
        <v>5.937184587068812E-5</v>
      </c>
      <c r="F402" s="51" t="str">
        <f t="shared" ref="F402" si="159">+IF(D402=0,"",D402/D$345)</f>
        <v/>
      </c>
      <c r="G402" s="12">
        <f t="shared" si="145"/>
        <v>-1</v>
      </c>
      <c r="H402" s="49">
        <f t="shared" ref="H402" si="160">+IF(OR(AND(E402=""),(G402="")),"",E402*G402)</f>
        <v>-5.937184587068812E-5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1</v>
      </c>
      <c r="E404" s="51" t="str">
        <f t="shared" si="161"/>
        <v/>
      </c>
      <c r="F404" s="51">
        <f t="shared" si="162"/>
        <v>8.1426593925576095E-5</v>
      </c>
      <c r="G404" s="12">
        <f t="shared" si="145"/>
        <v>1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41</v>
      </c>
      <c r="D405" s="7">
        <v>3</v>
      </c>
      <c r="E405" s="51">
        <f t="shared" si="161"/>
        <v>2.4342456806982129E-3</v>
      </c>
      <c r="F405" s="51">
        <f t="shared" si="162"/>
        <v>2.4427978177672828E-4</v>
      </c>
      <c r="G405" s="12">
        <f t="shared" si="145"/>
        <v>-0.92682926829268297</v>
      </c>
      <c r="H405" s="49">
        <f t="shared" si="146"/>
        <v>-2.2561301430861487E-3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8</v>
      </c>
      <c r="D407" s="7">
        <v>0</v>
      </c>
      <c r="E407" s="51">
        <f t="shared" si="161"/>
        <v>4.7497476696550496E-4</v>
      </c>
      <c r="F407" s="51" t="str">
        <f t="shared" si="162"/>
        <v/>
      </c>
      <c r="G407" s="12">
        <f t="shared" si="145"/>
        <v>-1</v>
      </c>
      <c r="H407" s="49">
        <f t="shared" si="146"/>
        <v>-4.7497476696550496E-4</v>
      </c>
      <c r="I407" s="2"/>
    </row>
    <row r="408" spans="1:9" s="50" customFormat="1" ht="15" x14ac:dyDescent="0.2">
      <c r="A408" s="52"/>
      <c r="B408" s="48" t="s">
        <v>91</v>
      </c>
      <c r="C408" s="7">
        <v>78</v>
      </c>
      <c r="D408" s="7">
        <v>0</v>
      </c>
      <c r="E408" s="51">
        <f t="shared" si="161"/>
        <v>4.6310039779136735E-3</v>
      </c>
      <c r="F408" s="51" t="str">
        <f t="shared" si="162"/>
        <v/>
      </c>
      <c r="G408" s="12">
        <f t="shared" si="145"/>
        <v>-1</v>
      </c>
      <c r="H408" s="49">
        <f t="shared" si="146"/>
        <v>-4.6310039779136735E-3</v>
      </c>
      <c r="I408" s="2"/>
    </row>
    <row r="409" spans="1:9" s="50" customFormat="1" ht="15" x14ac:dyDescent="0.2">
      <c r="A409" s="52"/>
      <c r="B409" s="48" t="s">
        <v>90</v>
      </c>
      <c r="C409" s="7">
        <v>975</v>
      </c>
      <c r="D409" s="7">
        <v>787</v>
      </c>
      <c r="E409" s="51">
        <f t="shared" si="161"/>
        <v>5.788754972392092E-2</v>
      </c>
      <c r="F409" s="51">
        <f t="shared" si="162"/>
        <v>6.4082729419428386E-2</v>
      </c>
      <c r="G409" s="12">
        <f t="shared" si="145"/>
        <v>-0.19282051282051282</v>
      </c>
      <c r="H409" s="49">
        <f t="shared" si="146"/>
        <v>-1.1161907023689367E-2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86</v>
      </c>
      <c r="D411" s="7">
        <v>2</v>
      </c>
      <c r="E411" s="51">
        <f t="shared" si="161"/>
        <v>5.105978744879178E-3</v>
      </c>
      <c r="F411" s="51">
        <f t="shared" si="162"/>
        <v>1.6285318785115219E-4</v>
      </c>
      <c r="G411" s="12">
        <f t="shared" ref="G411:G477" si="163">+IF(AND(C411=0,D411=0)," ",IF(C411=0,1,IF(D411=0,-1,(D411-C411)/C411)))</f>
        <v>-0.97674418604651159</v>
      </c>
      <c r="H411" s="49">
        <f t="shared" si="146"/>
        <v>-4.9872350531378019E-3</v>
      </c>
      <c r="I411" s="2"/>
    </row>
    <row r="412" spans="1:9" s="50" customFormat="1" ht="15" x14ac:dyDescent="0.2">
      <c r="A412" s="52"/>
      <c r="B412" s="48" t="s">
        <v>263</v>
      </c>
      <c r="C412" s="7">
        <v>47</v>
      </c>
      <c r="D412" s="7">
        <v>9</v>
      </c>
      <c r="E412" s="51">
        <f t="shared" si="161"/>
        <v>2.7904767559223417E-3</v>
      </c>
      <c r="F412" s="51">
        <f t="shared" si="162"/>
        <v>7.328393453301848E-4</v>
      </c>
      <c r="G412" s="12">
        <f t="shared" si="163"/>
        <v>-0.80851063829787229</v>
      </c>
      <c r="H412" s="49">
        <f t="shared" si="146"/>
        <v>-2.2561301430861487E-3</v>
      </c>
      <c r="I412" s="2"/>
    </row>
    <row r="413" spans="1:9" s="50" customFormat="1" ht="15" x14ac:dyDescent="0.2">
      <c r="A413" s="52"/>
      <c r="B413" s="48" t="s">
        <v>497</v>
      </c>
      <c r="C413" s="7">
        <v>3</v>
      </c>
      <c r="D413" s="7">
        <v>1</v>
      </c>
      <c r="E413" s="51">
        <f t="shared" si="161"/>
        <v>1.7811553761206436E-4</v>
      </c>
      <c r="F413" s="51">
        <f t="shared" si="162"/>
        <v>8.1426593925576095E-5</v>
      </c>
      <c r="G413" s="12">
        <f t="shared" si="163"/>
        <v>-0.66666666666666663</v>
      </c>
      <c r="H413" s="49">
        <f t="shared" si="146"/>
        <v>-1.1874369174137624E-4</v>
      </c>
      <c r="I413" s="2"/>
    </row>
    <row r="414" spans="1:9" s="50" customFormat="1" ht="15" x14ac:dyDescent="0.2">
      <c r="A414" s="52"/>
      <c r="B414" s="48" t="s">
        <v>89</v>
      </c>
      <c r="C414" s="7">
        <v>2</v>
      </c>
      <c r="D414" s="7">
        <v>1</v>
      </c>
      <c r="E414" s="51">
        <f t="shared" si="161"/>
        <v>1.1874369174137624E-4</v>
      </c>
      <c r="F414" s="51">
        <f t="shared" si="162"/>
        <v>8.1426593925576095E-5</v>
      </c>
      <c r="G414" s="12">
        <f t="shared" si="163"/>
        <v>-0.5</v>
      </c>
      <c r="H414" s="49">
        <f t="shared" si="146"/>
        <v>-5.937184587068812E-5</v>
      </c>
      <c r="I414" s="2"/>
    </row>
    <row r="415" spans="1:9" s="50" customFormat="1" ht="15" x14ac:dyDescent="0.2">
      <c r="A415" s="52"/>
      <c r="B415" s="48" t="s">
        <v>582</v>
      </c>
      <c r="C415" s="7">
        <v>1</v>
      </c>
      <c r="D415" s="7">
        <v>0</v>
      </c>
      <c r="E415" s="51">
        <f t="shared" ref="E415:E490" si="164">+IF(C415=0,"",C415/C$345)</f>
        <v>5.937184587068812E-5</v>
      </c>
      <c r="F415" s="51" t="str">
        <f t="shared" ref="F415:F490" si="165">+IF(D415=0,"",D415/D$345)</f>
        <v/>
      </c>
      <c r="G415" s="12">
        <f t="shared" si="163"/>
        <v>-1</v>
      </c>
      <c r="H415" s="49">
        <f t="shared" ref="H415:H490" si="166">+IF(OR(AND(E415=""),(G415="")),"",E415*G415)</f>
        <v>-5.937184587068812E-5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32</v>
      </c>
      <c r="D417" s="7">
        <v>0</v>
      </c>
      <c r="E417" s="51">
        <f t="shared" ref="E417:E419" si="167">+IF(C417=0,"",C417/C$345)</f>
        <v>1.8998990678620199E-3</v>
      </c>
      <c r="F417" s="51" t="str">
        <f t="shared" ref="F417:F419" si="168">+IF(D417=0,"",D417/D$345)</f>
        <v/>
      </c>
      <c r="G417" s="12">
        <f t="shared" si="163"/>
        <v>-1</v>
      </c>
      <c r="H417" s="49">
        <f t="shared" ref="H417:H419" si="169">+IF(OR(AND(E417=""),(G417="")),"",E417*G417)</f>
        <v>-1.8998990678620199E-3</v>
      </c>
      <c r="I417" s="2"/>
    </row>
    <row r="418" spans="1:9" s="50" customFormat="1" ht="15" x14ac:dyDescent="0.2">
      <c r="A418" s="47"/>
      <c r="B418" s="48" t="s">
        <v>542</v>
      </c>
      <c r="C418" s="7">
        <v>4</v>
      </c>
      <c r="D418" s="7">
        <v>5</v>
      </c>
      <c r="E418" s="51">
        <f t="shared" si="167"/>
        <v>2.3748738348275248E-4</v>
      </c>
      <c r="F418" s="51">
        <f t="shared" si="168"/>
        <v>4.0713296962788047E-4</v>
      </c>
      <c r="G418" s="12">
        <f t="shared" si="163"/>
        <v>0.25</v>
      </c>
      <c r="H418" s="49">
        <f t="shared" si="169"/>
        <v>5.937184587068812E-5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2</v>
      </c>
      <c r="D420" s="7">
        <v>0</v>
      </c>
      <c r="E420" s="51">
        <f t="shared" si="164"/>
        <v>1.1874369174137624E-4</v>
      </c>
      <c r="F420" s="51" t="str">
        <f t="shared" si="165"/>
        <v/>
      </c>
      <c r="G420" s="12">
        <f t="shared" si="163"/>
        <v>-1</v>
      </c>
      <c r="H420" s="49">
        <f t="shared" si="166"/>
        <v>-1.1874369174137624E-4</v>
      </c>
      <c r="I420" s="2"/>
    </row>
    <row r="421" spans="1:9" s="50" customFormat="1" ht="15" x14ac:dyDescent="0.2">
      <c r="A421" s="52"/>
      <c r="B421" s="48" t="s">
        <v>266</v>
      </c>
      <c r="C421" s="7">
        <v>96</v>
      </c>
      <c r="D421" s="7">
        <v>267</v>
      </c>
      <c r="E421" s="51">
        <f t="shared" si="164"/>
        <v>5.6996972035860596E-3</v>
      </c>
      <c r="F421" s="51">
        <f t="shared" si="165"/>
        <v>2.1740900578128816E-2</v>
      </c>
      <c r="G421" s="12">
        <f t="shared" si="163"/>
        <v>1.78125</v>
      </c>
      <c r="H421" s="49">
        <f t="shared" si="166"/>
        <v>1.0152585643887669E-2</v>
      </c>
      <c r="I421" s="2"/>
    </row>
    <row r="422" spans="1:9" s="50" customFormat="1" ht="15" x14ac:dyDescent="0.2">
      <c r="A422" s="52"/>
      <c r="B422" s="48" t="s">
        <v>498</v>
      </c>
      <c r="C422" s="7">
        <v>219</v>
      </c>
      <c r="D422" s="7">
        <v>1</v>
      </c>
      <c r="E422" s="51">
        <f t="shared" si="164"/>
        <v>1.3002434245680698E-2</v>
      </c>
      <c r="F422" s="51">
        <f t="shared" si="165"/>
        <v>8.1426593925576095E-5</v>
      </c>
      <c r="G422" s="12">
        <f t="shared" si="163"/>
        <v>-0.99543378995433784</v>
      </c>
      <c r="H422" s="49">
        <f t="shared" si="166"/>
        <v>-1.294306239981001E-2</v>
      </c>
      <c r="I422" s="2"/>
    </row>
    <row r="423" spans="1:9" s="50" customFormat="1" ht="15" x14ac:dyDescent="0.2">
      <c r="A423" s="52"/>
      <c r="B423" s="48" t="s">
        <v>267</v>
      </c>
      <c r="C423" s="7">
        <v>27</v>
      </c>
      <c r="D423" s="7">
        <v>55</v>
      </c>
      <c r="E423" s="51">
        <f t="shared" si="164"/>
        <v>1.6030398385085793E-3</v>
      </c>
      <c r="F423" s="51">
        <f t="shared" si="165"/>
        <v>4.4784626659066847E-3</v>
      </c>
      <c r="G423" s="12">
        <f t="shared" si="163"/>
        <v>1.037037037037037</v>
      </c>
      <c r="H423" s="49">
        <f t="shared" si="166"/>
        <v>1.6624116843792674E-3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2</v>
      </c>
      <c r="E424" s="51" t="str">
        <f t="shared" si="164"/>
        <v/>
      </c>
      <c r="F424" s="51">
        <f t="shared" si="165"/>
        <v>1.6285318785115219E-4</v>
      </c>
      <c r="G424" s="12">
        <f t="shared" si="163"/>
        <v>1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8</v>
      </c>
      <c r="D429" s="7">
        <v>0</v>
      </c>
      <c r="E429" s="51">
        <f t="shared" si="164"/>
        <v>4.7497476696550496E-4</v>
      </c>
      <c r="F429" s="51" t="str">
        <f t="shared" si="165"/>
        <v/>
      </c>
      <c r="G429" s="12">
        <f t="shared" si="163"/>
        <v>-1</v>
      </c>
      <c r="H429" s="49">
        <f t="shared" si="166"/>
        <v>-4.7497476696550496E-4</v>
      </c>
      <c r="I429" s="2"/>
    </row>
    <row r="430" spans="1:9" s="50" customFormat="1" ht="15" x14ac:dyDescent="0.2">
      <c r="A430" s="52"/>
      <c r="B430" s="48" t="s">
        <v>269</v>
      </c>
      <c r="C430" s="7">
        <v>62</v>
      </c>
      <c r="D430" s="7">
        <v>51</v>
      </c>
      <c r="E430" s="51">
        <f t="shared" si="164"/>
        <v>3.6810544439826636E-3</v>
      </c>
      <c r="F430" s="51">
        <f t="shared" si="165"/>
        <v>4.152756290204381E-3</v>
      </c>
      <c r="G430" s="12">
        <f t="shared" si="163"/>
        <v>-0.17741935483870969</v>
      </c>
      <c r="H430" s="49">
        <f t="shared" si="166"/>
        <v>-6.5309030457756938E-4</v>
      </c>
      <c r="I430" s="2"/>
    </row>
    <row r="431" spans="1:9" s="50" customFormat="1" ht="15" x14ac:dyDescent="0.2">
      <c r="A431" s="52"/>
      <c r="B431" s="48" t="s">
        <v>270</v>
      </c>
      <c r="C431" s="7">
        <v>80</v>
      </c>
      <c r="D431" s="7">
        <v>142</v>
      </c>
      <c r="E431" s="51">
        <f t="shared" si="164"/>
        <v>4.7497476696550496E-3</v>
      </c>
      <c r="F431" s="51">
        <f t="shared" si="165"/>
        <v>1.1562576337431804E-2</v>
      </c>
      <c r="G431" s="12">
        <f t="shared" si="163"/>
        <v>0.77500000000000002</v>
      </c>
      <c r="H431" s="49">
        <f t="shared" si="166"/>
        <v>3.6810544439826636E-3</v>
      </c>
      <c r="I431" s="2"/>
    </row>
    <row r="432" spans="1:9" s="50" customFormat="1" ht="15" x14ac:dyDescent="0.2">
      <c r="A432" s="52"/>
      <c r="B432" s="48" t="s">
        <v>98</v>
      </c>
      <c r="C432" s="7">
        <v>142</v>
      </c>
      <c r="D432" s="7">
        <v>722</v>
      </c>
      <c r="E432" s="51">
        <f t="shared" si="164"/>
        <v>8.4308021136377132E-3</v>
      </c>
      <c r="F432" s="51">
        <f t="shared" si="165"/>
        <v>5.8790000814265941E-2</v>
      </c>
      <c r="G432" s="12">
        <f t="shared" si="163"/>
        <v>4.084507042253521</v>
      </c>
      <c r="H432" s="49">
        <f t="shared" si="166"/>
        <v>3.4435670604999108E-2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6</v>
      </c>
      <c r="E433" s="51" t="str">
        <f t="shared" si="164"/>
        <v/>
      </c>
      <c r="F433" s="51">
        <f t="shared" si="165"/>
        <v>4.8855956355345657E-4</v>
      </c>
      <c r="G433" s="12">
        <f t="shared" si="163"/>
        <v>1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74</v>
      </c>
      <c r="D434" s="7">
        <v>63</v>
      </c>
      <c r="E434" s="51">
        <f t="shared" si="164"/>
        <v>4.3935165944309212E-3</v>
      </c>
      <c r="F434" s="51">
        <f t="shared" si="165"/>
        <v>5.1298754173112939E-3</v>
      </c>
      <c r="G434" s="12">
        <f t="shared" si="163"/>
        <v>-0.14864864864864866</v>
      </c>
      <c r="H434" s="49">
        <f t="shared" si="166"/>
        <v>-6.5309030457756938E-4</v>
      </c>
      <c r="I434" s="2"/>
    </row>
    <row r="435" spans="1:9" s="50" customFormat="1" ht="15" x14ac:dyDescent="0.2">
      <c r="A435" s="52"/>
      <c r="B435" s="48" t="s">
        <v>271</v>
      </c>
      <c r="C435" s="7">
        <v>19</v>
      </c>
      <c r="D435" s="7">
        <v>0</v>
      </c>
      <c r="E435" s="51">
        <f t="shared" si="164"/>
        <v>1.1280650715430743E-3</v>
      </c>
      <c r="F435" s="51" t="str">
        <f t="shared" si="165"/>
        <v/>
      </c>
      <c r="G435" s="12">
        <f t="shared" si="163"/>
        <v>-1</v>
      </c>
      <c r="H435" s="49">
        <f t="shared" si="166"/>
        <v>-1.1280650715430743E-3</v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2</v>
      </c>
      <c r="E436" s="51" t="str">
        <f t="shared" ref="E436:E437" si="174">+IF(C436=0,"",C436/C$345)</f>
        <v/>
      </c>
      <c r="F436" s="51">
        <f t="shared" ref="F436:F437" si="175">+IF(D436=0,"",D436/D$345)</f>
        <v>1.6285318785115219E-4</v>
      </c>
      <c r="G436" s="12">
        <f t="shared" si="163"/>
        <v>1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12</v>
      </c>
      <c r="D439" s="7">
        <v>50</v>
      </c>
      <c r="E439" s="51">
        <f t="shared" ref="E439:E441" si="177">+IF(C439=0,"",C439/C$345)</f>
        <v>7.1246215044825745E-4</v>
      </c>
      <c r="F439" s="51">
        <f t="shared" ref="F439:F441" si="178">+IF(D439=0,"",D439/D$345)</f>
        <v>4.0713296962788048E-3</v>
      </c>
      <c r="G439" s="12">
        <f t="shared" si="163"/>
        <v>3.1666666666666665</v>
      </c>
      <c r="H439" s="49">
        <f t="shared" ref="H439:H441" si="179">+IF(OR(AND(E439=""),(G439="")),"",E439*G439)</f>
        <v>2.2561301430861487E-3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17</v>
      </c>
      <c r="D442" s="7">
        <v>16</v>
      </c>
      <c r="E442" s="51">
        <f t="shared" si="164"/>
        <v>1.009321379801698E-3</v>
      </c>
      <c r="F442" s="51">
        <f t="shared" si="165"/>
        <v>1.3028255028092175E-3</v>
      </c>
      <c r="G442" s="12">
        <f t="shared" si="163"/>
        <v>-5.8823529411764705E-2</v>
      </c>
      <c r="H442" s="49">
        <f t="shared" si="166"/>
        <v>-5.9371845870688114E-5</v>
      </c>
      <c r="I442" s="2"/>
    </row>
    <row r="443" spans="1:9" s="50" customFormat="1" ht="15" x14ac:dyDescent="0.2">
      <c r="A443" s="52"/>
      <c r="B443" s="48" t="s">
        <v>104</v>
      </c>
      <c r="C443" s="7">
        <v>1</v>
      </c>
      <c r="D443" s="7">
        <v>0</v>
      </c>
      <c r="E443" s="51">
        <f t="shared" si="164"/>
        <v>5.937184587068812E-5</v>
      </c>
      <c r="F443" s="51" t="str">
        <f t="shared" si="165"/>
        <v/>
      </c>
      <c r="G443" s="12">
        <f t="shared" si="163"/>
        <v>-1</v>
      </c>
      <c r="H443" s="49">
        <f t="shared" si="166"/>
        <v>-5.937184587068812E-5</v>
      </c>
      <c r="I443" s="2"/>
    </row>
    <row r="444" spans="1:9" s="50" customFormat="1" ht="15" x14ac:dyDescent="0.2">
      <c r="A444" s="52"/>
      <c r="B444" s="48" t="s">
        <v>113</v>
      </c>
      <c r="C444" s="7">
        <v>36</v>
      </c>
      <c r="D444" s="7">
        <v>42</v>
      </c>
      <c r="E444" s="51">
        <f t="shared" si="164"/>
        <v>2.1373864513447721E-3</v>
      </c>
      <c r="F444" s="51">
        <f t="shared" si="165"/>
        <v>3.4199169448741961E-3</v>
      </c>
      <c r="G444" s="12">
        <f t="shared" si="163"/>
        <v>0.16666666666666666</v>
      </c>
      <c r="H444" s="49">
        <f t="shared" si="166"/>
        <v>3.5623107522412867E-4</v>
      </c>
      <c r="I444" s="2"/>
    </row>
    <row r="445" spans="1:9" s="50" customFormat="1" ht="15" x14ac:dyDescent="0.2">
      <c r="A445" s="52"/>
      <c r="B445" s="48" t="s">
        <v>112</v>
      </c>
      <c r="C445" s="7">
        <v>18</v>
      </c>
      <c r="D445" s="7">
        <v>40</v>
      </c>
      <c r="E445" s="51">
        <f t="shared" si="164"/>
        <v>1.0686932256723861E-3</v>
      </c>
      <c r="F445" s="51">
        <f t="shared" si="165"/>
        <v>3.2570637570230438E-3</v>
      </c>
      <c r="G445" s="12">
        <f t="shared" si="163"/>
        <v>1.2222222222222223</v>
      </c>
      <c r="H445" s="49">
        <f t="shared" si="166"/>
        <v>1.3061806091551385E-3</v>
      </c>
      <c r="I445" s="2"/>
    </row>
    <row r="446" spans="1:9" s="50" customFormat="1" ht="15" x14ac:dyDescent="0.2">
      <c r="A446" s="52"/>
      <c r="B446" s="48" t="s">
        <v>272</v>
      </c>
      <c r="C446" s="7">
        <v>80</v>
      </c>
      <c r="D446" s="7">
        <v>69</v>
      </c>
      <c r="E446" s="51">
        <f t="shared" si="164"/>
        <v>4.7497476696550496E-3</v>
      </c>
      <c r="F446" s="51">
        <f t="shared" si="165"/>
        <v>5.6184349808647508E-3</v>
      </c>
      <c r="G446" s="12">
        <f t="shared" si="163"/>
        <v>-0.13750000000000001</v>
      </c>
      <c r="H446" s="49">
        <f t="shared" si="166"/>
        <v>-6.5309030457756938E-4</v>
      </c>
      <c r="I446" s="2"/>
    </row>
    <row r="447" spans="1:9" s="50" customFormat="1" ht="15" x14ac:dyDescent="0.2">
      <c r="A447" s="52"/>
      <c r="B447" s="48" t="s">
        <v>501</v>
      </c>
      <c r="C447" s="7">
        <v>2</v>
      </c>
      <c r="D447" s="7">
        <v>65</v>
      </c>
      <c r="E447" s="51">
        <f t="shared" si="164"/>
        <v>1.1874369174137624E-4</v>
      </c>
      <c r="F447" s="51">
        <f t="shared" si="165"/>
        <v>5.2927286051624462E-3</v>
      </c>
      <c r="G447" s="12">
        <f t="shared" si="163"/>
        <v>31.5</v>
      </c>
      <c r="H447" s="49">
        <f t="shared" si="166"/>
        <v>3.7404262898533516E-3</v>
      </c>
      <c r="I447" s="2"/>
    </row>
    <row r="448" spans="1:9" s="50" customFormat="1" ht="30" x14ac:dyDescent="0.2">
      <c r="A448" s="52"/>
      <c r="B448" s="48" t="s">
        <v>502</v>
      </c>
      <c r="C448" s="7">
        <v>10</v>
      </c>
      <c r="D448" s="7">
        <v>55</v>
      </c>
      <c r="E448" s="51">
        <f t="shared" si="164"/>
        <v>5.937184587068812E-4</v>
      </c>
      <c r="F448" s="51">
        <f t="shared" si="165"/>
        <v>4.4784626659066847E-3</v>
      </c>
      <c r="G448" s="12">
        <f t="shared" si="163"/>
        <v>4.5</v>
      </c>
      <c r="H448" s="49">
        <f t="shared" si="166"/>
        <v>2.6717330641809656E-3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6</v>
      </c>
      <c r="E450" s="51" t="str">
        <f t="shared" si="164"/>
        <v/>
      </c>
      <c r="F450" s="51">
        <f t="shared" si="165"/>
        <v>4.8855956355345657E-4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49</v>
      </c>
      <c r="D451" s="7">
        <v>0</v>
      </c>
      <c r="E451" s="51">
        <f t="shared" si="164"/>
        <v>2.9092204476637178E-3</v>
      </c>
      <c r="F451" s="51" t="str">
        <f t="shared" si="165"/>
        <v/>
      </c>
      <c r="G451" s="12">
        <f t="shared" si="163"/>
        <v>-1</v>
      </c>
      <c r="H451" s="49">
        <f t="shared" si="166"/>
        <v>-2.9092204476637178E-3</v>
      </c>
      <c r="I451" s="2"/>
    </row>
    <row r="452" spans="1:9" s="50" customFormat="1" ht="15" x14ac:dyDescent="0.2">
      <c r="A452" s="52"/>
      <c r="B452" s="48" t="s">
        <v>109</v>
      </c>
      <c r="C452" s="7">
        <v>62</v>
      </c>
      <c r="D452" s="7">
        <v>8</v>
      </c>
      <c r="E452" s="51">
        <f t="shared" si="164"/>
        <v>3.6810544439826636E-3</v>
      </c>
      <c r="F452" s="51">
        <f t="shared" si="165"/>
        <v>6.5141275140460876E-4</v>
      </c>
      <c r="G452" s="12">
        <f t="shared" si="163"/>
        <v>-0.87096774193548387</v>
      </c>
      <c r="H452" s="49">
        <f t="shared" si="166"/>
        <v>-3.2060796770171586E-3</v>
      </c>
      <c r="I452" s="2"/>
    </row>
    <row r="453" spans="1:9" s="50" customFormat="1" ht="15" x14ac:dyDescent="0.2">
      <c r="A453" s="52"/>
      <c r="B453" s="48" t="s">
        <v>419</v>
      </c>
      <c r="C453" s="7">
        <v>454</v>
      </c>
      <c r="D453" s="7">
        <v>196</v>
      </c>
      <c r="E453" s="51">
        <f t="shared" si="164"/>
        <v>2.6954818025292406E-2</v>
      </c>
      <c r="F453" s="51">
        <f t="shared" si="165"/>
        <v>1.5959612409412915E-2</v>
      </c>
      <c r="G453" s="12">
        <f t="shared" si="163"/>
        <v>-0.56828193832599116</v>
      </c>
      <c r="H453" s="49">
        <f t="shared" si="166"/>
        <v>-1.5317936234637534E-2</v>
      </c>
      <c r="I453" s="2"/>
    </row>
    <row r="454" spans="1:9" s="50" customFormat="1" ht="15" x14ac:dyDescent="0.2">
      <c r="A454" s="52"/>
      <c r="B454" s="48" t="s">
        <v>107</v>
      </c>
      <c r="C454" s="7">
        <v>201</v>
      </c>
      <c r="D454" s="7">
        <v>178</v>
      </c>
      <c r="E454" s="51">
        <f t="shared" si="164"/>
        <v>1.1933741020008312E-2</v>
      </c>
      <c r="F454" s="51">
        <f t="shared" si="165"/>
        <v>1.4493933718752544E-2</v>
      </c>
      <c r="G454" s="12">
        <f t="shared" si="163"/>
        <v>-0.11442786069651742</v>
      </c>
      <c r="H454" s="49">
        <f t="shared" si="166"/>
        <v>-1.3655524550258268E-3</v>
      </c>
      <c r="I454" s="2"/>
    </row>
    <row r="455" spans="1:9" s="50" customFormat="1" ht="15" x14ac:dyDescent="0.2">
      <c r="A455" s="52"/>
      <c r="B455" s="48" t="s">
        <v>273</v>
      </c>
      <c r="C455" s="7">
        <v>221</v>
      </c>
      <c r="D455" s="7">
        <v>154</v>
      </c>
      <c r="E455" s="51">
        <f t="shared" si="164"/>
        <v>1.3121177937422075E-2</v>
      </c>
      <c r="F455" s="51">
        <f t="shared" si="165"/>
        <v>1.2539695464538718E-2</v>
      </c>
      <c r="G455" s="12">
        <f t="shared" si="163"/>
        <v>-0.30316742081447962</v>
      </c>
      <c r="H455" s="49">
        <f t="shared" si="166"/>
        <v>-3.9779136733361043E-3</v>
      </c>
      <c r="I455" s="2"/>
    </row>
    <row r="456" spans="1:9" s="50" customFormat="1" ht="15" x14ac:dyDescent="0.2">
      <c r="A456" s="52"/>
      <c r="B456" s="48" t="s">
        <v>106</v>
      </c>
      <c r="C456" s="7">
        <v>5</v>
      </c>
      <c r="D456" s="7">
        <v>9</v>
      </c>
      <c r="E456" s="51">
        <f t="shared" si="164"/>
        <v>2.968592293534406E-4</v>
      </c>
      <c r="F456" s="51">
        <f t="shared" si="165"/>
        <v>7.328393453301848E-4</v>
      </c>
      <c r="G456" s="12">
        <f t="shared" si="163"/>
        <v>0.8</v>
      </c>
      <c r="H456" s="49">
        <f t="shared" si="166"/>
        <v>2.3748738348275248E-4</v>
      </c>
      <c r="I456" s="2"/>
    </row>
    <row r="457" spans="1:9" s="50" customFormat="1" ht="15" x14ac:dyDescent="0.2">
      <c r="A457" s="52"/>
      <c r="B457" s="48" t="s">
        <v>338</v>
      </c>
      <c r="C457" s="7">
        <v>209</v>
      </c>
      <c r="D457" s="7">
        <v>47</v>
      </c>
      <c r="E457" s="51">
        <f t="shared" si="164"/>
        <v>1.2408715786973817E-2</v>
      </c>
      <c r="F457" s="51">
        <f t="shared" si="165"/>
        <v>3.8270499145020764E-3</v>
      </c>
      <c r="G457" s="12">
        <f t="shared" si="163"/>
        <v>-0.77511961722488043</v>
      </c>
      <c r="H457" s="49">
        <f t="shared" si="166"/>
        <v>-9.6182390310514763E-3</v>
      </c>
      <c r="I457" s="2"/>
    </row>
    <row r="458" spans="1:9" s="50" customFormat="1" ht="15" x14ac:dyDescent="0.2">
      <c r="A458" s="52"/>
      <c r="B458" s="48" t="s">
        <v>116</v>
      </c>
      <c r="C458" s="7">
        <v>1</v>
      </c>
      <c r="D458" s="7">
        <v>23</v>
      </c>
      <c r="E458" s="51">
        <f t="shared" si="164"/>
        <v>5.937184587068812E-5</v>
      </c>
      <c r="F458" s="51">
        <f t="shared" si="165"/>
        <v>1.8728116602882501E-3</v>
      </c>
      <c r="G458" s="12">
        <f t="shared" si="163"/>
        <v>22</v>
      </c>
      <c r="H458" s="49">
        <f t="shared" si="166"/>
        <v>1.3061806091551388E-3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6</v>
      </c>
      <c r="E459" s="51" t="str">
        <f t="shared" si="164"/>
        <v/>
      </c>
      <c r="F459" s="51">
        <f t="shared" si="165"/>
        <v>4.8855956355345657E-4</v>
      </c>
      <c r="G459" s="12">
        <f t="shared" si="163"/>
        <v>1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566</v>
      </c>
      <c r="D460" s="7">
        <v>319</v>
      </c>
      <c r="E460" s="51">
        <f t="shared" si="164"/>
        <v>3.3604464762809476E-2</v>
      </c>
      <c r="F460" s="51">
        <f t="shared" si="165"/>
        <v>2.5975083462258772E-2</v>
      </c>
      <c r="G460" s="12">
        <f t="shared" si="163"/>
        <v>-0.43639575971731448</v>
      </c>
      <c r="H460" s="49">
        <f t="shared" si="166"/>
        <v>-1.4664845930059966E-2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2</v>
      </c>
      <c r="D462" s="7">
        <v>3</v>
      </c>
      <c r="E462" s="51">
        <f t="shared" si="164"/>
        <v>1.1874369174137624E-4</v>
      </c>
      <c r="F462" s="51">
        <f t="shared" si="165"/>
        <v>2.4427978177672828E-4</v>
      </c>
      <c r="G462" s="12">
        <f t="shared" si="163"/>
        <v>0.5</v>
      </c>
      <c r="H462" s="49">
        <f t="shared" si="166"/>
        <v>5.937184587068812E-5</v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118</v>
      </c>
      <c r="D464" s="7">
        <v>185</v>
      </c>
      <c r="E464" s="51">
        <f t="shared" si="164"/>
        <v>7.0058778127411979E-3</v>
      </c>
      <c r="F464" s="51">
        <f t="shared" si="165"/>
        <v>1.5063919876231577E-2</v>
      </c>
      <c r="G464" s="12">
        <f t="shared" si="163"/>
        <v>0.56779661016949157</v>
      </c>
      <c r="H464" s="49">
        <f t="shared" si="166"/>
        <v>3.9779136733361043E-3</v>
      </c>
      <c r="I464" s="2"/>
    </row>
    <row r="465" spans="1:9" s="50" customFormat="1" ht="15" x14ac:dyDescent="0.2">
      <c r="A465" s="52"/>
      <c r="B465" s="48" t="s">
        <v>105</v>
      </c>
      <c r="C465" s="7">
        <v>10</v>
      </c>
      <c r="D465" s="7">
        <v>1</v>
      </c>
      <c r="E465" s="51">
        <f t="shared" si="164"/>
        <v>5.937184587068812E-4</v>
      </c>
      <c r="F465" s="51">
        <f t="shared" si="165"/>
        <v>8.1426593925576095E-5</v>
      </c>
      <c r="G465" s="12">
        <f t="shared" si="163"/>
        <v>-0.9</v>
      </c>
      <c r="H465" s="49">
        <f t="shared" si="166"/>
        <v>-5.3434661283619314E-4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2</v>
      </c>
      <c r="D467" s="7">
        <v>0</v>
      </c>
      <c r="E467" s="51">
        <f t="shared" si="164"/>
        <v>1.1874369174137624E-4</v>
      </c>
      <c r="F467" s="51" t="str">
        <f t="shared" si="165"/>
        <v/>
      </c>
      <c r="G467" s="12">
        <f t="shared" si="163"/>
        <v>-1</v>
      </c>
      <c r="H467" s="49">
        <f t="shared" si="166"/>
        <v>-1.1874369174137624E-4</v>
      </c>
      <c r="I467" s="2"/>
    </row>
    <row r="468" spans="1:9" s="50" customFormat="1" ht="15" x14ac:dyDescent="0.2">
      <c r="A468" s="52"/>
      <c r="B468" s="48" t="s">
        <v>275</v>
      </c>
      <c r="C468" s="7">
        <v>149</v>
      </c>
      <c r="D468" s="7">
        <v>154</v>
      </c>
      <c r="E468" s="51">
        <f t="shared" si="164"/>
        <v>8.8464050347325292E-3</v>
      </c>
      <c r="F468" s="51">
        <f t="shared" si="165"/>
        <v>1.2539695464538718E-2</v>
      </c>
      <c r="G468" s="12">
        <f t="shared" si="163"/>
        <v>3.3557046979865772E-2</v>
      </c>
      <c r="H468" s="49">
        <f t="shared" si="166"/>
        <v>2.968592293534406E-4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4</v>
      </c>
      <c r="D470" s="7">
        <v>12</v>
      </c>
      <c r="E470" s="51">
        <f t="shared" si="164"/>
        <v>2.3748738348275248E-4</v>
      </c>
      <c r="F470" s="51">
        <f t="shared" si="165"/>
        <v>9.7711912710691314E-4</v>
      </c>
      <c r="G470" s="12">
        <f t="shared" si="163"/>
        <v>2</v>
      </c>
      <c r="H470" s="49">
        <f t="shared" si="166"/>
        <v>4.7497476696550496E-4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10</v>
      </c>
      <c r="E472" s="51" t="str">
        <f t="shared" si="164"/>
        <v/>
      </c>
      <c r="F472" s="51">
        <f t="shared" si="165"/>
        <v>8.1426593925576095E-4</v>
      </c>
      <c r="G472" s="12">
        <f t="shared" si="163"/>
        <v>1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13</v>
      </c>
      <c r="D473" s="7">
        <v>52</v>
      </c>
      <c r="E473" s="51">
        <f t="shared" si="164"/>
        <v>7.7183399631894551E-4</v>
      </c>
      <c r="F473" s="51">
        <f t="shared" si="165"/>
        <v>4.2341828841299571E-3</v>
      </c>
      <c r="G473" s="12">
        <f t="shared" si="163"/>
        <v>3</v>
      </c>
      <c r="H473" s="49">
        <f t="shared" si="166"/>
        <v>2.3155019889568368E-3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1</v>
      </c>
      <c r="D475" s="7">
        <v>4</v>
      </c>
      <c r="E475" s="51">
        <f t="shared" si="164"/>
        <v>5.937184587068812E-5</v>
      </c>
      <c r="F475" s="51">
        <f t="shared" si="165"/>
        <v>3.2570637570230438E-4</v>
      </c>
      <c r="G475" s="12">
        <f t="shared" si="163"/>
        <v>3</v>
      </c>
      <c r="H475" s="49">
        <f t="shared" si="166"/>
        <v>1.7811553761206436E-4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5</v>
      </c>
      <c r="E476" s="51" t="str">
        <f t="shared" si="164"/>
        <v/>
      </c>
      <c r="F476" s="51">
        <f t="shared" si="165"/>
        <v>4.0713296962788047E-4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5.937184587068812E-5</v>
      </c>
      <c r="F477" s="51" t="str">
        <f t="shared" si="165"/>
        <v/>
      </c>
      <c r="G477" s="12">
        <f t="shared" si="163"/>
        <v>-1</v>
      </c>
      <c r="H477" s="49">
        <f t="shared" si="166"/>
        <v>-5.937184587068812E-5</v>
      </c>
      <c r="I477" s="2"/>
    </row>
    <row r="478" spans="1:9" s="50" customFormat="1" ht="15" x14ac:dyDescent="0.2">
      <c r="A478" s="52"/>
      <c r="B478" s="48" t="s">
        <v>282</v>
      </c>
      <c r="C478" s="7">
        <v>43</v>
      </c>
      <c r="D478" s="7">
        <v>75</v>
      </c>
      <c r="E478" s="51">
        <f t="shared" si="164"/>
        <v>2.552989372439589E-3</v>
      </c>
      <c r="F478" s="51">
        <f t="shared" si="165"/>
        <v>6.1069945444182068E-3</v>
      </c>
      <c r="G478" s="12">
        <f t="shared" ref="G478:G541" si="180">+IF(AND(C478=0,D478=0)," ",IF(C478=0,1,IF(D478=0,-1,(D478-C478)/C478)))</f>
        <v>0.7441860465116279</v>
      </c>
      <c r="H478" s="49">
        <f t="shared" si="166"/>
        <v>1.8998990678620196E-3</v>
      </c>
      <c r="I478" s="2"/>
    </row>
    <row r="479" spans="1:9" s="50" customFormat="1" ht="15" x14ac:dyDescent="0.2">
      <c r="A479" s="52"/>
      <c r="B479" s="48" t="s">
        <v>507</v>
      </c>
      <c r="C479" s="7">
        <v>79</v>
      </c>
      <c r="D479" s="7">
        <v>114</v>
      </c>
      <c r="E479" s="51">
        <f t="shared" si="164"/>
        <v>4.6903758237843611E-3</v>
      </c>
      <c r="F479" s="51">
        <f t="shared" si="165"/>
        <v>9.282631707515674E-3</v>
      </c>
      <c r="G479" s="12">
        <f t="shared" si="180"/>
        <v>0.44303797468354428</v>
      </c>
      <c r="H479" s="49">
        <f t="shared" si="166"/>
        <v>2.0780146054740841E-3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1</v>
      </c>
      <c r="E480" s="51" t="str">
        <f t="shared" si="164"/>
        <v/>
      </c>
      <c r="F480" s="51">
        <f t="shared" si="165"/>
        <v>8.1426593925576095E-5</v>
      </c>
      <c r="G480" s="12">
        <f t="shared" si="180"/>
        <v>1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1</v>
      </c>
      <c r="E481" s="51" t="str">
        <f t="shared" si="164"/>
        <v/>
      </c>
      <c r="F481" s="51">
        <f t="shared" si="165"/>
        <v>8.1426593925576095E-5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3</v>
      </c>
      <c r="D484" s="7">
        <v>3</v>
      </c>
      <c r="E484" s="51">
        <f t="shared" si="164"/>
        <v>1.7811553761206436E-4</v>
      </c>
      <c r="F484" s="51">
        <f t="shared" si="165"/>
        <v>2.4427978177672828E-4</v>
      </c>
      <c r="G484" s="12">
        <f t="shared" si="180"/>
        <v>0</v>
      </c>
      <c r="H484" s="49">
        <f t="shared" si="166"/>
        <v>0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8</v>
      </c>
      <c r="D486" s="7">
        <v>33</v>
      </c>
      <c r="E486" s="51">
        <f t="shared" si="164"/>
        <v>4.7497476696550496E-4</v>
      </c>
      <c r="F486" s="51">
        <f t="shared" si="165"/>
        <v>2.6870775995440112E-3</v>
      </c>
      <c r="G486" s="12">
        <f t="shared" si="180"/>
        <v>3.125</v>
      </c>
      <c r="H486" s="49">
        <f t="shared" si="166"/>
        <v>1.484296146767203E-3</v>
      </c>
      <c r="I486" s="2"/>
    </row>
    <row r="487" spans="1:9" s="50" customFormat="1" ht="15" x14ac:dyDescent="0.2">
      <c r="A487" s="52"/>
      <c r="B487" s="48" t="s">
        <v>288</v>
      </c>
      <c r="C487" s="7">
        <v>3</v>
      </c>
      <c r="D487" s="7">
        <v>108</v>
      </c>
      <c r="E487" s="51">
        <f t="shared" si="164"/>
        <v>1.7811553761206436E-4</v>
      </c>
      <c r="F487" s="51">
        <f t="shared" si="165"/>
        <v>8.7940721439622189E-3</v>
      </c>
      <c r="G487" s="12">
        <f t="shared" si="180"/>
        <v>35</v>
      </c>
      <c r="H487" s="49">
        <f t="shared" si="166"/>
        <v>6.2340438164222526E-3</v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16</v>
      </c>
      <c r="D489" s="7">
        <v>34</v>
      </c>
      <c r="E489" s="51">
        <f t="shared" si="164"/>
        <v>9.4994953393100993E-4</v>
      </c>
      <c r="F489" s="51">
        <f t="shared" si="165"/>
        <v>2.7685041934695873E-3</v>
      </c>
      <c r="G489" s="12">
        <f t="shared" si="180"/>
        <v>1.125</v>
      </c>
      <c r="H489" s="49">
        <f t="shared" si="166"/>
        <v>1.0686932256723861E-3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3</v>
      </c>
      <c r="E495" s="51" t="str">
        <f t="shared" si="181"/>
        <v/>
      </c>
      <c r="F495" s="51">
        <f t="shared" si="182"/>
        <v>2.4427978177672828E-4</v>
      </c>
      <c r="G495" s="12">
        <f t="shared" si="180"/>
        <v>1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6</v>
      </c>
      <c r="D497" s="7">
        <v>0</v>
      </c>
      <c r="E497" s="51">
        <f t="shared" si="181"/>
        <v>3.5623107522412872E-4</v>
      </c>
      <c r="F497" s="51" t="str">
        <f t="shared" si="182"/>
        <v/>
      </c>
      <c r="G497" s="12">
        <f t="shared" si="180"/>
        <v>-1</v>
      </c>
      <c r="H497" s="49">
        <f t="shared" si="183"/>
        <v>-3.5623107522412872E-4</v>
      </c>
      <c r="I497" s="2"/>
    </row>
    <row r="498" spans="1:9" s="50" customFormat="1" ht="15" x14ac:dyDescent="0.2">
      <c r="A498" s="52"/>
      <c r="B498" s="48" t="s">
        <v>129</v>
      </c>
      <c r="C498" s="7">
        <v>1</v>
      </c>
      <c r="D498" s="7">
        <v>1</v>
      </c>
      <c r="E498" s="51">
        <f t="shared" si="181"/>
        <v>5.937184587068812E-5</v>
      </c>
      <c r="F498" s="51">
        <f t="shared" si="182"/>
        <v>8.1426593925576095E-5</v>
      </c>
      <c r="G498" s="12">
        <f t="shared" si="180"/>
        <v>0</v>
      </c>
      <c r="H498" s="49">
        <f t="shared" si="183"/>
        <v>0</v>
      </c>
      <c r="I498" s="2"/>
    </row>
    <row r="499" spans="1:9" s="50" customFormat="1" ht="15" x14ac:dyDescent="0.2">
      <c r="A499" s="52"/>
      <c r="B499" s="48" t="s">
        <v>509</v>
      </c>
      <c r="C499" s="7">
        <v>171</v>
      </c>
      <c r="D499" s="7">
        <v>2</v>
      </c>
      <c r="E499" s="51">
        <f t="shared" si="181"/>
        <v>1.0152585643887669E-2</v>
      </c>
      <c r="F499" s="51">
        <f t="shared" si="182"/>
        <v>1.6285318785115219E-4</v>
      </c>
      <c r="G499" s="12">
        <f t="shared" si="180"/>
        <v>-0.98830409356725146</v>
      </c>
      <c r="H499" s="49">
        <f t="shared" si="183"/>
        <v>-1.0033841952146292E-2</v>
      </c>
      <c r="I499" s="2"/>
    </row>
    <row r="500" spans="1:9" s="50" customFormat="1" ht="15" x14ac:dyDescent="0.2">
      <c r="A500" s="52"/>
      <c r="B500" s="48" t="s">
        <v>122</v>
      </c>
      <c r="C500" s="7">
        <v>20</v>
      </c>
      <c r="D500" s="7">
        <v>1</v>
      </c>
      <c r="E500" s="51">
        <f t="shared" si="181"/>
        <v>1.1874369174137624E-3</v>
      </c>
      <c r="F500" s="51">
        <f t="shared" si="182"/>
        <v>8.1426593925576095E-5</v>
      </c>
      <c r="G500" s="12">
        <f t="shared" si="180"/>
        <v>-0.95</v>
      </c>
      <c r="H500" s="49">
        <f t="shared" si="183"/>
        <v>-1.1280650715430743E-3</v>
      </c>
      <c r="I500" s="2"/>
    </row>
    <row r="501" spans="1:9" s="50" customFormat="1" ht="30" x14ac:dyDescent="0.2">
      <c r="A501" s="52"/>
      <c r="B501" s="48" t="s">
        <v>296</v>
      </c>
      <c r="C501" s="7">
        <v>32</v>
      </c>
      <c r="D501" s="7">
        <v>14</v>
      </c>
      <c r="E501" s="51">
        <f t="shared" si="181"/>
        <v>1.8998990678620199E-3</v>
      </c>
      <c r="F501" s="51">
        <f t="shared" si="182"/>
        <v>1.1399723149580652E-3</v>
      </c>
      <c r="G501" s="12">
        <f t="shared" si="180"/>
        <v>-0.5625</v>
      </c>
      <c r="H501" s="49">
        <f t="shared" si="183"/>
        <v>-1.0686932256723861E-3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2</v>
      </c>
      <c r="E503" s="51" t="str">
        <f t="shared" si="181"/>
        <v/>
      </c>
      <c r="F503" s="51">
        <f t="shared" si="182"/>
        <v>1.6285318785115219E-4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7</v>
      </c>
      <c r="D504" s="7">
        <v>5</v>
      </c>
      <c r="E504" s="51">
        <f t="shared" si="181"/>
        <v>4.1560292109481684E-4</v>
      </c>
      <c r="F504" s="51">
        <f t="shared" si="182"/>
        <v>4.0713296962788047E-4</v>
      </c>
      <c r="G504" s="12">
        <f t="shared" si="180"/>
        <v>-0.2857142857142857</v>
      </c>
      <c r="H504" s="49">
        <f t="shared" si="183"/>
        <v>-1.1874369174137624E-4</v>
      </c>
      <c r="I504" s="2"/>
    </row>
    <row r="505" spans="1:9" s="50" customFormat="1" ht="15" x14ac:dyDescent="0.2">
      <c r="A505" s="52"/>
      <c r="B505" s="48" t="s">
        <v>117</v>
      </c>
      <c r="C505" s="7">
        <v>800</v>
      </c>
      <c r="D505" s="7">
        <v>287</v>
      </c>
      <c r="E505" s="51">
        <f t="shared" si="181"/>
        <v>4.7497476696550495E-2</v>
      </c>
      <c r="F505" s="51">
        <f t="shared" si="182"/>
        <v>2.3369432456640339E-2</v>
      </c>
      <c r="G505" s="12">
        <f t="shared" si="180"/>
        <v>-0.64124999999999999</v>
      </c>
      <c r="H505" s="49">
        <f t="shared" si="183"/>
        <v>-3.0457756931663003E-2</v>
      </c>
      <c r="I505" s="2"/>
    </row>
    <row r="506" spans="1:9" s="50" customFormat="1" ht="15" x14ac:dyDescent="0.2">
      <c r="A506" s="52"/>
      <c r="B506" s="48" t="s">
        <v>510</v>
      </c>
      <c r="C506" s="7">
        <v>12</v>
      </c>
      <c r="D506" s="7">
        <v>6</v>
      </c>
      <c r="E506" s="51">
        <f t="shared" si="181"/>
        <v>7.1246215044825745E-4</v>
      </c>
      <c r="F506" s="51">
        <f t="shared" si="182"/>
        <v>4.8855956355345657E-4</v>
      </c>
      <c r="G506" s="12">
        <f t="shared" si="180"/>
        <v>-0.5</v>
      </c>
      <c r="H506" s="49">
        <f t="shared" si="183"/>
        <v>-3.5623107522412872E-4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1</v>
      </c>
      <c r="D512" s="7">
        <v>0</v>
      </c>
      <c r="E512" s="51">
        <f t="shared" si="181"/>
        <v>5.937184587068812E-5</v>
      </c>
      <c r="F512" s="51" t="str">
        <f t="shared" si="182"/>
        <v/>
      </c>
      <c r="G512" s="12">
        <f t="shared" si="180"/>
        <v>-1</v>
      </c>
      <c r="H512" s="49">
        <f t="shared" si="183"/>
        <v>-5.937184587068812E-5</v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5</v>
      </c>
      <c r="D519" s="7">
        <v>0</v>
      </c>
      <c r="E519" s="51">
        <f t="shared" si="181"/>
        <v>2.968592293534406E-4</v>
      </c>
      <c r="F519" s="51" t="str">
        <f t="shared" si="182"/>
        <v/>
      </c>
      <c r="G519" s="12">
        <f t="shared" si="180"/>
        <v>-1</v>
      </c>
      <c r="H519" s="49">
        <f t="shared" si="183"/>
        <v>-2.968592293534406E-4</v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31</v>
      </c>
      <c r="E520" s="51" t="str">
        <f t="shared" si="181"/>
        <v/>
      </c>
      <c r="F520" s="51">
        <f t="shared" si="182"/>
        <v>2.5242244116928589E-3</v>
      </c>
      <c r="G520" s="12">
        <f t="shared" si="180"/>
        <v>1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30</v>
      </c>
      <c r="D521" s="7">
        <v>147</v>
      </c>
      <c r="E521" s="51">
        <f t="shared" si="181"/>
        <v>1.7811553761206435E-3</v>
      </c>
      <c r="F521" s="51">
        <f t="shared" si="182"/>
        <v>1.1969709307059685E-2</v>
      </c>
      <c r="G521" s="12">
        <f t="shared" si="180"/>
        <v>3.9</v>
      </c>
      <c r="H521" s="49">
        <f t="shared" si="183"/>
        <v>6.9465059668705094E-3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4</v>
      </c>
      <c r="E523" s="51" t="str">
        <f t="shared" ref="E523" si="184">+IF(C523=0,"",C523/C$345)</f>
        <v/>
      </c>
      <c r="F523" s="51">
        <f t="shared" ref="F523" si="185">+IF(D523=0,"",D523/D$345)</f>
        <v>3.2570637570230438E-4</v>
      </c>
      <c r="G523" s="12">
        <f t="shared" si="180"/>
        <v>1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152</v>
      </c>
      <c r="D524" s="7">
        <v>77</v>
      </c>
      <c r="E524" s="51">
        <f t="shared" ref="E524:E549" si="187">+IF(C524=0,"",C524/C$345)</f>
        <v>9.0245205723445947E-3</v>
      </c>
      <c r="F524" s="51">
        <f t="shared" ref="F524:F549" si="188">+IF(D524=0,"",D524/D$345)</f>
        <v>6.2698477322693591E-3</v>
      </c>
      <c r="G524" s="12">
        <f t="shared" si="180"/>
        <v>-0.49342105263157893</v>
      </c>
      <c r="H524" s="49">
        <f t="shared" si="183"/>
        <v>-4.4528884403016089E-3</v>
      </c>
      <c r="I524" s="2"/>
    </row>
    <row r="525" spans="1:9" s="50" customFormat="1" ht="15" x14ac:dyDescent="0.2">
      <c r="A525" s="52"/>
      <c r="B525" s="48" t="s">
        <v>514</v>
      </c>
      <c r="C525" s="7">
        <v>35</v>
      </c>
      <c r="D525" s="7">
        <v>0</v>
      </c>
      <c r="E525" s="51">
        <f t="shared" si="187"/>
        <v>2.0780146054740841E-3</v>
      </c>
      <c r="F525" s="51" t="str">
        <f t="shared" si="188"/>
        <v/>
      </c>
      <c r="G525" s="12">
        <f t="shared" si="180"/>
        <v>-1</v>
      </c>
      <c r="H525" s="49">
        <f t="shared" si="183"/>
        <v>-2.0780146054740841E-3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60</v>
      </c>
      <c r="D527" s="7">
        <v>163</v>
      </c>
      <c r="E527" s="51">
        <f t="shared" si="187"/>
        <v>3.562310752241287E-3</v>
      </c>
      <c r="F527" s="51">
        <f t="shared" si="188"/>
        <v>1.3272534809868904E-2</v>
      </c>
      <c r="G527" s="12">
        <f t="shared" si="180"/>
        <v>1.7166666666666666</v>
      </c>
      <c r="H527" s="49">
        <f t="shared" si="183"/>
        <v>6.1153001246808756E-3</v>
      </c>
      <c r="I527" s="2"/>
    </row>
    <row r="528" spans="1:9" s="50" customFormat="1" ht="15" x14ac:dyDescent="0.2">
      <c r="A528" s="52"/>
      <c r="B528" s="48" t="s">
        <v>340</v>
      </c>
      <c r="C528" s="7">
        <v>52</v>
      </c>
      <c r="D528" s="7">
        <v>127</v>
      </c>
      <c r="E528" s="51">
        <f t="shared" si="187"/>
        <v>3.087335985275782E-3</v>
      </c>
      <c r="F528" s="51">
        <f t="shared" si="188"/>
        <v>1.0341177428548164E-2</v>
      </c>
      <c r="G528" s="12">
        <f t="shared" si="180"/>
        <v>1.4423076923076923</v>
      </c>
      <c r="H528" s="49">
        <f t="shared" si="183"/>
        <v>4.4528884403016089E-3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1</v>
      </c>
      <c r="D530" s="7">
        <v>0</v>
      </c>
      <c r="E530" s="51">
        <f t="shared" si="187"/>
        <v>5.937184587068812E-5</v>
      </c>
      <c r="F530" s="51" t="str">
        <f t="shared" si="188"/>
        <v/>
      </c>
      <c r="G530" s="12">
        <f t="shared" si="180"/>
        <v>-1</v>
      </c>
      <c r="H530" s="49">
        <f t="shared" si="183"/>
        <v>-5.937184587068812E-5</v>
      </c>
      <c r="I530" s="2"/>
    </row>
    <row r="531" spans="1:9" s="50" customFormat="1" ht="15" x14ac:dyDescent="0.2">
      <c r="A531" s="52"/>
      <c r="B531" s="48" t="s">
        <v>341</v>
      </c>
      <c r="C531" s="7">
        <v>3</v>
      </c>
      <c r="D531" s="7">
        <v>0</v>
      </c>
      <c r="E531" s="51">
        <f t="shared" si="187"/>
        <v>1.7811553761206436E-4</v>
      </c>
      <c r="F531" s="51" t="str">
        <f t="shared" si="188"/>
        <v/>
      </c>
      <c r="G531" s="12">
        <f t="shared" si="180"/>
        <v>-1</v>
      </c>
      <c r="H531" s="49">
        <f t="shared" si="183"/>
        <v>-1.7811553761206436E-4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37</v>
      </c>
      <c r="D537" s="7">
        <v>20</v>
      </c>
      <c r="E537" s="51">
        <f t="shared" si="187"/>
        <v>2.1967582972154606E-3</v>
      </c>
      <c r="F537" s="51">
        <f t="shared" si="188"/>
        <v>1.6285318785115219E-3</v>
      </c>
      <c r="G537" s="12">
        <f t="shared" si="180"/>
        <v>-0.45945945945945948</v>
      </c>
      <c r="H537" s="49">
        <f t="shared" si="183"/>
        <v>-1.0093213798016982E-3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1</v>
      </c>
      <c r="E538" s="51" t="str">
        <f t="shared" si="187"/>
        <v/>
      </c>
      <c r="F538" s="51">
        <f t="shared" si="188"/>
        <v>8.1426593925576095E-5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17</v>
      </c>
      <c r="D539" s="7">
        <v>9</v>
      </c>
      <c r="E539" s="51">
        <f t="shared" si="187"/>
        <v>1.009321379801698E-3</v>
      </c>
      <c r="F539" s="51">
        <f t="shared" si="188"/>
        <v>7.328393453301848E-4</v>
      </c>
      <c r="G539" s="12">
        <f t="shared" si="180"/>
        <v>-0.47058823529411764</v>
      </c>
      <c r="H539" s="49">
        <f t="shared" si="183"/>
        <v>-4.7497476696550491E-4</v>
      </c>
      <c r="I539" s="2"/>
    </row>
    <row r="540" spans="1:9" s="50" customFormat="1" ht="30" x14ac:dyDescent="0.2">
      <c r="A540" s="52"/>
      <c r="B540" s="48" t="s">
        <v>515</v>
      </c>
      <c r="C540" s="7">
        <v>9</v>
      </c>
      <c r="D540" s="7">
        <v>14</v>
      </c>
      <c r="E540" s="51">
        <f t="shared" si="187"/>
        <v>5.3434661283619303E-4</v>
      </c>
      <c r="F540" s="51">
        <f t="shared" si="188"/>
        <v>1.1399723149580652E-3</v>
      </c>
      <c r="G540" s="12">
        <f t="shared" si="180"/>
        <v>0.55555555555555558</v>
      </c>
      <c r="H540" s="49">
        <f t="shared" si="183"/>
        <v>2.968592293534406E-4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2</v>
      </c>
      <c r="E541" s="51" t="str">
        <f t="shared" si="187"/>
        <v/>
      </c>
      <c r="F541" s="51">
        <f t="shared" si="188"/>
        <v>1.6285318785115219E-4</v>
      </c>
      <c r="G541" s="12">
        <f t="shared" si="180"/>
        <v>1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154</v>
      </c>
      <c r="D542" s="7">
        <v>113</v>
      </c>
      <c r="E542" s="51">
        <f t="shared" si="187"/>
        <v>9.14326426408597E-3</v>
      </c>
      <c r="F542" s="51">
        <f t="shared" si="188"/>
        <v>9.2012051135900979E-3</v>
      </c>
      <c r="G542" s="12">
        <f t="shared" ref="G542:G564" si="189">+IF(AND(C542=0,D542=0)," ",IF(C542=0,1,IF(D542=0,-1,(D542-C542)/C542)))</f>
        <v>-0.26623376623376621</v>
      </c>
      <c r="H542" s="49">
        <f t="shared" si="183"/>
        <v>-2.4342456806982125E-3</v>
      </c>
      <c r="I542" s="2"/>
    </row>
    <row r="543" spans="1:9" s="50" customFormat="1" ht="15" x14ac:dyDescent="0.2">
      <c r="A543" s="52"/>
      <c r="B543" s="48" t="s">
        <v>312</v>
      </c>
      <c r="C543" s="7">
        <v>1</v>
      </c>
      <c r="D543" s="7">
        <v>0</v>
      </c>
      <c r="E543" s="51">
        <f t="shared" si="187"/>
        <v>5.937184587068812E-5</v>
      </c>
      <c r="F543" s="51" t="str">
        <f t="shared" si="188"/>
        <v/>
      </c>
      <c r="G543" s="12">
        <f t="shared" si="189"/>
        <v>-1</v>
      </c>
      <c r="H543" s="49">
        <f t="shared" si="183"/>
        <v>-5.937184587068812E-5</v>
      </c>
      <c r="I543" s="2"/>
    </row>
    <row r="544" spans="1:9" s="50" customFormat="1" ht="15" x14ac:dyDescent="0.2">
      <c r="A544" s="52"/>
      <c r="B544" s="48" t="s">
        <v>313</v>
      </c>
      <c r="C544" s="7">
        <v>4</v>
      </c>
      <c r="D544" s="7">
        <v>1</v>
      </c>
      <c r="E544" s="51">
        <f t="shared" si="187"/>
        <v>2.3748738348275248E-4</v>
      </c>
      <c r="F544" s="51">
        <f t="shared" si="188"/>
        <v>8.1426593925576095E-5</v>
      </c>
      <c r="G544" s="12">
        <f t="shared" si="189"/>
        <v>-0.75</v>
      </c>
      <c r="H544" s="49">
        <f t="shared" si="183"/>
        <v>-1.7811553761206436E-4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260</v>
      </c>
      <c r="D547" s="7">
        <v>85</v>
      </c>
      <c r="E547" s="51">
        <f t="shared" si="187"/>
        <v>1.5436679926378911E-2</v>
      </c>
      <c r="F547" s="51">
        <f t="shared" si="188"/>
        <v>6.9212604836739683E-3</v>
      </c>
      <c r="G547" s="12">
        <f t="shared" si="189"/>
        <v>-0.67307692307692313</v>
      </c>
      <c r="H547" s="49">
        <f t="shared" si="183"/>
        <v>-1.0390073027370422E-2</v>
      </c>
      <c r="I547" s="2"/>
    </row>
    <row r="548" spans="1:9" s="50" customFormat="1" ht="15" x14ac:dyDescent="0.2">
      <c r="A548" s="52"/>
      <c r="B548" s="48" t="s">
        <v>142</v>
      </c>
      <c r="C548" s="7">
        <v>383</v>
      </c>
      <c r="D548" s="7">
        <v>227</v>
      </c>
      <c r="E548" s="51">
        <f t="shared" si="187"/>
        <v>2.273941696847355E-2</v>
      </c>
      <c r="F548" s="51">
        <f t="shared" si="188"/>
        <v>1.8483836821105774E-2</v>
      </c>
      <c r="G548" s="12">
        <f t="shared" si="189"/>
        <v>-0.40731070496083549</v>
      </c>
      <c r="H548" s="49">
        <f t="shared" si="183"/>
        <v>-9.262007955827347E-3</v>
      </c>
      <c r="I548" s="2"/>
    </row>
    <row r="549" spans="1:9" s="50" customFormat="1" ht="15" x14ac:dyDescent="0.2">
      <c r="A549" s="52"/>
      <c r="B549" s="48" t="s">
        <v>315</v>
      </c>
      <c r="C549" s="7">
        <v>318</v>
      </c>
      <c r="D549" s="7">
        <v>228</v>
      </c>
      <c r="E549" s="51">
        <f t="shared" si="187"/>
        <v>1.8880246986878822E-2</v>
      </c>
      <c r="F549" s="51">
        <f t="shared" si="188"/>
        <v>1.8565263415031348E-2</v>
      </c>
      <c r="G549" s="12">
        <f t="shared" si="189"/>
        <v>-0.28301886792452829</v>
      </c>
      <c r="H549" s="49">
        <f t="shared" si="183"/>
        <v>-5.3434661283619303E-3</v>
      </c>
      <c r="I549" s="2"/>
    </row>
    <row r="550" spans="1:9" s="50" customFormat="1" ht="15" x14ac:dyDescent="0.2">
      <c r="A550" s="47"/>
      <c r="B550" s="48" t="s">
        <v>552</v>
      </c>
      <c r="C550" s="7">
        <v>5</v>
      </c>
      <c r="D550" s="7">
        <v>4</v>
      </c>
      <c r="E550" s="51">
        <f t="shared" ref="E550" si="190">+IF(C550=0,"",C550/C$345)</f>
        <v>2.968592293534406E-4</v>
      </c>
      <c r="F550" s="51">
        <f t="shared" ref="F550" si="191">+IF(D550=0,"",D550/D$345)</f>
        <v>3.2570637570230438E-4</v>
      </c>
      <c r="G550" s="12">
        <f t="shared" si="189"/>
        <v>-0.2</v>
      </c>
      <c r="H550" s="49">
        <f t="shared" ref="H550" si="192">+IF(OR(AND(E550=""),(G550="")),"",E550*G550)</f>
        <v>-5.937184587068812E-5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30</v>
      </c>
      <c r="D553" s="7">
        <v>2</v>
      </c>
      <c r="E553" s="51">
        <f t="shared" ref="E553:E564" si="193">+IF(C553=0,"",C553/C$345)</f>
        <v>1.7811553761206435E-3</v>
      </c>
      <c r="F553" s="51">
        <f t="shared" ref="F553:F564" si="194">+IF(D553=0,"",D553/D$345)</f>
        <v>1.6285318785115219E-4</v>
      </c>
      <c r="G553" s="12">
        <f t="shared" si="189"/>
        <v>-0.93333333333333335</v>
      </c>
      <c r="H553" s="49">
        <f t="shared" ref="H553:H564" si="195">+IF(OR(AND(E553=""),(G553="")),"",E553*G553)</f>
        <v>-1.6624116843792674E-3</v>
      </c>
      <c r="I553" s="2"/>
    </row>
    <row r="554" spans="1:9" s="50" customFormat="1" ht="15" x14ac:dyDescent="0.2">
      <c r="A554" s="52"/>
      <c r="B554" s="48" t="s">
        <v>516</v>
      </c>
      <c r="C554" s="7">
        <v>5</v>
      </c>
      <c r="D554" s="7">
        <v>0</v>
      </c>
      <c r="E554" s="51">
        <f t="shared" si="193"/>
        <v>2.968592293534406E-4</v>
      </c>
      <c r="F554" s="51" t="str">
        <f t="shared" si="194"/>
        <v/>
      </c>
      <c r="G554" s="12">
        <f t="shared" si="189"/>
        <v>-1</v>
      </c>
      <c r="H554" s="49">
        <f t="shared" si="195"/>
        <v>-2.968592293534406E-4</v>
      </c>
      <c r="I554" s="2"/>
    </row>
    <row r="555" spans="1:9" s="50" customFormat="1" ht="15" x14ac:dyDescent="0.2">
      <c r="A555" s="52"/>
      <c r="B555" s="48" t="s">
        <v>132</v>
      </c>
      <c r="C555" s="7">
        <v>11</v>
      </c>
      <c r="D555" s="7">
        <v>9</v>
      </c>
      <c r="E555" s="51">
        <f t="shared" si="193"/>
        <v>6.5309030457756927E-4</v>
      </c>
      <c r="F555" s="51">
        <f t="shared" si="194"/>
        <v>7.328393453301848E-4</v>
      </c>
      <c r="G555" s="12">
        <f t="shared" si="189"/>
        <v>-0.18181818181818182</v>
      </c>
      <c r="H555" s="49">
        <f t="shared" si="195"/>
        <v>-1.1874369174137624E-4</v>
      </c>
      <c r="I555" s="2"/>
    </row>
    <row r="556" spans="1:9" s="50" customFormat="1" ht="15" x14ac:dyDescent="0.2">
      <c r="A556" s="52"/>
      <c r="B556" s="48" t="s">
        <v>139</v>
      </c>
      <c r="C556" s="7">
        <v>95</v>
      </c>
      <c r="D556" s="7">
        <v>110</v>
      </c>
      <c r="E556" s="51">
        <f t="shared" si="193"/>
        <v>5.6403253577153711E-3</v>
      </c>
      <c r="F556" s="51">
        <f t="shared" si="194"/>
        <v>8.9569253318133694E-3</v>
      </c>
      <c r="G556" s="12">
        <f t="shared" si="189"/>
        <v>0.15789473684210525</v>
      </c>
      <c r="H556" s="49">
        <f t="shared" si="195"/>
        <v>8.9057768806032164E-4</v>
      </c>
      <c r="I556" s="2"/>
    </row>
    <row r="557" spans="1:9" s="50" customFormat="1" ht="15" x14ac:dyDescent="0.2">
      <c r="A557" s="52"/>
      <c r="B557" s="48" t="s">
        <v>517</v>
      </c>
      <c r="C557" s="7">
        <v>25</v>
      </c>
      <c r="D557" s="7">
        <v>25</v>
      </c>
      <c r="E557" s="51">
        <f t="shared" si="193"/>
        <v>1.484296146767203E-3</v>
      </c>
      <c r="F557" s="51">
        <f t="shared" si="194"/>
        <v>2.0356648481394024E-3</v>
      </c>
      <c r="G557" s="12">
        <f t="shared" si="189"/>
        <v>0</v>
      </c>
      <c r="H557" s="49">
        <f t="shared" si="195"/>
        <v>0</v>
      </c>
      <c r="I557" s="2"/>
    </row>
    <row r="558" spans="1:9" s="50" customFormat="1" ht="15" x14ac:dyDescent="0.2">
      <c r="A558" s="52"/>
      <c r="B558" s="48" t="s">
        <v>318</v>
      </c>
      <c r="C558" s="7">
        <v>43</v>
      </c>
      <c r="D558" s="7">
        <v>39</v>
      </c>
      <c r="E558" s="51">
        <f t="shared" si="193"/>
        <v>2.552989372439589E-3</v>
      </c>
      <c r="F558" s="51">
        <f t="shared" si="194"/>
        <v>3.1756371630974676E-3</v>
      </c>
      <c r="G558" s="12">
        <f t="shared" si="189"/>
        <v>-9.3023255813953487E-2</v>
      </c>
      <c r="H558" s="49">
        <f t="shared" si="195"/>
        <v>-2.3748738348275245E-4</v>
      </c>
      <c r="I558" s="2"/>
    </row>
    <row r="559" spans="1:9" s="50" customFormat="1" ht="15" x14ac:dyDescent="0.2">
      <c r="A559" s="52"/>
      <c r="B559" s="48" t="s">
        <v>319</v>
      </c>
      <c r="C559" s="7">
        <v>1</v>
      </c>
      <c r="D559" s="7">
        <v>0</v>
      </c>
      <c r="E559" s="51">
        <f t="shared" si="193"/>
        <v>5.937184587068812E-5</v>
      </c>
      <c r="F559" s="51" t="str">
        <f t="shared" si="194"/>
        <v/>
      </c>
      <c r="G559" s="12">
        <f t="shared" si="189"/>
        <v>-1</v>
      </c>
      <c r="H559" s="49">
        <f t="shared" si="195"/>
        <v>-5.937184587068812E-5</v>
      </c>
      <c r="I559" s="2"/>
    </row>
    <row r="560" spans="1:9" s="50" customFormat="1" ht="15" x14ac:dyDescent="0.2">
      <c r="A560" s="52"/>
      <c r="B560" s="48" t="s">
        <v>320</v>
      </c>
      <c r="C560" s="7">
        <v>2</v>
      </c>
      <c r="D560" s="7">
        <v>2</v>
      </c>
      <c r="E560" s="51">
        <f t="shared" si="193"/>
        <v>1.1874369174137624E-4</v>
      </c>
      <c r="F560" s="51">
        <f t="shared" si="194"/>
        <v>1.6285318785115219E-4</v>
      </c>
      <c r="G560" s="12">
        <f t="shared" si="189"/>
        <v>0</v>
      </c>
      <c r="H560" s="49">
        <f t="shared" si="195"/>
        <v>0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  <c r="C566" s="10"/>
      <c r="D566" s="10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4733</v>
      </c>
      <c r="D570" s="39">
        <f>SUM(D571:D596)</f>
        <v>4694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-8.2400169025987745E-3</v>
      </c>
      <c r="H570" s="40">
        <f>+IF(OR(AND(E570=""),(G570="")),"",E570*G570)</f>
        <v>-8.2400169025987745E-3</v>
      </c>
    </row>
    <row r="571" spans="1:9" s="50" customFormat="1" ht="15" x14ac:dyDescent="0.2">
      <c r="A571" s="52"/>
      <c r="B571" s="48" t="s">
        <v>323</v>
      </c>
      <c r="C571" s="7">
        <v>106</v>
      </c>
      <c r="D571" s="7">
        <v>15</v>
      </c>
      <c r="E571" s="51">
        <f t="shared" si="196"/>
        <v>2.2395943376294105E-2</v>
      </c>
      <c r="F571" s="51">
        <f t="shared" si="197"/>
        <v>3.1955688112484024E-3</v>
      </c>
      <c r="G571" s="12">
        <f t="shared" ref="G571:G596" si="198">+IF(AND(C571=0,D571=0)," ",IF(C571=0,1,IF(D571=0,-1,(D571-C571)/C571)))</f>
        <v>-0.85849056603773588</v>
      </c>
      <c r="H571" s="49">
        <f>+IF(OR(AND(E571=""),(G571="")),"",E571*G571)</f>
        <v>-1.9226706106063807E-2</v>
      </c>
      <c r="I571" s="2"/>
    </row>
    <row r="572" spans="1:9" s="50" customFormat="1" ht="15" x14ac:dyDescent="0.2">
      <c r="A572" s="52"/>
      <c r="B572" s="48" t="s">
        <v>144</v>
      </c>
      <c r="C572" s="7">
        <v>20</v>
      </c>
      <c r="D572" s="7">
        <v>278</v>
      </c>
      <c r="E572" s="51">
        <f t="shared" si="196"/>
        <v>4.2256496936403974E-3</v>
      </c>
      <c r="F572" s="51">
        <f t="shared" si="197"/>
        <v>5.9224541968470386E-2</v>
      </c>
      <c r="G572" s="12">
        <f t="shared" si="198"/>
        <v>12.9</v>
      </c>
      <c r="H572" s="49">
        <f t="shared" ref="H572:H596" si="199">+IF(OR(AND(E572=""),(G572="")),"",E572*G572)</f>
        <v>5.4510881047961125E-2</v>
      </c>
      <c r="I572" s="2"/>
    </row>
    <row r="573" spans="1:9" s="50" customFormat="1" ht="15" x14ac:dyDescent="0.2">
      <c r="A573" s="52"/>
      <c r="B573" s="48" t="s">
        <v>583</v>
      </c>
      <c r="C573" s="7">
        <v>262</v>
      </c>
      <c r="D573" s="7">
        <v>154</v>
      </c>
      <c r="E573" s="51">
        <f t="shared" si="196"/>
        <v>5.5356010986689207E-2</v>
      </c>
      <c r="F573" s="51">
        <f t="shared" si="197"/>
        <v>3.2807839795483594E-2</v>
      </c>
      <c r="G573" s="12">
        <f t="shared" si="198"/>
        <v>-0.41221374045801529</v>
      </c>
      <c r="H573" s="49">
        <f t="shared" si="199"/>
        <v>-2.2818508345658146E-2</v>
      </c>
      <c r="I573" s="2"/>
    </row>
    <row r="574" spans="1:9" s="50" customFormat="1" ht="15" x14ac:dyDescent="0.2">
      <c r="A574" s="52"/>
      <c r="B574" s="48" t="s">
        <v>324</v>
      </c>
      <c r="C574" s="7">
        <v>378</v>
      </c>
      <c r="D574" s="7">
        <v>470</v>
      </c>
      <c r="E574" s="51">
        <f t="shared" si="196"/>
        <v>7.9864779209803505E-2</v>
      </c>
      <c r="F574" s="51">
        <f t="shared" si="197"/>
        <v>0.10012782275244994</v>
      </c>
      <c r="G574" s="12">
        <f t="shared" si="198"/>
        <v>0.24338624338624337</v>
      </c>
      <c r="H574" s="49">
        <f t="shared" si="199"/>
        <v>1.9437988590745827E-2</v>
      </c>
      <c r="I574" s="2"/>
    </row>
    <row r="575" spans="1:9" s="50" customFormat="1" ht="15" x14ac:dyDescent="0.2">
      <c r="A575" s="52"/>
      <c r="B575" s="48" t="s">
        <v>145</v>
      </c>
      <c r="C575" s="7">
        <v>10</v>
      </c>
      <c r="D575" s="7">
        <v>2</v>
      </c>
      <c r="E575" s="51">
        <f t="shared" si="196"/>
        <v>2.1128248468201987E-3</v>
      </c>
      <c r="F575" s="51">
        <f t="shared" si="197"/>
        <v>4.2607584149978694E-4</v>
      </c>
      <c r="G575" s="12">
        <f t="shared" si="198"/>
        <v>-0.8</v>
      </c>
      <c r="H575" s="49">
        <f t="shared" si="199"/>
        <v>-1.6902598774561591E-3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3</v>
      </c>
      <c r="D577" s="7">
        <v>5</v>
      </c>
      <c r="E577" s="51">
        <f t="shared" si="196"/>
        <v>6.3384745404605953E-4</v>
      </c>
      <c r="F577" s="51">
        <f t="shared" si="197"/>
        <v>1.0651896037494673E-3</v>
      </c>
      <c r="G577" s="12">
        <f t="shared" si="198"/>
        <v>0.66666666666666663</v>
      </c>
      <c r="H577" s="49">
        <f t="shared" si="199"/>
        <v>4.2256496936403967E-4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8</v>
      </c>
      <c r="D579" s="7">
        <v>53</v>
      </c>
      <c r="E579" s="51">
        <f t="shared" si="196"/>
        <v>1.6902598774561589E-3</v>
      </c>
      <c r="F579" s="51">
        <f t="shared" si="197"/>
        <v>1.1291009799744355E-2</v>
      </c>
      <c r="G579" s="12">
        <f t="shared" si="198"/>
        <v>5.625</v>
      </c>
      <c r="H579" s="49">
        <f t="shared" si="199"/>
        <v>9.5077118106908932E-3</v>
      </c>
      <c r="I579" s="2"/>
    </row>
    <row r="580" spans="1:9" s="50" customFormat="1" ht="15" x14ac:dyDescent="0.2">
      <c r="A580" s="52"/>
      <c r="B580" s="48" t="s">
        <v>520</v>
      </c>
      <c r="C580" s="7">
        <v>4</v>
      </c>
      <c r="D580" s="7">
        <v>0</v>
      </c>
      <c r="E580" s="51">
        <f t="shared" si="196"/>
        <v>8.4512993872807945E-4</v>
      </c>
      <c r="F580" s="51" t="str">
        <f t="shared" si="197"/>
        <v/>
      </c>
      <c r="G580" s="12">
        <f t="shared" si="198"/>
        <v>-1</v>
      </c>
      <c r="H580" s="49">
        <f t="shared" si="199"/>
        <v>-8.4512993872807945E-4</v>
      </c>
      <c r="I580" s="2"/>
    </row>
    <row r="581" spans="1:9" s="50" customFormat="1" ht="15" x14ac:dyDescent="0.2">
      <c r="A581" s="47"/>
      <c r="B581" s="48" t="s">
        <v>544</v>
      </c>
      <c r="C581" s="7">
        <v>15</v>
      </c>
      <c r="D581" s="7">
        <v>23</v>
      </c>
      <c r="E581" s="51">
        <f t="shared" ref="E581" si="200">+IF(C581=0,"",C581/C$570)</f>
        <v>3.1692372702302979E-3</v>
      </c>
      <c r="F581" s="51">
        <f t="shared" ref="F581" si="201">+IF(D581=0,"",D581/D$570)</f>
        <v>4.8998721772475504E-3</v>
      </c>
      <c r="G581" s="12">
        <f t="shared" si="198"/>
        <v>0.53333333333333333</v>
      </c>
      <c r="H581" s="49">
        <f t="shared" ref="H581" si="202">+IF(OR(AND(E581=""),(G581="")),"",E581*G581)</f>
        <v>1.6902598774561589E-3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14</v>
      </c>
      <c r="D583" s="7">
        <v>15</v>
      </c>
      <c r="E583" s="51">
        <f t="shared" ref="E583:E596" si="206">+IF(C583=0,"",C583/C$570)</f>
        <v>2.957954785548278E-3</v>
      </c>
      <c r="F583" s="51">
        <f t="shared" ref="F583:F596" si="207">+IF(D583=0,"",D583/D$570)</f>
        <v>3.1955688112484024E-3</v>
      </c>
      <c r="G583" s="12">
        <f t="shared" si="198"/>
        <v>7.1428571428571425E-2</v>
      </c>
      <c r="H583" s="49">
        <f t="shared" si="199"/>
        <v>2.1128248468201983E-4</v>
      </c>
      <c r="I583" s="2"/>
    </row>
    <row r="584" spans="1:9" s="50" customFormat="1" ht="15" x14ac:dyDescent="0.2">
      <c r="A584" s="52"/>
      <c r="B584" s="48" t="s">
        <v>328</v>
      </c>
      <c r="C584" s="7">
        <v>1302</v>
      </c>
      <c r="D584" s="7">
        <v>1498</v>
      </c>
      <c r="E584" s="51">
        <f t="shared" si="206"/>
        <v>0.27508979505598985</v>
      </c>
      <c r="F584" s="51">
        <f t="shared" si="207"/>
        <v>0.31913080528334042</v>
      </c>
      <c r="G584" s="12">
        <f t="shared" si="198"/>
        <v>0.15053763440860216</v>
      </c>
      <c r="H584" s="49">
        <f t="shared" si="199"/>
        <v>4.1411366997675891E-2</v>
      </c>
      <c r="I584" s="2"/>
    </row>
    <row r="585" spans="1:9" s="50" customFormat="1" ht="15" x14ac:dyDescent="0.2">
      <c r="A585" s="52"/>
      <c r="B585" s="48" t="s">
        <v>147</v>
      </c>
      <c r="C585" s="7">
        <v>167</v>
      </c>
      <c r="D585" s="7">
        <v>40</v>
      </c>
      <c r="E585" s="51">
        <f t="shared" si="206"/>
        <v>3.5284174941897319E-2</v>
      </c>
      <c r="F585" s="51">
        <f t="shared" si="207"/>
        <v>8.5215168299957386E-3</v>
      </c>
      <c r="G585" s="12">
        <f t="shared" si="198"/>
        <v>-0.76047904191616766</v>
      </c>
      <c r="H585" s="49">
        <f t="shared" si="199"/>
        <v>-2.6832875554616525E-2</v>
      </c>
      <c r="I585" s="2"/>
    </row>
    <row r="586" spans="1:9" s="50" customFormat="1" ht="15" x14ac:dyDescent="0.2">
      <c r="A586" s="52"/>
      <c r="B586" s="48" t="s">
        <v>148</v>
      </c>
      <c r="C586" s="7">
        <v>43</v>
      </c>
      <c r="D586" s="7">
        <v>54</v>
      </c>
      <c r="E586" s="51">
        <f t="shared" si="206"/>
        <v>9.0851468413268542E-3</v>
      </c>
      <c r="F586" s="51">
        <f t="shared" si="207"/>
        <v>1.1504047720494247E-2</v>
      </c>
      <c r="G586" s="12">
        <f t="shared" si="198"/>
        <v>0.2558139534883721</v>
      </c>
      <c r="H586" s="49">
        <f t="shared" si="199"/>
        <v>2.3241073315022186E-3</v>
      </c>
      <c r="I586" s="2"/>
    </row>
    <row r="587" spans="1:9" s="50" customFormat="1" ht="15" x14ac:dyDescent="0.2">
      <c r="A587" s="52"/>
      <c r="B587" s="48" t="s">
        <v>329</v>
      </c>
      <c r="C587" s="7">
        <v>1689</v>
      </c>
      <c r="D587" s="7">
        <v>1517</v>
      </c>
      <c r="E587" s="51">
        <f t="shared" si="206"/>
        <v>0.35685611662793154</v>
      </c>
      <c r="F587" s="51">
        <f t="shared" si="207"/>
        <v>0.32317852577758843</v>
      </c>
      <c r="G587" s="12">
        <f t="shared" si="198"/>
        <v>-0.10183540556542332</v>
      </c>
      <c r="H587" s="49">
        <f t="shared" si="199"/>
        <v>-3.6340587365307417E-2</v>
      </c>
      <c r="I587" s="2"/>
    </row>
    <row r="588" spans="1:9" s="50" customFormat="1" ht="15" x14ac:dyDescent="0.2">
      <c r="A588" s="52"/>
      <c r="B588" s="48" t="s">
        <v>149</v>
      </c>
      <c r="C588" s="7">
        <v>124</v>
      </c>
      <c r="D588" s="7">
        <v>238</v>
      </c>
      <c r="E588" s="51">
        <f t="shared" si="206"/>
        <v>2.6199028100570464E-2</v>
      </c>
      <c r="F588" s="51">
        <f t="shared" si="207"/>
        <v>5.0703025138474647E-2</v>
      </c>
      <c r="G588" s="12">
        <f t="shared" si="198"/>
        <v>0.91935483870967738</v>
      </c>
      <c r="H588" s="49">
        <f t="shared" si="199"/>
        <v>2.4086203253750264E-2</v>
      </c>
      <c r="I588" s="2"/>
    </row>
    <row r="589" spans="1:9" s="50" customFormat="1" ht="15" x14ac:dyDescent="0.2">
      <c r="A589" s="52"/>
      <c r="B589" s="48" t="s">
        <v>330</v>
      </c>
      <c r="C589" s="7">
        <v>164</v>
      </c>
      <c r="D589" s="7">
        <v>21</v>
      </c>
      <c r="E589" s="51">
        <f t="shared" si="206"/>
        <v>3.4650327487851254E-2</v>
      </c>
      <c r="F589" s="51">
        <f t="shared" si="207"/>
        <v>4.4737963357477633E-3</v>
      </c>
      <c r="G589" s="12">
        <f t="shared" si="198"/>
        <v>-0.87195121951219512</v>
      </c>
      <c r="H589" s="49">
        <f t="shared" si="199"/>
        <v>-3.0213395309528837E-2</v>
      </c>
      <c r="I589" s="2"/>
    </row>
    <row r="590" spans="1:9" s="50" customFormat="1" ht="15" x14ac:dyDescent="0.2">
      <c r="A590" s="52"/>
      <c r="B590" s="48" t="s">
        <v>150</v>
      </c>
      <c r="C590" s="7">
        <v>16</v>
      </c>
      <c r="D590" s="7">
        <v>35</v>
      </c>
      <c r="E590" s="51">
        <f t="shared" si="206"/>
        <v>3.3805197549123178E-3</v>
      </c>
      <c r="F590" s="51">
        <f t="shared" si="207"/>
        <v>7.4563272262462722E-3</v>
      </c>
      <c r="G590" s="12">
        <f t="shared" si="198"/>
        <v>1.1875</v>
      </c>
      <c r="H590" s="49">
        <f t="shared" si="199"/>
        <v>4.0143672089583771E-3</v>
      </c>
      <c r="I590" s="2"/>
    </row>
    <row r="591" spans="1:9" s="50" customFormat="1" ht="15" x14ac:dyDescent="0.2">
      <c r="A591" s="52"/>
      <c r="B591" s="48" t="s">
        <v>151</v>
      </c>
      <c r="C591" s="7">
        <v>2</v>
      </c>
      <c r="D591" s="7">
        <v>0</v>
      </c>
      <c r="E591" s="51">
        <f t="shared" si="206"/>
        <v>4.2256496936403972E-4</v>
      </c>
      <c r="F591" s="51" t="str">
        <f t="shared" si="207"/>
        <v/>
      </c>
      <c r="G591" s="12">
        <f t="shared" si="198"/>
        <v>-1</v>
      </c>
      <c r="H591" s="49">
        <f t="shared" si="199"/>
        <v>-4.2256496936403972E-4</v>
      </c>
      <c r="I591" s="2"/>
    </row>
    <row r="592" spans="1:9" s="50" customFormat="1" ht="15" x14ac:dyDescent="0.2">
      <c r="A592" s="52"/>
      <c r="B592" s="48" t="s">
        <v>331</v>
      </c>
      <c r="C592" s="7">
        <v>56</v>
      </c>
      <c r="D592" s="7">
        <v>51</v>
      </c>
      <c r="E592" s="51">
        <f t="shared" si="206"/>
        <v>1.1831819142193112E-2</v>
      </c>
      <c r="F592" s="51">
        <f t="shared" si="207"/>
        <v>1.0864933958244567E-2</v>
      </c>
      <c r="G592" s="12">
        <f t="shared" si="198"/>
        <v>-8.9285714285714288E-2</v>
      </c>
      <c r="H592" s="49">
        <f t="shared" si="199"/>
        <v>-1.0564124234100994E-3</v>
      </c>
      <c r="I592" s="2"/>
    </row>
    <row r="593" spans="1:9" s="50" customFormat="1" ht="15" x14ac:dyDescent="0.2">
      <c r="A593" s="52"/>
      <c r="B593" s="48" t="s">
        <v>332</v>
      </c>
      <c r="C593" s="7">
        <v>30</v>
      </c>
      <c r="D593" s="7">
        <v>0</v>
      </c>
      <c r="E593" s="51">
        <f t="shared" si="206"/>
        <v>6.3384745404605957E-3</v>
      </c>
      <c r="F593" s="51" t="str">
        <f t="shared" si="207"/>
        <v/>
      </c>
      <c r="G593" s="12">
        <f t="shared" si="198"/>
        <v>-1</v>
      </c>
      <c r="H593" s="49">
        <f t="shared" si="199"/>
        <v>-6.3384745404605957E-3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68</v>
      </c>
      <c r="D595" s="7">
        <v>154</v>
      </c>
      <c r="E595" s="51">
        <f t="shared" si="206"/>
        <v>1.4367208958377351E-2</v>
      </c>
      <c r="F595" s="51">
        <f t="shared" si="207"/>
        <v>3.2807839795483594E-2</v>
      </c>
      <c r="G595" s="12">
        <f t="shared" si="198"/>
        <v>1.2647058823529411</v>
      </c>
      <c r="H595" s="49">
        <f t="shared" si="199"/>
        <v>1.8170293682653708E-2</v>
      </c>
      <c r="I595" s="2"/>
    </row>
    <row r="596" spans="1:9" s="50" customFormat="1" ht="15" x14ac:dyDescent="0.2">
      <c r="A596" s="52"/>
      <c r="B596" s="48" t="s">
        <v>521</v>
      </c>
      <c r="C596" s="7">
        <v>252</v>
      </c>
      <c r="D596" s="7">
        <v>71</v>
      </c>
      <c r="E596" s="51">
        <f t="shared" si="206"/>
        <v>5.3243186139869003E-2</v>
      </c>
      <c r="F596" s="51">
        <f t="shared" si="207"/>
        <v>1.5125692373242437E-2</v>
      </c>
      <c r="G596" s="12">
        <f t="shared" si="198"/>
        <v>-0.71825396825396826</v>
      </c>
      <c r="H596" s="49">
        <f t="shared" si="199"/>
        <v>-3.8242129727445597E-2</v>
      </c>
      <c r="I596" s="2"/>
    </row>
    <row r="597" spans="1:9" x14ac:dyDescent="0.2">
      <c r="B597" s="19" t="s">
        <v>418</v>
      </c>
      <c r="C597" s="10"/>
      <c r="D597" s="10"/>
    </row>
    <row r="598" spans="1:9" x14ac:dyDescent="0.2">
      <c r="C598" s="10"/>
      <c r="D598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3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416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346</v>
      </c>
      <c r="C8" s="38">
        <f>+C18+C74+C169+C345+C570</f>
        <v>36237</v>
      </c>
      <c r="D8" s="39">
        <f>+D18+D74+D169+D345+D570</f>
        <v>45349</v>
      </c>
      <c r="E8" s="40">
        <f>+C8/C$8</f>
        <v>1</v>
      </c>
      <c r="F8" s="40">
        <f>+D8/D$8</f>
        <v>1</v>
      </c>
      <c r="G8" s="40">
        <f>+(D8-C8)/C8</f>
        <v>0.25145569445594285</v>
      </c>
      <c r="H8" s="40">
        <f>+E8*G8</f>
        <v>0.25145569445594285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245</v>
      </c>
      <c r="D9" s="41">
        <f>+D18</f>
        <v>327</v>
      </c>
      <c r="E9" s="27">
        <f>C9/$C$8</f>
        <v>6.7610453403979358E-3</v>
      </c>
      <c r="F9" s="27">
        <f>D9/$D$8</f>
        <v>7.2107433460495271E-3</v>
      </c>
      <c r="G9" s="12">
        <f>+IF(OR(AND(D9=0),(C9=0)),"0",((D9-C9)/C9))</f>
        <v>0.33469387755102042</v>
      </c>
      <c r="H9" s="11">
        <f>+IF(OR(AND(E9=""),(G9="")),"",E9*G9)</f>
        <v>2.2628804812760439E-3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4366</v>
      </c>
      <c r="D10" s="41">
        <f>+D74</f>
        <v>4238</v>
      </c>
      <c r="E10" s="27">
        <f>C10/$C$8</f>
        <v>0.12048458757623423</v>
      </c>
      <c r="F10" s="27">
        <f>D10/$D$8</f>
        <v>9.3452997861033324E-2</v>
      </c>
      <c r="G10" s="12">
        <f>+IF(OR(AND(D10=0),(C10=0)),"0",((D10-C10)/C10))</f>
        <v>-2.9317453046266605E-2</v>
      </c>
      <c r="H10" s="11">
        <f>+IF(OR(AND(E10=""),(G10="")),"",E10*G10)</f>
        <v>-3.5323012390650436E-3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3701</v>
      </c>
      <c r="D11" s="41">
        <f>+D169</f>
        <v>3646</v>
      </c>
      <c r="E11" s="27">
        <f>C11/$C$8</f>
        <v>0.10213317879515413</v>
      </c>
      <c r="F11" s="27">
        <f>D11/$D$8</f>
        <v>8.0398685748307566E-2</v>
      </c>
      <c r="G11" s="12">
        <f>+IF(OR(AND(D11=0),(C11=0)),"0",((D11-C11)/C11))</f>
        <v>-1.4860848419346123E-2</v>
      </c>
      <c r="H11" s="11">
        <f>+IF(OR(AND(E11=""),(G11="")),"",E11*G11)</f>
        <v>-1.5177856886607612E-3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20765</v>
      </c>
      <c r="D12" s="41">
        <f>+D345</f>
        <v>28276</v>
      </c>
      <c r="E12" s="27">
        <f>C12/$C$8</f>
        <v>0.57303308772801276</v>
      </c>
      <c r="F12" s="27">
        <f>D12/$D$8</f>
        <v>0.62351981300579951</v>
      </c>
      <c r="G12" s="12">
        <f>+IF(OR(AND(D12=0),(C12=0)),"0",((D12-C12)/C12))</f>
        <v>0.36171442330845172</v>
      </c>
      <c r="H12" s="11">
        <f>+IF(OR(AND(E12=""),(G12="")),"",E12*G12)</f>
        <v>0.20727433286419955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7160</v>
      </c>
      <c r="D13" s="29">
        <f>+D570</f>
        <v>8862</v>
      </c>
      <c r="E13" s="27">
        <f>C13/$C$8</f>
        <v>0.1975881005602009</v>
      </c>
      <c r="F13" s="27">
        <f>D13/$D$8</f>
        <v>0.19541776003881012</v>
      </c>
      <c r="G13" s="12">
        <f>+IF(OR(AND(D13=0),(C13=0)),"0",((D13-C13)/C13))</f>
        <v>0.23770949720670392</v>
      </c>
      <c r="H13" s="11">
        <f>+IF(OR(AND(E13=""),(G13="")),"",E13*G13)</f>
        <v>4.6968568038193013E-2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245</v>
      </c>
      <c r="D18" s="39">
        <f>SUM(D19:D68)</f>
        <v>327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0.33469387755102042</v>
      </c>
      <c r="H18" s="40">
        <f>+IF(OR(AND(E18=""),(G18="")),"",E18*G18)</f>
        <v>0.33469387755102042</v>
      </c>
    </row>
    <row r="19" spans="1:9" ht="15" x14ac:dyDescent="0.2">
      <c r="B19" s="5" t="s">
        <v>0</v>
      </c>
      <c r="C19" s="7">
        <v>2</v>
      </c>
      <c r="D19" s="7">
        <v>2</v>
      </c>
      <c r="E19" s="11">
        <f>+IF(C19=0,"",C19/C$18)</f>
        <v>8.1632653061224497E-3</v>
      </c>
      <c r="F19" s="11">
        <f>+IF(D19=0,"",D19/D$18)</f>
        <v>6.1162079510703364E-3</v>
      </c>
      <c r="G19" s="12">
        <f>+IF(AND(C19=0,D19=0)," ",IF(C19=0,1,IF(D19=0,-1,(D19-C19)/C19)))</f>
        <v>0</v>
      </c>
      <c r="H19" s="15">
        <f>+IF(OR(AND(E19=""),(G19="")),"",E19*G19)</f>
        <v>0</v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1</v>
      </c>
      <c r="D23" s="7">
        <v>0</v>
      </c>
      <c r="E23" s="11">
        <f t="shared" si="0"/>
        <v>4.0816326530612249E-3</v>
      </c>
      <c r="F23" s="11" t="str">
        <f t="shared" si="1"/>
        <v/>
      </c>
      <c r="G23" s="12">
        <f t="shared" si="2"/>
        <v>-1</v>
      </c>
      <c r="H23" s="15">
        <f t="shared" si="3"/>
        <v>-4.0816326530612249E-3</v>
      </c>
    </row>
    <row r="24" spans="1:9" ht="30" x14ac:dyDescent="0.2">
      <c r="B24" s="5" t="s">
        <v>154</v>
      </c>
      <c r="C24" s="7">
        <v>1</v>
      </c>
      <c r="D24" s="7">
        <v>1</v>
      </c>
      <c r="E24" s="11">
        <f t="shared" si="0"/>
        <v>4.0816326530612249E-3</v>
      </c>
      <c r="F24" s="11">
        <f t="shared" si="1"/>
        <v>3.0581039755351682E-3</v>
      </c>
      <c r="G24" s="12">
        <f t="shared" si="2"/>
        <v>0</v>
      </c>
      <c r="H24" s="15">
        <f t="shared" si="3"/>
        <v>0</v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12</v>
      </c>
      <c r="D26" s="7">
        <v>8</v>
      </c>
      <c r="E26" s="11">
        <f t="shared" si="0"/>
        <v>4.8979591836734691E-2</v>
      </c>
      <c r="F26" s="11">
        <f t="shared" si="1"/>
        <v>2.4464831804281346E-2</v>
      </c>
      <c r="G26" s="12">
        <f t="shared" si="2"/>
        <v>-0.33333333333333331</v>
      </c>
      <c r="H26" s="15">
        <f t="shared" si="3"/>
        <v>-1.6326530612244896E-2</v>
      </c>
    </row>
    <row r="27" spans="1:9" ht="15" x14ac:dyDescent="0.2">
      <c r="B27" s="5" t="s">
        <v>559</v>
      </c>
      <c r="C27" s="7">
        <v>2</v>
      </c>
      <c r="D27" s="7">
        <v>2</v>
      </c>
      <c r="E27" s="11">
        <f t="shared" si="0"/>
        <v>8.1632653061224497E-3</v>
      </c>
      <c r="F27" s="11">
        <f t="shared" si="1"/>
        <v>6.1162079510703364E-3</v>
      </c>
      <c r="G27" s="12">
        <f t="shared" si="2"/>
        <v>0</v>
      </c>
      <c r="H27" s="15">
        <f t="shared" si="3"/>
        <v>0</v>
      </c>
    </row>
    <row r="28" spans="1:9" ht="15" x14ac:dyDescent="0.2">
      <c r="B28" s="5" t="s">
        <v>3</v>
      </c>
      <c r="C28" s="7">
        <v>12</v>
      </c>
      <c r="D28" s="7">
        <v>8</v>
      </c>
      <c r="E28" s="11">
        <f t="shared" si="0"/>
        <v>4.8979591836734691E-2</v>
      </c>
      <c r="F28" s="11">
        <f t="shared" si="1"/>
        <v>2.4464831804281346E-2</v>
      </c>
      <c r="G28" s="12">
        <f t="shared" si="2"/>
        <v>-0.33333333333333331</v>
      </c>
      <c r="H28" s="15">
        <f t="shared" si="3"/>
        <v>-1.6326530612244896E-2</v>
      </c>
    </row>
    <row r="29" spans="1:9" ht="15" x14ac:dyDescent="0.2">
      <c r="B29" s="5" t="s">
        <v>5</v>
      </c>
      <c r="C29" s="7">
        <v>21</v>
      </c>
      <c r="D29" s="7">
        <v>132</v>
      </c>
      <c r="E29" s="11">
        <f t="shared" si="0"/>
        <v>8.5714285714285715E-2</v>
      </c>
      <c r="F29" s="11">
        <f t="shared" si="1"/>
        <v>0.40366972477064222</v>
      </c>
      <c r="G29" s="12">
        <f t="shared" si="2"/>
        <v>5.2857142857142856</v>
      </c>
      <c r="H29" s="15">
        <f t="shared" si="3"/>
        <v>0.45306122448979591</v>
      </c>
    </row>
    <row r="30" spans="1:9" ht="15" x14ac:dyDescent="0.2">
      <c r="B30" s="5" t="s">
        <v>155</v>
      </c>
      <c r="C30" s="7">
        <v>0</v>
      </c>
      <c r="D30" s="7">
        <v>1</v>
      </c>
      <c r="E30" s="11" t="str">
        <f t="shared" si="0"/>
        <v/>
      </c>
      <c r="F30" s="11">
        <f t="shared" si="1"/>
        <v>3.0581039755351682E-3</v>
      </c>
      <c r="G30" s="12">
        <f t="shared" si="2"/>
        <v>1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1</v>
      </c>
      <c r="E31" s="11">
        <f t="shared" si="0"/>
        <v>4.0816326530612249E-3</v>
      </c>
      <c r="F31" s="11">
        <f t="shared" si="1"/>
        <v>3.0581039755351682E-3</v>
      </c>
      <c r="G31" s="12">
        <f t="shared" si="2"/>
        <v>0</v>
      </c>
      <c r="H31" s="15">
        <f t="shared" si="3"/>
        <v>0</v>
      </c>
    </row>
    <row r="32" spans="1:9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3.0581039755351682E-3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1</v>
      </c>
      <c r="E34" s="11" t="str">
        <f t="shared" si="0"/>
        <v/>
      </c>
      <c r="F34" s="11">
        <f t="shared" si="1"/>
        <v>3.0581039755351682E-3</v>
      </c>
      <c r="G34" s="12">
        <f t="shared" si="2"/>
        <v>1</v>
      </c>
      <c r="H34" s="15" t="str">
        <f t="shared" si="3"/>
        <v/>
      </c>
    </row>
    <row r="35" spans="2:8" ht="15" x14ac:dyDescent="0.2">
      <c r="B35" s="5" t="s">
        <v>158</v>
      </c>
      <c r="C35" s="7">
        <v>14</v>
      </c>
      <c r="D35" s="7">
        <v>13</v>
      </c>
      <c r="E35" s="11">
        <f t="shared" si="0"/>
        <v>5.7142857142857141E-2</v>
      </c>
      <c r="F35" s="11">
        <f t="shared" si="1"/>
        <v>3.9755351681957186E-2</v>
      </c>
      <c r="G35" s="12">
        <f t="shared" si="2"/>
        <v>-7.1428571428571425E-2</v>
      </c>
      <c r="H35" s="15">
        <f t="shared" si="3"/>
        <v>-4.081632653061224E-3</v>
      </c>
    </row>
    <row r="36" spans="2:8" ht="15" x14ac:dyDescent="0.2">
      <c r="B36" s="5" t="s">
        <v>159</v>
      </c>
      <c r="C36" s="7">
        <v>1</v>
      </c>
      <c r="D36" s="7">
        <v>0</v>
      </c>
      <c r="E36" s="11">
        <f t="shared" si="0"/>
        <v>4.0816326530612249E-3</v>
      </c>
      <c r="F36" s="11" t="str">
        <f t="shared" si="1"/>
        <v/>
      </c>
      <c r="G36" s="12">
        <f t="shared" si="2"/>
        <v>-1</v>
      </c>
      <c r="H36" s="15">
        <f t="shared" si="3"/>
        <v>-4.0816326530612249E-3</v>
      </c>
    </row>
    <row r="37" spans="2:8" ht="15" x14ac:dyDescent="0.2">
      <c r="B37" s="5" t="s">
        <v>160</v>
      </c>
      <c r="C37" s="7">
        <v>9</v>
      </c>
      <c r="D37" s="7">
        <v>1</v>
      </c>
      <c r="E37" s="11">
        <f t="shared" si="0"/>
        <v>3.6734693877551024E-2</v>
      </c>
      <c r="F37" s="11">
        <f t="shared" si="1"/>
        <v>3.0581039755351682E-3</v>
      </c>
      <c r="G37" s="12">
        <f t="shared" si="2"/>
        <v>-0.88888888888888884</v>
      </c>
      <c r="H37" s="15">
        <f t="shared" si="3"/>
        <v>-3.2653061224489799E-2</v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1</v>
      </c>
      <c r="E42" s="11" t="str">
        <f t="shared" si="0"/>
        <v/>
      </c>
      <c r="F42" s="11">
        <f t="shared" si="1"/>
        <v>3.0581039755351682E-3</v>
      </c>
      <c r="G42" s="12">
        <f t="shared" si="2"/>
        <v>1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4</v>
      </c>
      <c r="E43" s="11">
        <f t="shared" si="0"/>
        <v>4.0816326530612249E-3</v>
      </c>
      <c r="F43" s="11">
        <f t="shared" si="1"/>
        <v>1.2232415902140673E-2</v>
      </c>
      <c r="G43" s="12">
        <f t="shared" si="2"/>
        <v>3</v>
      </c>
      <c r="H43" s="15">
        <f t="shared" si="3"/>
        <v>1.2244897959183675E-2</v>
      </c>
    </row>
    <row r="44" spans="2:8" ht="15" x14ac:dyDescent="0.2">
      <c r="B44" s="5" t="s">
        <v>166</v>
      </c>
      <c r="C44" s="7">
        <v>6</v>
      </c>
      <c r="D44" s="7">
        <v>3</v>
      </c>
      <c r="E44" s="11">
        <f t="shared" si="0"/>
        <v>2.4489795918367346E-2</v>
      </c>
      <c r="F44" s="11">
        <f t="shared" si="1"/>
        <v>9.1743119266055051E-3</v>
      </c>
      <c r="G44" s="12">
        <f t="shared" si="2"/>
        <v>-0.5</v>
      </c>
      <c r="H44" s="15">
        <f t="shared" si="3"/>
        <v>-1.2244897959183673E-2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1</v>
      </c>
      <c r="D46" s="7">
        <v>1</v>
      </c>
      <c r="E46" s="11">
        <f t="shared" si="0"/>
        <v>4.0816326530612249E-3</v>
      </c>
      <c r="F46" s="11">
        <f t="shared" si="1"/>
        <v>3.0581039755351682E-3</v>
      </c>
      <c r="G46" s="12">
        <f t="shared" si="2"/>
        <v>0</v>
      </c>
      <c r="H46" s="15">
        <f t="shared" si="3"/>
        <v>0</v>
      </c>
    </row>
    <row r="47" spans="2:8" ht="15" x14ac:dyDescent="0.2">
      <c r="B47" s="5" t="s">
        <v>167</v>
      </c>
      <c r="C47" s="7">
        <v>2</v>
      </c>
      <c r="D47" s="7">
        <v>1</v>
      </c>
      <c r="E47" s="11">
        <f t="shared" si="0"/>
        <v>8.1632653061224497E-3</v>
      </c>
      <c r="F47" s="11">
        <f t="shared" si="1"/>
        <v>3.0581039755351682E-3</v>
      </c>
      <c r="G47" s="12">
        <f t="shared" si="2"/>
        <v>-0.5</v>
      </c>
      <c r="H47" s="15">
        <f t="shared" si="3"/>
        <v>-4.0816326530612249E-3</v>
      </c>
    </row>
    <row r="48" spans="2:8" ht="15" x14ac:dyDescent="0.2">
      <c r="B48" s="5" t="s">
        <v>560</v>
      </c>
      <c r="C48" s="7">
        <v>1</v>
      </c>
      <c r="D48" s="7">
        <v>0</v>
      </c>
      <c r="E48" s="11">
        <f t="shared" si="0"/>
        <v>4.0816326530612249E-3</v>
      </c>
      <c r="F48" s="11" t="str">
        <f t="shared" si="1"/>
        <v/>
      </c>
      <c r="G48" s="12">
        <f t="shared" si="2"/>
        <v>-1</v>
      </c>
      <c r="H48" s="15">
        <f t="shared" si="3"/>
        <v>-4.0816326530612249E-3</v>
      </c>
    </row>
    <row r="49" spans="1:9" ht="15" x14ac:dyDescent="0.2">
      <c r="B49" s="5" t="s">
        <v>9</v>
      </c>
      <c r="C49" s="7">
        <v>71</v>
      </c>
      <c r="D49" s="7">
        <v>67</v>
      </c>
      <c r="E49" s="11">
        <f t="shared" si="0"/>
        <v>0.28979591836734692</v>
      </c>
      <c r="F49" s="11">
        <f t="shared" si="1"/>
        <v>0.20489296636085627</v>
      </c>
      <c r="G49" s="12">
        <f t="shared" si="2"/>
        <v>-5.6338028169014086E-2</v>
      </c>
      <c r="H49" s="15">
        <f t="shared" si="3"/>
        <v>-1.6326530612244896E-2</v>
      </c>
    </row>
    <row r="50" spans="1:9" ht="15" x14ac:dyDescent="0.2">
      <c r="B50" s="5" t="s">
        <v>561</v>
      </c>
      <c r="C50" s="7">
        <v>2</v>
      </c>
      <c r="D50" s="7">
        <v>2</v>
      </c>
      <c r="E50" s="11">
        <f t="shared" si="0"/>
        <v>8.1632653061224497E-3</v>
      </c>
      <c r="F50" s="11">
        <f t="shared" si="1"/>
        <v>6.1162079510703364E-3</v>
      </c>
      <c r="G50" s="12">
        <f t="shared" si="2"/>
        <v>0</v>
      </c>
      <c r="H50" s="15">
        <f t="shared" si="3"/>
        <v>0</v>
      </c>
    </row>
    <row r="51" spans="1:9" ht="15" x14ac:dyDescent="0.2">
      <c r="B51" s="5" t="s">
        <v>12</v>
      </c>
      <c r="C51" s="7">
        <v>0</v>
      </c>
      <c r="D51" s="7">
        <v>1</v>
      </c>
      <c r="E51" s="11" t="str">
        <f t="shared" si="0"/>
        <v/>
      </c>
      <c r="F51" s="11">
        <f t="shared" si="1"/>
        <v>3.0581039755351682E-3</v>
      </c>
      <c r="G51" s="12">
        <f t="shared" si="2"/>
        <v>1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5</v>
      </c>
      <c r="D53" s="7">
        <v>19</v>
      </c>
      <c r="E53" s="11">
        <f t="shared" si="0"/>
        <v>2.0408163265306121E-2</v>
      </c>
      <c r="F53" s="11">
        <f t="shared" si="1"/>
        <v>5.8103975535168197E-2</v>
      </c>
      <c r="G53" s="12">
        <f t="shared" si="2"/>
        <v>2.8</v>
      </c>
      <c r="H53" s="15">
        <f t="shared" si="3"/>
        <v>5.7142857142857134E-2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2</v>
      </c>
      <c r="D56" s="7">
        <v>0</v>
      </c>
      <c r="E56" s="11">
        <f t="shared" si="0"/>
        <v>8.1632653061224497E-3</v>
      </c>
      <c r="F56" s="11" t="str">
        <f t="shared" si="1"/>
        <v/>
      </c>
      <c r="G56" s="12">
        <f t="shared" si="2"/>
        <v>-1</v>
      </c>
      <c r="H56" s="15">
        <f t="shared" si="3"/>
        <v>-8.1632653061224497E-3</v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4.0816326530612249E-3</v>
      </c>
      <c r="F58" s="11" t="str">
        <f t="shared" si="8"/>
        <v/>
      </c>
      <c r="G58" s="12">
        <f t="shared" si="2"/>
        <v>-1</v>
      </c>
      <c r="H58" s="15">
        <f t="shared" si="9"/>
        <v>-4.0816326530612249E-3</v>
      </c>
    </row>
    <row r="59" spans="1:9" ht="15" x14ac:dyDescent="0.2">
      <c r="B59" s="5" t="s">
        <v>169</v>
      </c>
      <c r="C59" s="7">
        <v>4</v>
      </c>
      <c r="D59" s="7">
        <v>1</v>
      </c>
      <c r="E59" s="11">
        <f t="shared" si="0"/>
        <v>1.6326530612244899E-2</v>
      </c>
      <c r="F59" s="11">
        <f t="shared" si="1"/>
        <v>3.0581039755351682E-3</v>
      </c>
      <c r="G59" s="12">
        <f t="shared" si="2"/>
        <v>-0.75</v>
      </c>
      <c r="H59" s="15">
        <f t="shared" si="3"/>
        <v>-1.2244897959183675E-2</v>
      </c>
    </row>
    <row r="60" spans="1:9" ht="15" x14ac:dyDescent="0.2">
      <c r="B60" s="5" t="s">
        <v>429</v>
      </c>
      <c r="C60" s="7">
        <v>6</v>
      </c>
      <c r="D60" s="7">
        <v>0</v>
      </c>
      <c r="E60" s="11">
        <f t="shared" si="0"/>
        <v>2.4489795918367346E-2</v>
      </c>
      <c r="F60" s="11" t="str">
        <f t="shared" si="1"/>
        <v/>
      </c>
      <c r="G60" s="12">
        <f t="shared" si="2"/>
        <v>-1</v>
      </c>
      <c r="H60" s="15">
        <f t="shared" si="3"/>
        <v>-2.4489795918367346E-2</v>
      </c>
    </row>
    <row r="61" spans="1:9" ht="15" x14ac:dyDescent="0.2">
      <c r="B61" s="5" t="s">
        <v>170</v>
      </c>
      <c r="C61" s="7">
        <v>4</v>
      </c>
      <c r="D61" s="7">
        <v>1</v>
      </c>
      <c r="E61" s="11">
        <f t="shared" si="0"/>
        <v>1.6326530612244899E-2</v>
      </c>
      <c r="F61" s="11">
        <f t="shared" si="1"/>
        <v>3.0581039755351682E-3</v>
      </c>
      <c r="G61" s="12">
        <f t="shared" si="2"/>
        <v>-0.75</v>
      </c>
      <c r="H61" s="15">
        <f t="shared" si="3"/>
        <v>-1.2244897959183675E-2</v>
      </c>
    </row>
    <row r="62" spans="1:9" ht="15" x14ac:dyDescent="0.2">
      <c r="B62" s="5" t="s">
        <v>171</v>
      </c>
      <c r="C62" s="7">
        <v>2</v>
      </c>
      <c r="D62" s="7">
        <v>0</v>
      </c>
      <c r="E62" s="11">
        <f t="shared" si="0"/>
        <v>8.1632653061224497E-3</v>
      </c>
      <c r="F62" s="11" t="str">
        <f t="shared" si="1"/>
        <v/>
      </c>
      <c r="G62" s="12">
        <f t="shared" si="2"/>
        <v>-1</v>
      </c>
      <c r="H62" s="15">
        <f t="shared" si="3"/>
        <v>-8.1632653061224497E-3</v>
      </c>
    </row>
    <row r="63" spans="1:9" s="50" customFormat="1" ht="15" x14ac:dyDescent="0.2">
      <c r="A63" s="47"/>
      <c r="B63" s="48" t="s">
        <v>584</v>
      </c>
      <c r="C63" s="42">
        <v>20</v>
      </c>
      <c r="D63" s="7">
        <v>26</v>
      </c>
      <c r="E63" s="27">
        <f t="shared" ref="E63:E64" si="10">+IF(C63=0,"",C63/C$18)</f>
        <v>8.1632653061224483E-2</v>
      </c>
      <c r="F63" s="27">
        <f t="shared" ref="F63:F64" si="11">+IF(D63=0,"",D63/D$18)</f>
        <v>7.9510703363914373E-2</v>
      </c>
      <c r="G63" s="12">
        <f t="shared" si="2"/>
        <v>0.3</v>
      </c>
      <c r="H63" s="49">
        <f t="shared" ref="H63:H64" si="12">+IF(OR(AND(E63=""),(G63="")),"",E63*G63)</f>
        <v>2.4489795918367346E-2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3.0581039755351682E-3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17</v>
      </c>
      <c r="D66" s="7">
        <v>10</v>
      </c>
      <c r="E66" s="11">
        <f t="shared" si="0"/>
        <v>6.9387755102040816E-2</v>
      </c>
      <c r="F66" s="11">
        <f t="shared" si="1"/>
        <v>3.0581039755351681E-2</v>
      </c>
      <c r="G66" s="12">
        <f t="shared" si="2"/>
        <v>-0.41176470588235292</v>
      </c>
      <c r="H66" s="15">
        <f t="shared" si="3"/>
        <v>-2.8571428571428571E-2</v>
      </c>
    </row>
    <row r="67" spans="1:9" ht="15" x14ac:dyDescent="0.2">
      <c r="B67" s="5" t="s">
        <v>173</v>
      </c>
      <c r="C67" s="7">
        <v>18</v>
      </c>
      <c r="D67" s="7">
        <v>16</v>
      </c>
      <c r="E67" s="11">
        <f t="shared" si="0"/>
        <v>7.3469387755102047E-2</v>
      </c>
      <c r="F67" s="11">
        <f t="shared" si="1"/>
        <v>4.8929663608562692E-2</v>
      </c>
      <c r="G67" s="12">
        <f t="shared" si="2"/>
        <v>-0.1111111111111111</v>
      </c>
      <c r="H67" s="15">
        <f t="shared" si="3"/>
        <v>-8.1632653061224497E-3</v>
      </c>
    </row>
    <row r="68" spans="1:9" ht="15" x14ac:dyDescent="0.2">
      <c r="B68" s="5" t="s">
        <v>174</v>
      </c>
      <c r="C68" s="7">
        <v>6</v>
      </c>
      <c r="D68" s="7">
        <v>2</v>
      </c>
      <c r="E68" s="11">
        <f t="shared" si="0"/>
        <v>2.4489795918367346E-2</v>
      </c>
      <c r="F68" s="11">
        <f t="shared" si="1"/>
        <v>6.1162079510703364E-3</v>
      </c>
      <c r="G68" s="12">
        <f t="shared" si="2"/>
        <v>-0.66666666666666663</v>
      </c>
      <c r="H68" s="15">
        <f t="shared" si="3"/>
        <v>-1.6326530612244896E-2</v>
      </c>
    </row>
    <row r="69" spans="1:9" x14ac:dyDescent="0.2">
      <c r="B69" s="30"/>
      <c r="C69" s="8"/>
      <c r="D69" s="8"/>
    </row>
    <row r="70" spans="1:9" x14ac:dyDescent="0.2">
      <c r="B70" s="30"/>
      <c r="C70" s="8"/>
      <c r="D70" s="8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4366</v>
      </c>
      <c r="D74" s="39">
        <f>SUM(D75:D163)</f>
        <v>4238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-2.9317453046266605E-2</v>
      </c>
      <c r="H74" s="40">
        <f>+IF(OR(AND(E74=""),(G74="")),"",E74*G74)</f>
        <v>-2.9317453046266605E-2</v>
      </c>
    </row>
    <row r="75" spans="1:9" ht="15" x14ac:dyDescent="0.2">
      <c r="B75" s="5" t="s">
        <v>430</v>
      </c>
      <c r="C75" s="7">
        <v>18</v>
      </c>
      <c r="D75" s="7">
        <v>24</v>
      </c>
      <c r="E75" s="13">
        <f>+IF(C75=0,"",C75/C$74)</f>
        <v>4.1227668346312417E-3</v>
      </c>
      <c r="F75" s="13">
        <f>+IF(D75=0,"",D75/D$74)</f>
        <v>5.6630486078338843E-3</v>
      </c>
      <c r="G75" s="12">
        <f t="shared" ref="G75:G138" si="13">+IF(AND(C75=0,D75=0)," ",IF(C75=0,1,IF(D75=0,-1,(D75-C75)/C75)))</f>
        <v>0.33333333333333331</v>
      </c>
      <c r="H75" s="15">
        <f>+IF(OR(AND(E75=""),(G75="")),"",E75*G75)</f>
        <v>1.3742556115437471E-3</v>
      </c>
    </row>
    <row r="76" spans="1:9" ht="15" x14ac:dyDescent="0.2">
      <c r="B76" s="5" t="s">
        <v>562</v>
      </c>
      <c r="C76" s="7">
        <v>22</v>
      </c>
      <c r="D76" s="7">
        <v>27</v>
      </c>
      <c r="E76" s="13">
        <f t="shared" ref="E76:E148" si="14">+IF(C76=0,"",C76/C$74)</f>
        <v>5.0389372423270727E-3</v>
      </c>
      <c r="F76" s="13">
        <f t="shared" ref="F76:F148" si="15">+IF(D76=0,"",D76/D$74)</f>
        <v>6.370929683813119E-3</v>
      </c>
      <c r="G76" s="12">
        <f t="shared" si="13"/>
        <v>0.22727272727272727</v>
      </c>
      <c r="H76" s="15">
        <f t="shared" ref="H76:H148" si="16">+IF(OR(AND(E76=""),(G76="")),"",E76*G76)</f>
        <v>1.1452130096197893E-3</v>
      </c>
    </row>
    <row r="77" spans="1:9" s="50" customFormat="1" ht="15" x14ac:dyDescent="0.2">
      <c r="A77" s="47"/>
      <c r="B77" s="48" t="s">
        <v>421</v>
      </c>
      <c r="C77" s="7">
        <v>5</v>
      </c>
      <c r="D77" s="7">
        <v>3</v>
      </c>
      <c r="E77" s="51">
        <f t="shared" ref="E77" si="17">+IF(C77=0,"",C77/C$74)</f>
        <v>1.1452130096197893E-3</v>
      </c>
      <c r="F77" s="51">
        <f t="shared" ref="F77" si="18">+IF(D77=0,"",D77/D$74)</f>
        <v>7.0788107597923554E-4</v>
      </c>
      <c r="G77" s="12">
        <f t="shared" si="13"/>
        <v>-0.4</v>
      </c>
      <c r="H77" s="49">
        <f t="shared" ref="H77" si="19">+IF(OR(AND(E77=""),(G77="")),"",E77*G77)</f>
        <v>-4.5808520384791576E-4</v>
      </c>
      <c r="I77" s="2"/>
    </row>
    <row r="78" spans="1:9" s="50" customFormat="1" ht="15" x14ac:dyDescent="0.2">
      <c r="A78" s="52"/>
      <c r="B78" s="48" t="s">
        <v>563</v>
      </c>
      <c r="C78" s="7">
        <v>222</v>
      </c>
      <c r="D78" s="7">
        <v>195</v>
      </c>
      <c r="E78" s="51">
        <f t="shared" si="14"/>
        <v>5.0847457627118647E-2</v>
      </c>
      <c r="F78" s="51">
        <f t="shared" si="15"/>
        <v>4.6012269938650305E-2</v>
      </c>
      <c r="G78" s="12">
        <f t="shared" si="13"/>
        <v>-0.12162162162162163</v>
      </c>
      <c r="H78" s="49">
        <f t="shared" si="16"/>
        <v>-6.1841502519468629E-3</v>
      </c>
      <c r="I78" s="2"/>
    </row>
    <row r="79" spans="1:9" s="50" customFormat="1" ht="15" x14ac:dyDescent="0.2">
      <c r="A79" s="52"/>
      <c r="B79" s="48" t="s">
        <v>175</v>
      </c>
      <c r="C79" s="7">
        <v>79</v>
      </c>
      <c r="D79" s="7">
        <v>203</v>
      </c>
      <c r="E79" s="51">
        <f t="shared" si="14"/>
        <v>1.8094365551992671E-2</v>
      </c>
      <c r="F79" s="51">
        <f t="shared" si="15"/>
        <v>4.7899952807928269E-2</v>
      </c>
      <c r="G79" s="12">
        <f t="shared" si="13"/>
        <v>1.5696202531645569</v>
      </c>
      <c r="H79" s="49">
        <f t="shared" si="16"/>
        <v>2.8401282638570773E-2</v>
      </c>
      <c r="I79" s="2"/>
    </row>
    <row r="80" spans="1:9" s="50" customFormat="1" ht="15" x14ac:dyDescent="0.2">
      <c r="A80" s="52"/>
      <c r="B80" s="48" t="s">
        <v>16</v>
      </c>
      <c r="C80" s="7">
        <v>7</v>
      </c>
      <c r="D80" s="7">
        <v>24</v>
      </c>
      <c r="E80" s="51">
        <f t="shared" si="14"/>
        <v>1.6032982134677051E-3</v>
      </c>
      <c r="F80" s="51">
        <f t="shared" si="15"/>
        <v>5.6630486078338843E-3</v>
      </c>
      <c r="G80" s="12">
        <f t="shared" si="13"/>
        <v>2.4285714285714284</v>
      </c>
      <c r="H80" s="49">
        <f t="shared" si="16"/>
        <v>3.8937242327072834E-3</v>
      </c>
      <c r="I80" s="2"/>
    </row>
    <row r="81" spans="1:9" s="50" customFormat="1" ht="15" x14ac:dyDescent="0.2">
      <c r="A81" s="47"/>
      <c r="B81" s="48" t="s">
        <v>35</v>
      </c>
      <c r="C81" s="7">
        <v>19</v>
      </c>
      <c r="D81" s="7">
        <v>10</v>
      </c>
      <c r="E81" s="51">
        <f t="shared" ref="E81" si="20">+IF(C81=0,"",C81/C$74)</f>
        <v>4.351809436555199E-3</v>
      </c>
      <c r="F81" s="51">
        <f t="shared" ref="F81" si="21">+IF(D81=0,"",D81/D$74)</f>
        <v>2.3596035865974517E-3</v>
      </c>
      <c r="G81" s="12">
        <f t="shared" si="13"/>
        <v>-0.47368421052631576</v>
      </c>
      <c r="H81" s="49">
        <f t="shared" ref="H81" si="22">+IF(OR(AND(E81=""),(G81="")),"",E81*G81)</f>
        <v>-2.0613834173156204E-3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4</v>
      </c>
      <c r="D83" s="7">
        <v>3</v>
      </c>
      <c r="E83" s="51">
        <f t="shared" si="14"/>
        <v>9.1617040769583142E-4</v>
      </c>
      <c r="F83" s="51">
        <f t="shared" si="15"/>
        <v>7.0788107597923554E-4</v>
      </c>
      <c r="G83" s="12">
        <f t="shared" si="13"/>
        <v>-0.25</v>
      </c>
      <c r="H83" s="49">
        <f t="shared" si="16"/>
        <v>-2.2904260192395785E-4</v>
      </c>
      <c r="I83" s="2"/>
    </row>
    <row r="84" spans="1:9" s="50" customFormat="1" ht="15" x14ac:dyDescent="0.2">
      <c r="A84" s="52"/>
      <c r="B84" s="48" t="s">
        <v>431</v>
      </c>
      <c r="C84" s="7">
        <v>17</v>
      </c>
      <c r="D84" s="7">
        <v>12</v>
      </c>
      <c r="E84" s="51">
        <f t="shared" si="14"/>
        <v>3.8937242327072834E-3</v>
      </c>
      <c r="F84" s="51">
        <f t="shared" si="15"/>
        <v>2.8315243039169422E-3</v>
      </c>
      <c r="G84" s="12">
        <f t="shared" si="13"/>
        <v>-0.29411764705882354</v>
      </c>
      <c r="H84" s="49">
        <f t="shared" si="16"/>
        <v>-1.1452130096197893E-3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7</v>
      </c>
      <c r="D86" s="7">
        <v>16</v>
      </c>
      <c r="E86" s="51">
        <f t="shared" si="14"/>
        <v>1.6032982134677051E-3</v>
      </c>
      <c r="F86" s="51">
        <f t="shared" si="15"/>
        <v>3.7753657385559227E-3</v>
      </c>
      <c r="G86" s="12">
        <f t="shared" si="13"/>
        <v>1.2857142857142858</v>
      </c>
      <c r="H86" s="49">
        <f t="shared" si="16"/>
        <v>2.0613834173156208E-3</v>
      </c>
      <c r="I86" s="2"/>
    </row>
    <row r="87" spans="1:9" s="50" customFormat="1" ht="15" x14ac:dyDescent="0.2">
      <c r="A87" s="52"/>
      <c r="B87" s="48" t="s">
        <v>17</v>
      </c>
      <c r="C87" s="7">
        <v>5</v>
      </c>
      <c r="D87" s="7">
        <v>13</v>
      </c>
      <c r="E87" s="51">
        <f t="shared" si="14"/>
        <v>1.1452130096197893E-3</v>
      </c>
      <c r="F87" s="51">
        <f t="shared" si="15"/>
        <v>3.0674846625766872E-3</v>
      </c>
      <c r="G87" s="12">
        <f t="shared" si="13"/>
        <v>1.6</v>
      </c>
      <c r="H87" s="49">
        <f t="shared" si="16"/>
        <v>1.8323408153916631E-3</v>
      </c>
      <c r="I87" s="2"/>
    </row>
    <row r="88" spans="1:9" s="50" customFormat="1" ht="15" x14ac:dyDescent="0.2">
      <c r="A88" s="52"/>
      <c r="B88" s="48" t="s">
        <v>180</v>
      </c>
      <c r="C88" s="7">
        <v>12</v>
      </c>
      <c r="D88" s="7">
        <v>9</v>
      </c>
      <c r="E88" s="51">
        <f t="shared" si="14"/>
        <v>2.7485112230874941E-3</v>
      </c>
      <c r="F88" s="51">
        <f t="shared" si="15"/>
        <v>2.1236432279377066E-3</v>
      </c>
      <c r="G88" s="12">
        <f t="shared" si="13"/>
        <v>-0.25</v>
      </c>
      <c r="H88" s="49">
        <f t="shared" si="16"/>
        <v>-6.8712780577187354E-4</v>
      </c>
      <c r="I88" s="2"/>
    </row>
    <row r="89" spans="1:9" s="50" customFormat="1" ht="15" x14ac:dyDescent="0.2">
      <c r="A89" s="47"/>
      <c r="B89" s="48" t="s">
        <v>564</v>
      </c>
      <c r="C89" s="7">
        <v>86</v>
      </c>
      <c r="D89" s="7">
        <v>44</v>
      </c>
      <c r="E89" s="51">
        <f t="shared" ref="E89" si="23">+IF(C89=0,"",C89/C$74)</f>
        <v>1.9697663765460376E-2</v>
      </c>
      <c r="F89" s="51">
        <f t="shared" ref="F89" si="24">+IF(D89=0,"",D89/D$74)</f>
        <v>1.0382255781028787E-2</v>
      </c>
      <c r="G89" s="12">
        <f t="shared" si="13"/>
        <v>-0.48837209302325579</v>
      </c>
      <c r="H89" s="49">
        <f t="shared" ref="H89" si="25">+IF(OR(AND(E89=""),(G89="")),"",E89*G89)</f>
        <v>-9.6197892808062291E-3</v>
      </c>
      <c r="I89" s="2"/>
    </row>
    <row r="90" spans="1:9" ht="15" x14ac:dyDescent="0.2">
      <c r="B90" s="5" t="s">
        <v>181</v>
      </c>
      <c r="C90" s="7">
        <v>96</v>
      </c>
      <c r="D90" s="7">
        <v>86</v>
      </c>
      <c r="E90" s="13">
        <f t="shared" si="14"/>
        <v>2.1988089784699953E-2</v>
      </c>
      <c r="F90" s="13">
        <f t="shared" si="15"/>
        <v>2.0292590844738084E-2</v>
      </c>
      <c r="G90" s="12">
        <f t="shared" si="13"/>
        <v>-0.10416666666666667</v>
      </c>
      <c r="H90" s="15">
        <f t="shared" si="16"/>
        <v>-2.2904260192395786E-3</v>
      </c>
    </row>
    <row r="91" spans="1:9" ht="15" x14ac:dyDescent="0.2">
      <c r="B91" s="5" t="s">
        <v>182</v>
      </c>
      <c r="C91" s="7">
        <v>14</v>
      </c>
      <c r="D91" s="7">
        <v>8</v>
      </c>
      <c r="E91" s="13">
        <f t="shared" si="14"/>
        <v>3.2065964269354101E-3</v>
      </c>
      <c r="F91" s="13">
        <f t="shared" si="15"/>
        <v>1.8876828692779614E-3</v>
      </c>
      <c r="G91" s="12">
        <f t="shared" si="13"/>
        <v>-0.42857142857142855</v>
      </c>
      <c r="H91" s="15">
        <f t="shared" si="16"/>
        <v>-1.3742556115437471E-3</v>
      </c>
    </row>
    <row r="92" spans="1:9" ht="15" x14ac:dyDescent="0.2">
      <c r="B92" s="5" t="s">
        <v>21</v>
      </c>
      <c r="C92" s="7">
        <v>10</v>
      </c>
      <c r="D92" s="7">
        <v>13</v>
      </c>
      <c r="E92" s="13">
        <f t="shared" si="14"/>
        <v>2.2904260192395786E-3</v>
      </c>
      <c r="F92" s="13">
        <f t="shared" si="15"/>
        <v>3.0674846625766872E-3</v>
      </c>
      <c r="G92" s="12">
        <f t="shared" si="13"/>
        <v>0.3</v>
      </c>
      <c r="H92" s="15">
        <f t="shared" si="16"/>
        <v>6.8712780577187354E-4</v>
      </c>
    </row>
    <row r="93" spans="1:9" ht="15" x14ac:dyDescent="0.2">
      <c r="B93" s="5" t="s">
        <v>432</v>
      </c>
      <c r="C93" s="7">
        <v>7</v>
      </c>
      <c r="D93" s="7">
        <v>4</v>
      </c>
      <c r="E93" s="13">
        <f t="shared" si="14"/>
        <v>1.6032982134677051E-3</v>
      </c>
      <c r="F93" s="13">
        <f t="shared" si="15"/>
        <v>9.4384143463898068E-4</v>
      </c>
      <c r="G93" s="12">
        <f t="shared" si="13"/>
        <v>-0.42857142857142855</v>
      </c>
      <c r="H93" s="15">
        <f t="shared" si="16"/>
        <v>-6.8712780577187354E-4</v>
      </c>
    </row>
    <row r="94" spans="1:9" ht="15" x14ac:dyDescent="0.2">
      <c r="B94" s="5" t="s">
        <v>183</v>
      </c>
      <c r="C94" s="7">
        <v>3</v>
      </c>
      <c r="D94" s="7">
        <v>7</v>
      </c>
      <c r="E94" s="13">
        <f t="shared" si="14"/>
        <v>6.8712780577187354E-4</v>
      </c>
      <c r="F94" s="13">
        <f t="shared" si="15"/>
        <v>1.6517225106182161E-3</v>
      </c>
      <c r="G94" s="12">
        <f t="shared" si="13"/>
        <v>1.3333333333333333</v>
      </c>
      <c r="H94" s="15">
        <f t="shared" si="16"/>
        <v>9.1617040769583131E-4</v>
      </c>
    </row>
    <row r="95" spans="1:9" s="50" customFormat="1" ht="15" x14ac:dyDescent="0.2">
      <c r="A95" s="47"/>
      <c r="B95" s="48" t="s">
        <v>425</v>
      </c>
      <c r="C95" s="7">
        <v>7</v>
      </c>
      <c r="D95" s="7">
        <v>1</v>
      </c>
      <c r="E95" s="51">
        <f t="shared" ref="E95:E96" si="26">+IF(C95=0,"",C95/C$74)</f>
        <v>1.6032982134677051E-3</v>
      </c>
      <c r="F95" s="51">
        <f t="shared" ref="F95:F96" si="27">+IF(D95=0,"",D95/D$74)</f>
        <v>2.3596035865974517E-4</v>
      </c>
      <c r="G95" s="12">
        <f t="shared" si="13"/>
        <v>-0.8571428571428571</v>
      </c>
      <c r="H95" s="49">
        <f t="shared" ref="H95:H96" si="28">+IF(OR(AND(E95=""),(G95="")),"",E95*G95)</f>
        <v>-1.3742556115437471E-3</v>
      </c>
      <c r="I95" s="2"/>
    </row>
    <row r="96" spans="1:9" s="50" customFormat="1" ht="15" x14ac:dyDescent="0.2">
      <c r="A96" s="47"/>
      <c r="B96" s="48" t="s">
        <v>600</v>
      </c>
      <c r="C96" s="7">
        <v>11</v>
      </c>
      <c r="D96" s="7">
        <v>14</v>
      </c>
      <c r="E96" s="51">
        <f t="shared" si="26"/>
        <v>2.5194686211635364E-3</v>
      </c>
      <c r="F96" s="51">
        <f t="shared" si="27"/>
        <v>3.3034450212364322E-3</v>
      </c>
      <c r="G96" s="12">
        <f t="shared" si="13"/>
        <v>0.27272727272727271</v>
      </c>
      <c r="H96" s="49">
        <f t="shared" si="28"/>
        <v>6.8712780577187354E-4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25</v>
      </c>
      <c r="D98" s="7">
        <v>117</v>
      </c>
      <c r="E98" s="51">
        <f t="shared" si="14"/>
        <v>5.7260650480989465E-3</v>
      </c>
      <c r="F98" s="51">
        <f t="shared" si="15"/>
        <v>2.7607361963190184E-2</v>
      </c>
      <c r="G98" s="12">
        <f t="shared" si="13"/>
        <v>3.68</v>
      </c>
      <c r="H98" s="49">
        <f t="shared" si="16"/>
        <v>2.1071919377004124E-2</v>
      </c>
      <c r="I98" s="2"/>
    </row>
    <row r="99" spans="1:9" s="50" customFormat="1" ht="15" x14ac:dyDescent="0.2">
      <c r="A99" s="52"/>
      <c r="B99" s="48" t="s">
        <v>19</v>
      </c>
      <c r="C99" s="7">
        <v>1</v>
      </c>
      <c r="D99" s="7">
        <v>2</v>
      </c>
      <c r="E99" s="51">
        <f t="shared" si="14"/>
        <v>2.2904260192395785E-4</v>
      </c>
      <c r="F99" s="51">
        <f t="shared" si="15"/>
        <v>4.7192071731949034E-4</v>
      </c>
      <c r="G99" s="12">
        <f t="shared" si="13"/>
        <v>1</v>
      </c>
      <c r="H99" s="49">
        <f t="shared" si="16"/>
        <v>2.2904260192395785E-4</v>
      </c>
      <c r="I99" s="2"/>
    </row>
    <row r="100" spans="1:9" s="50" customFormat="1" ht="15" x14ac:dyDescent="0.2">
      <c r="A100" s="52"/>
      <c r="B100" s="48" t="s">
        <v>22</v>
      </c>
      <c r="C100" s="7">
        <v>5</v>
      </c>
      <c r="D100" s="7">
        <v>8</v>
      </c>
      <c r="E100" s="51">
        <f t="shared" si="14"/>
        <v>1.1452130096197893E-3</v>
      </c>
      <c r="F100" s="51">
        <f t="shared" si="15"/>
        <v>1.8876828692779614E-3</v>
      </c>
      <c r="G100" s="12">
        <f t="shared" si="13"/>
        <v>0.6</v>
      </c>
      <c r="H100" s="49">
        <f t="shared" si="16"/>
        <v>6.8712780577187354E-4</v>
      </c>
      <c r="I100" s="2"/>
    </row>
    <row r="101" spans="1:9" s="50" customFormat="1" ht="15" x14ac:dyDescent="0.2">
      <c r="A101" s="52"/>
      <c r="B101" s="48" t="s">
        <v>185</v>
      </c>
      <c r="C101" s="7">
        <v>1</v>
      </c>
      <c r="D101" s="7">
        <v>0</v>
      </c>
      <c r="E101" s="51">
        <f t="shared" si="14"/>
        <v>2.2904260192395785E-4</v>
      </c>
      <c r="F101" s="51" t="str">
        <f t="shared" si="15"/>
        <v/>
      </c>
      <c r="G101" s="12">
        <f t="shared" si="13"/>
        <v>-1</v>
      </c>
      <c r="H101" s="49">
        <f t="shared" si="16"/>
        <v>-2.2904260192395785E-4</v>
      </c>
      <c r="I101" s="2"/>
    </row>
    <row r="102" spans="1:9" s="50" customFormat="1" ht="15" x14ac:dyDescent="0.2">
      <c r="A102" s="52"/>
      <c r="B102" s="48" t="s">
        <v>601</v>
      </c>
      <c r="C102" s="7">
        <v>21</v>
      </c>
      <c r="D102" s="7">
        <v>19</v>
      </c>
      <c r="E102" s="51">
        <f t="shared" si="14"/>
        <v>4.8098946404031154E-3</v>
      </c>
      <c r="F102" s="51">
        <f t="shared" si="15"/>
        <v>4.4832468145351578E-3</v>
      </c>
      <c r="G102" s="12">
        <f t="shared" si="13"/>
        <v>-9.5238095238095233E-2</v>
      </c>
      <c r="H102" s="49">
        <f t="shared" si="16"/>
        <v>-4.5808520384791571E-4</v>
      </c>
      <c r="I102" s="2"/>
    </row>
    <row r="103" spans="1:9" s="50" customFormat="1" ht="15" x14ac:dyDescent="0.2">
      <c r="A103" s="52"/>
      <c r="B103" s="48" t="s">
        <v>433</v>
      </c>
      <c r="C103" s="7">
        <v>11</v>
      </c>
      <c r="D103" s="7">
        <v>18</v>
      </c>
      <c r="E103" s="51">
        <f t="shared" si="14"/>
        <v>2.5194686211635364E-3</v>
      </c>
      <c r="F103" s="51">
        <f t="shared" si="15"/>
        <v>4.2472864558754132E-3</v>
      </c>
      <c r="G103" s="12">
        <f t="shared" si="13"/>
        <v>0.63636363636363635</v>
      </c>
      <c r="H103" s="49">
        <f t="shared" si="16"/>
        <v>1.6032982134677048E-3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6</v>
      </c>
      <c r="E104" s="51">
        <f t="shared" si="14"/>
        <v>2.2904260192395785E-4</v>
      </c>
      <c r="F104" s="51">
        <f t="shared" si="15"/>
        <v>1.4157621519584711E-3</v>
      </c>
      <c r="G104" s="12">
        <f t="shared" si="13"/>
        <v>5</v>
      </c>
      <c r="H104" s="49">
        <f t="shared" si="16"/>
        <v>1.1452130096197893E-3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1</v>
      </c>
      <c r="E105" s="51" t="str">
        <f t="shared" si="14"/>
        <v/>
      </c>
      <c r="F105" s="51">
        <f t="shared" si="15"/>
        <v>2.3596035865974517E-4</v>
      </c>
      <c r="G105" s="12">
        <f t="shared" si="13"/>
        <v>1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8</v>
      </c>
      <c r="D106" s="7">
        <v>3</v>
      </c>
      <c r="E106" s="51">
        <f t="shared" si="14"/>
        <v>1.8323408153916628E-3</v>
      </c>
      <c r="F106" s="51">
        <f t="shared" si="15"/>
        <v>7.0788107597923554E-4</v>
      </c>
      <c r="G106" s="12">
        <f t="shared" si="13"/>
        <v>-0.625</v>
      </c>
      <c r="H106" s="49">
        <f t="shared" si="16"/>
        <v>-1.1452130096197893E-3</v>
      </c>
      <c r="I106" s="2"/>
    </row>
    <row r="107" spans="1:9" s="50" customFormat="1" ht="15" x14ac:dyDescent="0.2">
      <c r="A107" s="47"/>
      <c r="B107" s="48" t="s">
        <v>218</v>
      </c>
      <c r="C107" s="7">
        <v>16</v>
      </c>
      <c r="D107" s="7">
        <v>12</v>
      </c>
      <c r="E107" s="51">
        <f t="shared" ref="E107" si="32">+IF(C107=0,"",C107/C$74)</f>
        <v>3.6646816307833257E-3</v>
      </c>
      <c r="F107" s="51">
        <f t="shared" ref="F107" si="33">+IF(D107=0,"",D107/D$74)</f>
        <v>2.8315243039169422E-3</v>
      </c>
      <c r="G107" s="12">
        <f t="shared" si="13"/>
        <v>-0.25</v>
      </c>
      <c r="H107" s="49">
        <f t="shared" ref="H107" si="34">+IF(OR(AND(E107=""),(G107="")),"",E107*G107)</f>
        <v>-9.1617040769583142E-4</v>
      </c>
      <c r="I107" s="2"/>
    </row>
    <row r="108" spans="1:9" ht="15" x14ac:dyDescent="0.2">
      <c r="B108" s="5" t="s">
        <v>187</v>
      </c>
      <c r="C108" s="7">
        <v>3</v>
      </c>
      <c r="D108" s="7">
        <v>0</v>
      </c>
      <c r="E108" s="13">
        <f t="shared" si="14"/>
        <v>6.8712780577187354E-4</v>
      </c>
      <c r="F108" s="13" t="str">
        <f t="shared" si="15"/>
        <v/>
      </c>
      <c r="G108" s="12">
        <f t="shared" si="13"/>
        <v>-1</v>
      </c>
      <c r="H108" s="15">
        <f t="shared" si="16"/>
        <v>-6.8712780577187354E-4</v>
      </c>
    </row>
    <row r="109" spans="1:9" ht="15" x14ac:dyDescent="0.2">
      <c r="B109" s="5" t="s">
        <v>188</v>
      </c>
      <c r="C109" s="7">
        <v>148</v>
      </c>
      <c r="D109" s="7">
        <v>78</v>
      </c>
      <c r="E109" s="13">
        <f t="shared" si="14"/>
        <v>3.3898305084745763E-2</v>
      </c>
      <c r="F109" s="13">
        <f t="shared" si="15"/>
        <v>1.8404907975460124E-2</v>
      </c>
      <c r="G109" s="12">
        <f t="shared" si="13"/>
        <v>-0.47297297297297297</v>
      </c>
      <c r="H109" s="15">
        <f t="shared" si="16"/>
        <v>-1.6032982134677048E-2</v>
      </c>
    </row>
    <row r="110" spans="1:9" ht="15" x14ac:dyDescent="0.2">
      <c r="B110" s="5" t="s">
        <v>602</v>
      </c>
      <c r="C110" s="7">
        <v>16</v>
      </c>
      <c r="D110" s="7">
        <v>17</v>
      </c>
      <c r="E110" s="13">
        <f t="shared" si="14"/>
        <v>3.6646816307833257E-3</v>
      </c>
      <c r="F110" s="13">
        <f t="shared" si="15"/>
        <v>4.0113260972156678E-3</v>
      </c>
      <c r="G110" s="12">
        <f t="shared" si="13"/>
        <v>6.25E-2</v>
      </c>
      <c r="H110" s="15">
        <f t="shared" si="16"/>
        <v>2.2904260192395785E-4</v>
      </c>
    </row>
    <row r="111" spans="1:9" ht="15" x14ac:dyDescent="0.2">
      <c r="B111" s="5" t="s">
        <v>603</v>
      </c>
      <c r="C111" s="7">
        <v>84</v>
      </c>
      <c r="D111" s="7">
        <v>43</v>
      </c>
      <c r="E111" s="13">
        <f t="shared" si="14"/>
        <v>1.9239578561612462E-2</v>
      </c>
      <c r="F111" s="13">
        <f t="shared" si="15"/>
        <v>1.0146295422369042E-2</v>
      </c>
      <c r="G111" s="12">
        <f t="shared" si="13"/>
        <v>-0.48809523809523808</v>
      </c>
      <c r="H111" s="15">
        <f t="shared" si="16"/>
        <v>-9.3907466788822735E-3</v>
      </c>
    </row>
    <row r="112" spans="1:9" ht="15" x14ac:dyDescent="0.2">
      <c r="B112" s="5" t="s">
        <v>189</v>
      </c>
      <c r="C112" s="7">
        <v>0</v>
      </c>
      <c r="D112" s="7">
        <v>4</v>
      </c>
      <c r="E112" s="13" t="str">
        <f t="shared" si="14"/>
        <v/>
      </c>
      <c r="F112" s="13">
        <f t="shared" si="15"/>
        <v>9.4384143463898068E-4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7</v>
      </c>
      <c r="D113" s="7">
        <v>1</v>
      </c>
      <c r="E113" s="13">
        <f t="shared" si="14"/>
        <v>1.6032982134677051E-3</v>
      </c>
      <c r="F113" s="13">
        <f t="shared" si="15"/>
        <v>2.3596035865974517E-4</v>
      </c>
      <c r="G113" s="12">
        <f t="shared" si="13"/>
        <v>-0.8571428571428571</v>
      </c>
      <c r="H113" s="15">
        <f t="shared" si="16"/>
        <v>-1.3742556115437471E-3</v>
      </c>
    </row>
    <row r="114" spans="2:8" ht="15" x14ac:dyDescent="0.2">
      <c r="B114" s="5" t="s">
        <v>191</v>
      </c>
      <c r="C114" s="7">
        <v>2</v>
      </c>
      <c r="D114" s="7">
        <v>2</v>
      </c>
      <c r="E114" s="13">
        <f t="shared" si="14"/>
        <v>4.5808520384791571E-4</v>
      </c>
      <c r="F114" s="13">
        <f t="shared" si="15"/>
        <v>4.7192071731949034E-4</v>
      </c>
      <c r="G114" s="12">
        <f t="shared" si="13"/>
        <v>0</v>
      </c>
      <c r="H114" s="15">
        <f t="shared" si="16"/>
        <v>0</v>
      </c>
    </row>
    <row r="115" spans="2:8" ht="15" x14ac:dyDescent="0.2">
      <c r="B115" s="5" t="s">
        <v>27</v>
      </c>
      <c r="C115" s="7">
        <v>4</v>
      </c>
      <c r="D115" s="7">
        <v>4</v>
      </c>
      <c r="E115" s="13">
        <f t="shared" si="14"/>
        <v>9.1617040769583142E-4</v>
      </c>
      <c r="F115" s="13">
        <f t="shared" si="15"/>
        <v>9.4384143463898068E-4</v>
      </c>
      <c r="G115" s="12">
        <f t="shared" si="13"/>
        <v>0</v>
      </c>
      <c r="H115" s="15">
        <f t="shared" si="16"/>
        <v>0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43</v>
      </c>
      <c r="D118" s="7">
        <v>33</v>
      </c>
      <c r="E118" s="13">
        <f t="shared" si="14"/>
        <v>9.8488318827301882E-3</v>
      </c>
      <c r="F118" s="13">
        <f t="shared" si="15"/>
        <v>7.7866918357715901E-3</v>
      </c>
      <c r="G118" s="12">
        <f t="shared" si="13"/>
        <v>-0.23255813953488372</v>
      </c>
      <c r="H118" s="15">
        <f t="shared" si="16"/>
        <v>-2.2904260192395786E-3</v>
      </c>
    </row>
    <row r="119" spans="2:8" ht="15" x14ac:dyDescent="0.2">
      <c r="B119" s="5" t="s">
        <v>24</v>
      </c>
      <c r="C119" s="7">
        <v>10</v>
      </c>
      <c r="D119" s="7">
        <v>19</v>
      </c>
      <c r="E119" s="13">
        <f t="shared" si="14"/>
        <v>2.2904260192395786E-3</v>
      </c>
      <c r="F119" s="13">
        <f t="shared" si="15"/>
        <v>4.4832468145351578E-3</v>
      </c>
      <c r="G119" s="12">
        <f t="shared" si="13"/>
        <v>0.9</v>
      </c>
      <c r="H119" s="15">
        <f t="shared" si="16"/>
        <v>2.0613834173156208E-3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4</v>
      </c>
      <c r="D121" s="7">
        <v>0</v>
      </c>
      <c r="E121" s="13">
        <f t="shared" si="14"/>
        <v>9.1617040769583142E-4</v>
      </c>
      <c r="F121" s="13" t="str">
        <f t="shared" si="15"/>
        <v/>
      </c>
      <c r="G121" s="12">
        <f t="shared" si="13"/>
        <v>-1</v>
      </c>
      <c r="H121" s="15">
        <f t="shared" si="16"/>
        <v>-9.1617040769583142E-4</v>
      </c>
    </row>
    <row r="122" spans="2:8" ht="15" x14ac:dyDescent="0.2">
      <c r="B122" s="5" t="s">
        <v>23</v>
      </c>
      <c r="C122" s="7">
        <v>17</v>
      </c>
      <c r="D122" s="7">
        <v>34</v>
      </c>
      <c r="E122" s="13">
        <f t="shared" si="14"/>
        <v>3.8937242327072834E-3</v>
      </c>
      <c r="F122" s="13">
        <f t="shared" si="15"/>
        <v>8.0226521944313355E-3</v>
      </c>
      <c r="G122" s="12">
        <f t="shared" si="13"/>
        <v>1</v>
      </c>
      <c r="H122" s="15">
        <f t="shared" si="16"/>
        <v>3.8937242327072834E-3</v>
      </c>
    </row>
    <row r="123" spans="2:8" ht="15" x14ac:dyDescent="0.2">
      <c r="B123" s="5" t="s">
        <v>26</v>
      </c>
      <c r="C123" s="7">
        <v>12</v>
      </c>
      <c r="D123" s="7">
        <v>5</v>
      </c>
      <c r="E123" s="13">
        <f t="shared" si="14"/>
        <v>2.7485112230874941E-3</v>
      </c>
      <c r="F123" s="13">
        <f t="shared" si="15"/>
        <v>1.1798017932987258E-3</v>
      </c>
      <c r="G123" s="12">
        <f t="shared" si="13"/>
        <v>-0.58333333333333337</v>
      </c>
      <c r="H123" s="15">
        <f t="shared" si="16"/>
        <v>-1.6032982134677051E-3</v>
      </c>
    </row>
    <row r="124" spans="2:8" ht="15" x14ac:dyDescent="0.2">
      <c r="B124" s="5" t="s">
        <v>195</v>
      </c>
      <c r="C124" s="7">
        <v>21</v>
      </c>
      <c r="D124" s="7">
        <v>26</v>
      </c>
      <c r="E124" s="13">
        <f t="shared" si="14"/>
        <v>4.8098946404031154E-3</v>
      </c>
      <c r="F124" s="13">
        <f t="shared" si="15"/>
        <v>6.1349693251533744E-3</v>
      </c>
      <c r="G124" s="12">
        <f t="shared" si="13"/>
        <v>0.23809523809523808</v>
      </c>
      <c r="H124" s="15">
        <f t="shared" si="16"/>
        <v>1.1452130096197893E-3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27</v>
      </c>
      <c r="D126" s="7">
        <v>19</v>
      </c>
      <c r="E126" s="13">
        <f t="shared" si="14"/>
        <v>6.184150251946862E-3</v>
      </c>
      <c r="F126" s="13">
        <f t="shared" si="15"/>
        <v>4.4832468145351578E-3</v>
      </c>
      <c r="G126" s="12">
        <f t="shared" si="13"/>
        <v>-0.29629629629629628</v>
      </c>
      <c r="H126" s="15">
        <f t="shared" si="16"/>
        <v>-1.8323408153916626E-3</v>
      </c>
    </row>
    <row r="127" spans="2:8" ht="15" x14ac:dyDescent="0.2">
      <c r="B127" s="5" t="s">
        <v>196</v>
      </c>
      <c r="C127" s="7">
        <v>25</v>
      </c>
      <c r="D127" s="7">
        <v>19</v>
      </c>
      <c r="E127" s="13">
        <f t="shared" si="14"/>
        <v>5.7260650480989465E-3</v>
      </c>
      <c r="F127" s="13">
        <f t="shared" si="15"/>
        <v>4.4832468145351578E-3</v>
      </c>
      <c r="G127" s="12">
        <f t="shared" si="13"/>
        <v>-0.24</v>
      </c>
      <c r="H127" s="15">
        <f t="shared" si="16"/>
        <v>-1.3742556115437471E-3</v>
      </c>
    </row>
    <row r="128" spans="2:8" ht="15" x14ac:dyDescent="0.2">
      <c r="B128" s="5" t="s">
        <v>435</v>
      </c>
      <c r="C128" s="7">
        <v>0</v>
      </c>
      <c r="D128" s="7">
        <v>2</v>
      </c>
      <c r="E128" s="13" t="str">
        <f t="shared" si="14"/>
        <v/>
      </c>
      <c r="F128" s="13">
        <f t="shared" si="15"/>
        <v>4.7192071731949034E-4</v>
      </c>
      <c r="G128" s="12">
        <f t="shared" si="13"/>
        <v>1</v>
      </c>
      <c r="H128" s="15" t="str">
        <f t="shared" si="16"/>
        <v/>
      </c>
    </row>
    <row r="129" spans="1:9" ht="15" x14ac:dyDescent="0.2">
      <c r="B129" s="5" t="s">
        <v>436</v>
      </c>
      <c r="C129" s="7">
        <v>2948</v>
      </c>
      <c r="D129" s="7">
        <v>2864</v>
      </c>
      <c r="E129" s="13">
        <f t="shared" si="14"/>
        <v>0.67521759047182772</v>
      </c>
      <c r="F129" s="13">
        <f t="shared" si="15"/>
        <v>0.67579046720151015</v>
      </c>
      <c r="G129" s="12">
        <f t="shared" si="13"/>
        <v>-2.8493894165535955E-2</v>
      </c>
      <c r="H129" s="15">
        <f t="shared" si="16"/>
        <v>-1.9239578561612458E-2</v>
      </c>
    </row>
    <row r="130" spans="1:9" ht="15" x14ac:dyDescent="0.2">
      <c r="B130" s="5" t="s">
        <v>197</v>
      </c>
      <c r="C130" s="7">
        <v>66</v>
      </c>
      <c r="D130" s="7">
        <v>10</v>
      </c>
      <c r="E130" s="13">
        <f t="shared" si="14"/>
        <v>1.5116811726981219E-2</v>
      </c>
      <c r="F130" s="13">
        <f t="shared" si="15"/>
        <v>2.3596035865974517E-3</v>
      </c>
      <c r="G130" s="12">
        <f t="shared" si="13"/>
        <v>-0.84848484848484851</v>
      </c>
      <c r="H130" s="15">
        <f t="shared" si="16"/>
        <v>-1.2826385707741641E-2</v>
      </c>
    </row>
    <row r="131" spans="1:9" ht="15" x14ac:dyDescent="0.2">
      <c r="B131" s="5" t="s">
        <v>198</v>
      </c>
      <c r="C131" s="7">
        <v>2</v>
      </c>
      <c r="D131" s="7">
        <v>5</v>
      </c>
      <c r="E131" s="13">
        <f t="shared" si="14"/>
        <v>4.5808520384791571E-4</v>
      </c>
      <c r="F131" s="13">
        <f t="shared" si="15"/>
        <v>1.1798017932987258E-3</v>
      </c>
      <c r="G131" s="12">
        <f t="shared" si="13"/>
        <v>1.5</v>
      </c>
      <c r="H131" s="15">
        <f t="shared" si="16"/>
        <v>6.8712780577187354E-4</v>
      </c>
    </row>
    <row r="132" spans="1:9" ht="15" x14ac:dyDescent="0.2">
      <c r="B132" s="5" t="s">
        <v>28</v>
      </c>
      <c r="C132" s="7">
        <v>6</v>
      </c>
      <c r="D132" s="7">
        <v>7</v>
      </c>
      <c r="E132" s="13">
        <f t="shared" si="14"/>
        <v>1.3742556115437471E-3</v>
      </c>
      <c r="F132" s="13">
        <f t="shared" si="15"/>
        <v>1.6517225106182161E-3</v>
      </c>
      <c r="G132" s="12">
        <f t="shared" si="13"/>
        <v>0.16666666666666666</v>
      </c>
      <c r="H132" s="15">
        <f t="shared" si="16"/>
        <v>2.2904260192395783E-4</v>
      </c>
    </row>
    <row r="133" spans="1:9" ht="15" x14ac:dyDescent="0.2">
      <c r="B133" s="5" t="s">
        <v>32</v>
      </c>
      <c r="C133" s="7">
        <v>1</v>
      </c>
      <c r="D133" s="7">
        <v>1</v>
      </c>
      <c r="E133" s="13">
        <f t="shared" si="14"/>
        <v>2.2904260192395785E-4</v>
      </c>
      <c r="F133" s="13">
        <f t="shared" si="15"/>
        <v>2.3596035865974517E-4</v>
      </c>
      <c r="G133" s="12">
        <f t="shared" si="13"/>
        <v>0</v>
      </c>
      <c r="H133" s="15">
        <f t="shared" si="16"/>
        <v>0</v>
      </c>
    </row>
    <row r="134" spans="1:9" s="50" customFormat="1" ht="15" x14ac:dyDescent="0.2">
      <c r="A134" s="47"/>
      <c r="B134" s="48" t="s">
        <v>525</v>
      </c>
      <c r="C134" s="7">
        <v>2</v>
      </c>
      <c r="D134" s="7">
        <v>2</v>
      </c>
      <c r="E134" s="51">
        <f t="shared" ref="E134" si="35">+IF(C134=0,"",C134/C$74)</f>
        <v>4.5808520384791571E-4</v>
      </c>
      <c r="F134" s="51">
        <f t="shared" ref="F134" si="36">+IF(D134=0,"",D134/D$74)</f>
        <v>4.7192071731949034E-4</v>
      </c>
      <c r="G134" s="12">
        <f t="shared" si="13"/>
        <v>0</v>
      </c>
      <c r="H134" s="49">
        <f t="shared" ref="H134" si="37">+IF(OR(AND(E134=""),(G134="")),"",E134*G134)</f>
        <v>0</v>
      </c>
      <c r="I134" s="2"/>
    </row>
    <row r="135" spans="1:9" ht="15" x14ac:dyDescent="0.2">
      <c r="B135" s="5" t="s">
        <v>30</v>
      </c>
      <c r="C135" s="7">
        <v>25</v>
      </c>
      <c r="D135" s="7">
        <v>9</v>
      </c>
      <c r="E135" s="13">
        <f t="shared" si="14"/>
        <v>5.7260650480989465E-3</v>
      </c>
      <c r="F135" s="13">
        <f t="shared" si="15"/>
        <v>2.1236432279377066E-3</v>
      </c>
      <c r="G135" s="12">
        <f t="shared" si="13"/>
        <v>-0.64</v>
      </c>
      <c r="H135" s="15">
        <f t="shared" si="16"/>
        <v>-3.6646816307833257E-3</v>
      </c>
    </row>
    <row r="136" spans="1:9" ht="15" x14ac:dyDescent="0.2">
      <c r="B136" s="5" t="s">
        <v>29</v>
      </c>
      <c r="C136" s="7">
        <v>2</v>
      </c>
      <c r="D136" s="7">
        <v>2</v>
      </c>
      <c r="E136" s="13">
        <f t="shared" si="14"/>
        <v>4.5808520384791571E-4</v>
      </c>
      <c r="F136" s="13">
        <f t="shared" si="15"/>
        <v>4.7192071731949034E-4</v>
      </c>
      <c r="G136" s="12">
        <f t="shared" si="13"/>
        <v>0</v>
      </c>
      <c r="H136" s="15">
        <f t="shared" si="16"/>
        <v>0</v>
      </c>
    </row>
    <row r="137" spans="1:9" ht="15" x14ac:dyDescent="0.2">
      <c r="B137" s="5" t="s">
        <v>199</v>
      </c>
      <c r="C137" s="7">
        <v>1</v>
      </c>
      <c r="D137" s="7">
        <v>5</v>
      </c>
      <c r="E137" s="13">
        <f t="shared" si="14"/>
        <v>2.2904260192395785E-4</v>
      </c>
      <c r="F137" s="13">
        <f t="shared" si="15"/>
        <v>1.1798017932987258E-3</v>
      </c>
      <c r="G137" s="12">
        <f t="shared" si="13"/>
        <v>4</v>
      </c>
      <c r="H137" s="15">
        <f t="shared" si="16"/>
        <v>9.1617040769583142E-4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4</v>
      </c>
      <c r="E139" s="13" t="str">
        <f t="shared" si="14"/>
        <v/>
      </c>
      <c r="F139" s="13">
        <f t="shared" si="15"/>
        <v>9.4384143463898068E-4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4</v>
      </c>
      <c r="D140" s="7">
        <v>9</v>
      </c>
      <c r="E140" s="13">
        <f t="shared" si="14"/>
        <v>9.1617040769583142E-4</v>
      </c>
      <c r="F140" s="13">
        <f t="shared" si="15"/>
        <v>2.1236432279377066E-3</v>
      </c>
      <c r="G140" s="12">
        <f t="shared" si="38"/>
        <v>1.25</v>
      </c>
      <c r="H140" s="15">
        <f t="shared" si="16"/>
        <v>1.1452130096197893E-3</v>
      </c>
    </row>
    <row r="141" spans="1:9" ht="15" x14ac:dyDescent="0.2">
      <c r="B141" s="5" t="s">
        <v>437</v>
      </c>
      <c r="C141" s="7">
        <v>18</v>
      </c>
      <c r="D141" s="7">
        <v>12</v>
      </c>
      <c r="E141" s="13">
        <f t="shared" si="14"/>
        <v>4.1227668346312417E-3</v>
      </c>
      <c r="F141" s="13">
        <f t="shared" si="15"/>
        <v>2.8315243039169422E-3</v>
      </c>
      <c r="G141" s="12">
        <f t="shared" si="38"/>
        <v>-0.33333333333333331</v>
      </c>
      <c r="H141" s="15">
        <f t="shared" si="16"/>
        <v>-1.3742556115437471E-3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2</v>
      </c>
      <c r="D143" s="7">
        <v>1</v>
      </c>
      <c r="E143" s="13">
        <f t="shared" si="14"/>
        <v>4.5808520384791571E-4</v>
      </c>
      <c r="F143" s="13">
        <f t="shared" si="15"/>
        <v>2.3596035865974517E-4</v>
      </c>
      <c r="G143" s="12">
        <f t="shared" si="38"/>
        <v>-0.5</v>
      </c>
      <c r="H143" s="15">
        <f t="shared" si="16"/>
        <v>-2.2904260192395785E-4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4</v>
      </c>
      <c r="D145" s="7">
        <v>7</v>
      </c>
      <c r="E145" s="13">
        <f t="shared" si="14"/>
        <v>9.1617040769583142E-4</v>
      </c>
      <c r="F145" s="13">
        <f t="shared" si="15"/>
        <v>1.6517225106182161E-3</v>
      </c>
      <c r="G145" s="12">
        <f t="shared" si="38"/>
        <v>0.75</v>
      </c>
      <c r="H145" s="15">
        <f t="shared" si="16"/>
        <v>6.8712780577187354E-4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9</v>
      </c>
      <c r="D149" s="7">
        <v>2</v>
      </c>
      <c r="E149" s="13">
        <f t="shared" ref="E149:E158" si="45">+IF(C149=0,"",C149/C$74)</f>
        <v>2.0613834173156208E-3</v>
      </c>
      <c r="F149" s="13">
        <f t="shared" ref="F149:F158" si="46">+IF(D149=0,"",D149/D$74)</f>
        <v>4.7192071731949034E-4</v>
      </c>
      <c r="G149" s="12">
        <f t="shared" si="38"/>
        <v>-0.77777777777777779</v>
      </c>
      <c r="H149" s="15">
        <f t="shared" ref="H149:H158" si="47">+IF(OR(AND(E149=""),(G149="")),"",E149*G149)</f>
        <v>-1.6032982134677051E-3</v>
      </c>
    </row>
    <row r="150" spans="1:9" ht="15" x14ac:dyDescent="0.2">
      <c r="B150" s="5" t="s">
        <v>34</v>
      </c>
      <c r="C150" s="7">
        <v>17</v>
      </c>
      <c r="D150" s="7">
        <v>9</v>
      </c>
      <c r="E150" s="13">
        <f t="shared" si="45"/>
        <v>3.8937242327072834E-3</v>
      </c>
      <c r="F150" s="13">
        <f t="shared" si="46"/>
        <v>2.1236432279377066E-3</v>
      </c>
      <c r="G150" s="12">
        <f t="shared" si="38"/>
        <v>-0.47058823529411764</v>
      </c>
      <c r="H150" s="15">
        <f t="shared" si="47"/>
        <v>-1.8323408153916628E-3</v>
      </c>
    </row>
    <row r="151" spans="1:9" ht="15" x14ac:dyDescent="0.2">
      <c r="B151" s="5" t="s">
        <v>205</v>
      </c>
      <c r="C151" s="7">
        <v>0</v>
      </c>
      <c r="D151" s="7">
        <v>1</v>
      </c>
      <c r="E151" s="13" t="str">
        <f t="shared" si="45"/>
        <v/>
      </c>
      <c r="F151" s="13">
        <f t="shared" si="46"/>
        <v>2.3596035865974517E-4</v>
      </c>
      <c r="G151" s="12">
        <f t="shared" si="38"/>
        <v>1</v>
      </c>
      <c r="H151" s="15" t="str">
        <f t="shared" si="47"/>
        <v/>
      </c>
    </row>
    <row r="152" spans="1:9" ht="15" x14ac:dyDescent="0.2">
      <c r="B152" s="5" t="s">
        <v>206</v>
      </c>
      <c r="C152" s="7">
        <v>20</v>
      </c>
      <c r="D152" s="7">
        <v>4</v>
      </c>
      <c r="E152" s="13">
        <f t="shared" si="45"/>
        <v>4.5808520384791572E-3</v>
      </c>
      <c r="F152" s="13">
        <f t="shared" si="46"/>
        <v>9.4384143463898068E-4</v>
      </c>
      <c r="G152" s="12">
        <f t="shared" si="38"/>
        <v>-0.8</v>
      </c>
      <c r="H152" s="15">
        <f t="shared" si="47"/>
        <v>-3.6646816307833261E-3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12</v>
      </c>
      <c r="D154" s="7">
        <v>0</v>
      </c>
      <c r="E154" s="13">
        <f t="shared" si="45"/>
        <v>2.7485112230874941E-3</v>
      </c>
      <c r="F154" s="13" t="str">
        <f t="shared" si="46"/>
        <v/>
      </c>
      <c r="G154" s="12">
        <f t="shared" si="38"/>
        <v>-1</v>
      </c>
      <c r="H154" s="15">
        <f t="shared" si="47"/>
        <v>-2.7485112230874941E-3</v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4</v>
      </c>
      <c r="D156" s="7">
        <v>1</v>
      </c>
      <c r="E156" s="13">
        <f t="shared" si="45"/>
        <v>9.1617040769583142E-4</v>
      </c>
      <c r="F156" s="13">
        <f t="shared" si="46"/>
        <v>2.3596035865974517E-4</v>
      </c>
      <c r="G156" s="12">
        <f t="shared" si="38"/>
        <v>-0.75</v>
      </c>
      <c r="H156" s="15">
        <f t="shared" si="47"/>
        <v>-6.8712780577187354E-4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59</v>
      </c>
      <c r="D160" s="7">
        <v>73</v>
      </c>
      <c r="E160" s="51">
        <f t="shared" ref="E160:E163" si="56">+IF(C160=0,"",C160/C$74)</f>
        <v>1.3513513513513514E-2</v>
      </c>
      <c r="F160" s="51">
        <f t="shared" ref="F160:F163" si="57">+IF(D160=0,"",D160/D$74)</f>
        <v>1.7225106182161398E-2</v>
      </c>
      <c r="G160" s="12">
        <f t="shared" si="38"/>
        <v>0.23728813559322035</v>
      </c>
      <c r="H160" s="49">
        <f t="shared" ref="H160:H163" si="58">+IF(OR(AND(E160=""),(G160="")),"",E160*G160)</f>
        <v>3.2065964269354101E-3</v>
      </c>
      <c r="I160" s="2"/>
    </row>
    <row r="161" spans="1:9" s="50" customFormat="1" ht="30" x14ac:dyDescent="0.2">
      <c r="A161" s="47"/>
      <c r="B161" s="48" t="s">
        <v>545</v>
      </c>
      <c r="C161" s="7">
        <v>1</v>
      </c>
      <c r="D161" s="7">
        <v>0</v>
      </c>
      <c r="E161" s="51">
        <f t="shared" si="56"/>
        <v>2.2904260192395785E-4</v>
      </c>
      <c r="F161" s="51" t="str">
        <f t="shared" si="57"/>
        <v/>
      </c>
      <c r="G161" s="12">
        <f t="shared" si="38"/>
        <v>-1</v>
      </c>
      <c r="H161" s="49">
        <f t="shared" si="58"/>
        <v>-2.2904260192395785E-4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2</v>
      </c>
      <c r="E162" s="51" t="str">
        <f t="shared" si="56"/>
        <v/>
      </c>
      <c r="F162" s="51">
        <f t="shared" si="57"/>
        <v>4.7192071731949034E-4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8"/>
      <c r="D164" s="8"/>
    </row>
    <row r="165" spans="1:9" x14ac:dyDescent="0.2">
      <c r="B165" s="30"/>
      <c r="C165" s="8"/>
      <c r="D165" s="8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3701</v>
      </c>
      <c r="D169" s="39">
        <f>SUM(D170:D339)</f>
        <v>3646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-1.4860848419346123E-2</v>
      </c>
      <c r="H169" s="40">
        <f>+IF(OR(AND(E169=""),(G169="")),"",E169*G169)</f>
        <v>-1.4860848419346123E-2</v>
      </c>
    </row>
    <row r="170" spans="1:9" s="50" customFormat="1" ht="15" x14ac:dyDescent="0.2">
      <c r="A170" s="52"/>
      <c r="B170" s="53" t="s">
        <v>439</v>
      </c>
      <c r="C170" s="7">
        <v>60</v>
      </c>
      <c r="D170" s="7">
        <v>33</v>
      </c>
      <c r="E170" s="51">
        <f>+IF(C170=0,"",C170/C$169)</f>
        <v>1.6211834639286681E-2</v>
      </c>
      <c r="F170" s="51">
        <f>+IF(D170=0,"",D170/D$169)</f>
        <v>9.0510148107515089E-3</v>
      </c>
      <c r="G170" s="12">
        <f t="shared" ref="G170:G236" si="59">+IF(AND(C170=0,D170=0)," ",IF(C170=0,1,IF(D170=0,-1,(D170-C170)/C170)))</f>
        <v>-0.45</v>
      </c>
      <c r="H170" s="49">
        <f>+IF(OR(AND(E170=""),(G170="")),"",E170*G170)</f>
        <v>-7.2953255876790062E-3</v>
      </c>
      <c r="I170" s="2"/>
    </row>
    <row r="171" spans="1:9" s="50" customFormat="1" ht="15" x14ac:dyDescent="0.2">
      <c r="A171" s="52"/>
      <c r="B171" s="53" t="s">
        <v>568</v>
      </c>
      <c r="C171" s="7">
        <v>8</v>
      </c>
      <c r="D171" s="7">
        <v>8</v>
      </c>
      <c r="E171" s="51">
        <f t="shared" ref="E171:E244" si="60">+IF(C171=0,"",C171/C$169)</f>
        <v>2.1615779519048904E-3</v>
      </c>
      <c r="F171" s="51">
        <f t="shared" ref="F171:F244" si="61">+IF(D171=0,"",D171/D$169)</f>
        <v>2.1941854086670325E-3</v>
      </c>
      <c r="G171" s="12">
        <f t="shared" si="59"/>
        <v>0</v>
      </c>
      <c r="H171" s="49">
        <f t="shared" ref="H171:H244" si="62">+IF(OR(AND(E171=""),(G171="")),"",E171*G171)</f>
        <v>0</v>
      </c>
      <c r="I171" s="2"/>
    </row>
    <row r="172" spans="1:9" s="50" customFormat="1" ht="30" x14ac:dyDescent="0.2">
      <c r="A172" s="52"/>
      <c r="B172" s="53" t="s">
        <v>440</v>
      </c>
      <c r="C172" s="7">
        <v>16</v>
      </c>
      <c r="D172" s="7">
        <v>16</v>
      </c>
      <c r="E172" s="51">
        <f t="shared" si="60"/>
        <v>4.3231559038097809E-3</v>
      </c>
      <c r="F172" s="51">
        <f t="shared" si="61"/>
        <v>4.388370817334065E-3</v>
      </c>
      <c r="G172" s="12">
        <f t="shared" si="59"/>
        <v>0</v>
      </c>
      <c r="H172" s="49">
        <f t="shared" si="62"/>
        <v>0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2</v>
      </c>
      <c r="E173" s="51" t="str">
        <f t="shared" si="60"/>
        <v/>
      </c>
      <c r="F173" s="51">
        <f t="shared" si="61"/>
        <v>5.4854635216675812E-4</v>
      </c>
      <c r="G173" s="12">
        <f t="shared" si="59"/>
        <v>1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42</v>
      </c>
      <c r="D174" s="7">
        <v>81</v>
      </c>
      <c r="E174" s="51">
        <f t="shared" si="60"/>
        <v>1.1348284247500676E-2</v>
      </c>
      <c r="F174" s="51">
        <f t="shared" si="61"/>
        <v>2.2216127262753703E-2</v>
      </c>
      <c r="G174" s="12">
        <f t="shared" si="59"/>
        <v>0.9285714285714286</v>
      </c>
      <c r="H174" s="49">
        <f t="shared" si="62"/>
        <v>1.0537692515536342E-2</v>
      </c>
      <c r="I174" s="2"/>
    </row>
    <row r="175" spans="1:9" s="50" customFormat="1" ht="15" x14ac:dyDescent="0.2">
      <c r="A175" s="52"/>
      <c r="B175" s="53" t="s">
        <v>42</v>
      </c>
      <c r="C175" s="7">
        <v>446</v>
      </c>
      <c r="D175" s="7">
        <v>308</v>
      </c>
      <c r="E175" s="51">
        <f t="shared" si="60"/>
        <v>0.12050797081869764</v>
      </c>
      <c r="F175" s="51">
        <f t="shared" si="61"/>
        <v>8.4476138233680748E-2</v>
      </c>
      <c r="G175" s="12">
        <f t="shared" si="59"/>
        <v>-0.3094170403587444</v>
      </c>
      <c r="H175" s="49">
        <f t="shared" si="62"/>
        <v>-3.7287219670359362E-2</v>
      </c>
      <c r="I175" s="2"/>
    </row>
    <row r="176" spans="1:9" s="50" customFormat="1" ht="15" x14ac:dyDescent="0.2">
      <c r="A176" s="52"/>
      <c r="B176" s="53" t="s">
        <v>570</v>
      </c>
      <c r="C176" s="7">
        <v>4</v>
      </c>
      <c r="D176" s="7">
        <v>11</v>
      </c>
      <c r="E176" s="51">
        <f t="shared" si="60"/>
        <v>1.0807889759524452E-3</v>
      </c>
      <c r="F176" s="51">
        <f t="shared" si="61"/>
        <v>3.0170049369171695E-3</v>
      </c>
      <c r="G176" s="12">
        <f t="shared" si="59"/>
        <v>1.75</v>
      </c>
      <c r="H176" s="49">
        <f t="shared" si="62"/>
        <v>1.8913807079167792E-3</v>
      </c>
      <c r="I176" s="2"/>
    </row>
    <row r="177" spans="1:9" s="50" customFormat="1" ht="15" x14ac:dyDescent="0.2">
      <c r="A177" s="52"/>
      <c r="B177" s="53" t="s">
        <v>571</v>
      </c>
      <c r="C177" s="7">
        <v>59</v>
      </c>
      <c r="D177" s="7">
        <v>40</v>
      </c>
      <c r="E177" s="51">
        <f t="shared" si="60"/>
        <v>1.5941637395298566E-2</v>
      </c>
      <c r="F177" s="51">
        <f t="shared" si="61"/>
        <v>1.0970927043335162E-2</v>
      </c>
      <c r="G177" s="12">
        <f t="shared" si="59"/>
        <v>-0.32203389830508472</v>
      </c>
      <c r="H177" s="49">
        <f t="shared" si="62"/>
        <v>-5.133747635774114E-3</v>
      </c>
      <c r="I177" s="2"/>
    </row>
    <row r="178" spans="1:9" s="50" customFormat="1" ht="15" x14ac:dyDescent="0.2">
      <c r="A178" s="52"/>
      <c r="B178" s="53" t="s">
        <v>572</v>
      </c>
      <c r="C178" s="7">
        <v>13</v>
      </c>
      <c r="D178" s="7">
        <v>57</v>
      </c>
      <c r="E178" s="51">
        <f t="shared" si="60"/>
        <v>3.5125641718454473E-3</v>
      </c>
      <c r="F178" s="51">
        <f t="shared" si="61"/>
        <v>1.5633571036752607E-2</v>
      </c>
      <c r="G178" s="12">
        <f t="shared" si="59"/>
        <v>3.3846153846153846</v>
      </c>
      <c r="H178" s="49">
        <f t="shared" si="62"/>
        <v>1.1888678735476898E-2</v>
      </c>
      <c r="I178" s="2"/>
    </row>
    <row r="179" spans="1:9" s="50" customFormat="1" ht="15" x14ac:dyDescent="0.2">
      <c r="A179" s="52"/>
      <c r="B179" s="53" t="s">
        <v>40</v>
      </c>
      <c r="C179" s="7">
        <v>1</v>
      </c>
      <c r="D179" s="7">
        <v>0</v>
      </c>
      <c r="E179" s="51">
        <f t="shared" si="60"/>
        <v>2.7019724398811131E-4</v>
      </c>
      <c r="F179" s="51" t="str">
        <f t="shared" si="61"/>
        <v/>
      </c>
      <c r="G179" s="12">
        <f t="shared" si="59"/>
        <v>-1</v>
      </c>
      <c r="H179" s="49">
        <f t="shared" si="62"/>
        <v>-2.7019724398811131E-4</v>
      </c>
      <c r="I179" s="2"/>
    </row>
    <row r="180" spans="1:9" s="50" customFormat="1" ht="15" x14ac:dyDescent="0.2">
      <c r="A180" s="52"/>
      <c r="B180" s="53" t="s">
        <v>208</v>
      </c>
      <c r="C180" s="7">
        <v>4</v>
      </c>
      <c r="D180" s="7">
        <v>0</v>
      </c>
      <c r="E180" s="51">
        <f t="shared" si="60"/>
        <v>1.0807889759524452E-3</v>
      </c>
      <c r="F180" s="51" t="str">
        <f t="shared" si="61"/>
        <v/>
      </c>
      <c r="G180" s="12">
        <f t="shared" si="59"/>
        <v>-1</v>
      </c>
      <c r="H180" s="49">
        <f t="shared" si="62"/>
        <v>-1.0807889759524452E-3</v>
      </c>
      <c r="I180" s="2"/>
    </row>
    <row r="181" spans="1:9" s="50" customFormat="1" ht="15" x14ac:dyDescent="0.2">
      <c r="A181" s="52"/>
      <c r="B181" s="53" t="s">
        <v>45</v>
      </c>
      <c r="C181" s="7">
        <v>13</v>
      </c>
      <c r="D181" s="7">
        <v>10</v>
      </c>
      <c r="E181" s="51">
        <f t="shared" si="60"/>
        <v>3.5125641718454473E-3</v>
      </c>
      <c r="F181" s="51">
        <f t="shared" si="61"/>
        <v>2.7427317608337905E-3</v>
      </c>
      <c r="G181" s="12">
        <f t="shared" si="59"/>
        <v>-0.23076923076923078</v>
      </c>
      <c r="H181" s="49">
        <f t="shared" si="62"/>
        <v>-8.1059173196433403E-4</v>
      </c>
      <c r="I181" s="2"/>
    </row>
    <row r="182" spans="1:9" s="50" customFormat="1" ht="15" x14ac:dyDescent="0.2">
      <c r="A182" s="52"/>
      <c r="B182" s="53" t="s">
        <v>43</v>
      </c>
      <c r="C182" s="7">
        <v>11</v>
      </c>
      <c r="D182" s="7">
        <v>7</v>
      </c>
      <c r="E182" s="51">
        <f t="shared" si="60"/>
        <v>2.9721696838692245E-3</v>
      </c>
      <c r="F182" s="51">
        <f t="shared" si="61"/>
        <v>1.9199122325836533E-3</v>
      </c>
      <c r="G182" s="12">
        <f t="shared" si="59"/>
        <v>-0.36363636363636365</v>
      </c>
      <c r="H182" s="49">
        <f t="shared" si="62"/>
        <v>-1.0807889759524452E-3</v>
      </c>
      <c r="I182" s="2"/>
    </row>
    <row r="183" spans="1:9" s="50" customFormat="1" ht="15" x14ac:dyDescent="0.2">
      <c r="A183" s="47"/>
      <c r="B183" s="53" t="s">
        <v>422</v>
      </c>
      <c r="C183" s="7">
        <v>22</v>
      </c>
      <c r="D183" s="7">
        <v>18</v>
      </c>
      <c r="E183" s="51">
        <f t="shared" ref="E183" si="63">+IF(C183=0,"",C183/C$169)</f>
        <v>5.9443393677384489E-3</v>
      </c>
      <c r="F183" s="51">
        <f t="shared" ref="F183" si="64">+IF(D183=0,"",D183/D$169)</f>
        <v>4.936917169500823E-3</v>
      </c>
      <c r="G183" s="12">
        <f t="shared" si="59"/>
        <v>-0.18181818181818182</v>
      </c>
      <c r="H183" s="49">
        <f t="shared" ref="H183" si="65">+IF(OR(AND(E183=""),(G183="")),"",E183*G183)</f>
        <v>-1.0807889759524452E-3</v>
      </c>
      <c r="I183" s="2"/>
    </row>
    <row r="184" spans="1:9" s="50" customFormat="1" ht="15" x14ac:dyDescent="0.2">
      <c r="A184" s="52"/>
      <c r="B184" s="53" t="s">
        <v>442</v>
      </c>
      <c r="C184" s="7">
        <v>60</v>
      </c>
      <c r="D184" s="7">
        <v>38</v>
      </c>
      <c r="E184" s="51">
        <f t="shared" si="60"/>
        <v>1.6211834639286681E-2</v>
      </c>
      <c r="F184" s="51">
        <f t="shared" si="61"/>
        <v>1.0422380691168404E-2</v>
      </c>
      <c r="G184" s="12">
        <f t="shared" si="59"/>
        <v>-0.36666666666666664</v>
      </c>
      <c r="H184" s="49">
        <f t="shared" si="62"/>
        <v>-5.9443393677384489E-3</v>
      </c>
      <c r="I184" s="2"/>
    </row>
    <row r="185" spans="1:9" s="50" customFormat="1" ht="15" x14ac:dyDescent="0.2">
      <c r="A185" s="52"/>
      <c r="B185" s="53" t="s">
        <v>573</v>
      </c>
      <c r="C185" s="7">
        <v>18</v>
      </c>
      <c r="D185" s="7">
        <v>20</v>
      </c>
      <c r="E185" s="51">
        <f t="shared" si="60"/>
        <v>4.8635503917860042E-3</v>
      </c>
      <c r="F185" s="51">
        <f t="shared" si="61"/>
        <v>5.485463521667581E-3</v>
      </c>
      <c r="G185" s="12">
        <f t="shared" si="59"/>
        <v>0.1111111111111111</v>
      </c>
      <c r="H185" s="49">
        <f t="shared" si="62"/>
        <v>5.4039448797622261E-4</v>
      </c>
      <c r="I185" s="2"/>
    </row>
    <row r="186" spans="1:9" s="50" customFormat="1" ht="15" x14ac:dyDescent="0.2">
      <c r="A186" s="52"/>
      <c r="B186" s="53" t="s">
        <v>41</v>
      </c>
      <c r="C186" s="7">
        <v>17</v>
      </c>
      <c r="D186" s="7">
        <v>8</v>
      </c>
      <c r="E186" s="51">
        <f t="shared" si="60"/>
        <v>4.5933531477978925E-3</v>
      </c>
      <c r="F186" s="51">
        <f t="shared" si="61"/>
        <v>2.1941854086670325E-3</v>
      </c>
      <c r="G186" s="12">
        <f t="shared" si="59"/>
        <v>-0.52941176470588236</v>
      </c>
      <c r="H186" s="49">
        <f t="shared" si="62"/>
        <v>-2.4317751958930021E-3</v>
      </c>
      <c r="I186" s="2"/>
    </row>
    <row r="187" spans="1:9" s="50" customFormat="1" ht="15" x14ac:dyDescent="0.2">
      <c r="A187" s="52"/>
      <c r="B187" s="53" t="s">
        <v>44</v>
      </c>
      <c r="C187" s="7">
        <v>4</v>
      </c>
      <c r="D187" s="7">
        <v>2</v>
      </c>
      <c r="E187" s="51">
        <f t="shared" si="60"/>
        <v>1.0807889759524452E-3</v>
      </c>
      <c r="F187" s="51">
        <f t="shared" si="61"/>
        <v>5.4854635216675812E-4</v>
      </c>
      <c r="G187" s="12">
        <f t="shared" si="59"/>
        <v>-0.5</v>
      </c>
      <c r="H187" s="49">
        <f t="shared" si="62"/>
        <v>-5.4039448797622261E-4</v>
      </c>
      <c r="I187" s="2"/>
    </row>
    <row r="188" spans="1:9" s="50" customFormat="1" ht="15" x14ac:dyDescent="0.2">
      <c r="A188" s="47"/>
      <c r="B188" s="53" t="s">
        <v>423</v>
      </c>
      <c r="C188" s="7">
        <v>2</v>
      </c>
      <c r="D188" s="7">
        <v>2</v>
      </c>
      <c r="E188" s="51">
        <f t="shared" ref="E188:E189" si="66">+IF(C188=0,"",C188/C$169)</f>
        <v>5.4039448797622261E-4</v>
      </c>
      <c r="F188" s="51">
        <f t="shared" ref="F188:F189" si="67">+IF(D188=0,"",D188/D$169)</f>
        <v>5.4854635216675812E-4</v>
      </c>
      <c r="G188" s="12">
        <f t="shared" si="59"/>
        <v>0</v>
      </c>
      <c r="H188" s="49">
        <f t="shared" ref="H188:H189" si="68">+IF(OR(AND(E188=""),(G188="")),"",E188*G188)</f>
        <v>0</v>
      </c>
      <c r="I188" s="2"/>
    </row>
    <row r="189" spans="1:9" s="50" customFormat="1" ht="15" x14ac:dyDescent="0.2">
      <c r="A189" s="47"/>
      <c r="B189" s="53" t="s">
        <v>424</v>
      </c>
      <c r="C189" s="7">
        <v>6</v>
      </c>
      <c r="D189" s="7">
        <v>3</v>
      </c>
      <c r="E189" s="51">
        <f t="shared" si="66"/>
        <v>1.6211834639286678E-3</v>
      </c>
      <c r="F189" s="51">
        <f t="shared" si="67"/>
        <v>8.2281952825013713E-4</v>
      </c>
      <c r="G189" s="12">
        <f t="shared" si="59"/>
        <v>-0.5</v>
      </c>
      <c r="H189" s="49">
        <f t="shared" si="68"/>
        <v>-8.1059173196433392E-4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21</v>
      </c>
      <c r="D191" s="7">
        <v>41</v>
      </c>
      <c r="E191" s="51">
        <f t="shared" si="60"/>
        <v>5.6741421237503382E-3</v>
      </c>
      <c r="F191" s="51">
        <f t="shared" si="61"/>
        <v>1.1245200219418541E-2</v>
      </c>
      <c r="G191" s="12">
        <f t="shared" si="59"/>
        <v>0.95238095238095233</v>
      </c>
      <c r="H191" s="49">
        <f t="shared" si="62"/>
        <v>5.4039448797622265E-3</v>
      </c>
      <c r="I191" s="2"/>
    </row>
    <row r="192" spans="1:9" s="50" customFormat="1" ht="15" x14ac:dyDescent="0.2">
      <c r="A192" s="52"/>
      <c r="B192" s="53" t="s">
        <v>210</v>
      </c>
      <c r="C192" s="7">
        <v>23</v>
      </c>
      <c r="D192" s="7">
        <v>16</v>
      </c>
      <c r="E192" s="51">
        <f t="shared" si="60"/>
        <v>6.2145366117265606E-3</v>
      </c>
      <c r="F192" s="51">
        <f t="shared" si="61"/>
        <v>4.388370817334065E-3</v>
      </c>
      <c r="G192" s="12">
        <f t="shared" si="59"/>
        <v>-0.30434782608695654</v>
      </c>
      <c r="H192" s="49">
        <f t="shared" si="62"/>
        <v>-1.8913807079167795E-3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11</v>
      </c>
      <c r="D194" s="7">
        <v>9</v>
      </c>
      <c r="E194" s="51">
        <f t="shared" ref="E194" si="73">+IF(C194=0,"",C194/C$169)</f>
        <v>2.9721696838692245E-3</v>
      </c>
      <c r="F194" s="51">
        <f t="shared" ref="F194" si="74">+IF(D194=0,"",D194/D$169)</f>
        <v>2.4684585847504115E-3</v>
      </c>
      <c r="G194" s="12">
        <f t="shared" si="59"/>
        <v>-0.18181818181818182</v>
      </c>
      <c r="H194" s="49">
        <f t="shared" ref="H194" si="75">+IF(OR(AND(E194=""),(G194="")),"",E194*G194)</f>
        <v>-5.4039448797622261E-4</v>
      </c>
      <c r="I194" s="2"/>
    </row>
    <row r="195" spans="1:9" s="50" customFormat="1" ht="15" x14ac:dyDescent="0.2">
      <c r="A195" s="52"/>
      <c r="B195" s="53" t="s">
        <v>212</v>
      </c>
      <c r="C195" s="7">
        <v>2</v>
      </c>
      <c r="D195" s="7">
        <v>0</v>
      </c>
      <c r="E195" s="51">
        <f t="shared" si="60"/>
        <v>5.4039448797622261E-4</v>
      </c>
      <c r="F195" s="51" t="str">
        <f t="shared" si="61"/>
        <v/>
      </c>
      <c r="G195" s="12">
        <f t="shared" si="59"/>
        <v>-1</v>
      </c>
      <c r="H195" s="49">
        <f t="shared" si="62"/>
        <v>-5.4039448797622261E-4</v>
      </c>
      <c r="I195" s="2"/>
    </row>
    <row r="196" spans="1:9" s="50" customFormat="1" ht="15" x14ac:dyDescent="0.2">
      <c r="A196" s="52"/>
      <c r="B196" s="53" t="s">
        <v>443</v>
      </c>
      <c r="C196" s="7">
        <v>24</v>
      </c>
      <c r="D196" s="7">
        <v>37</v>
      </c>
      <c r="E196" s="51">
        <f t="shared" si="60"/>
        <v>6.4847338557146713E-3</v>
      </c>
      <c r="F196" s="51">
        <f t="shared" si="61"/>
        <v>1.0148107515085025E-2</v>
      </c>
      <c r="G196" s="12">
        <f t="shared" si="59"/>
        <v>0.54166666666666663</v>
      </c>
      <c r="H196" s="49">
        <f t="shared" si="62"/>
        <v>3.5125641718454469E-3</v>
      </c>
      <c r="I196" s="2"/>
    </row>
    <row r="197" spans="1:9" s="50" customFormat="1" ht="15" x14ac:dyDescent="0.2">
      <c r="A197" s="47"/>
      <c r="B197" s="53" t="s">
        <v>522</v>
      </c>
      <c r="C197" s="7">
        <v>37</v>
      </c>
      <c r="D197" s="7">
        <v>41</v>
      </c>
      <c r="E197" s="51">
        <f t="shared" ref="E197" si="76">+IF(C197=0,"",C197/C$169)</f>
        <v>9.9972980275601191E-3</v>
      </c>
      <c r="F197" s="51">
        <f t="shared" ref="F197" si="77">+IF(D197=0,"",D197/D$169)</f>
        <v>1.1245200219418541E-2</v>
      </c>
      <c r="G197" s="12">
        <f t="shared" si="59"/>
        <v>0.10810810810810811</v>
      </c>
      <c r="H197" s="49">
        <f t="shared" ref="H197" si="78">+IF(OR(AND(E197=""),(G197="")),"",E197*G197)</f>
        <v>1.0807889759524454E-3</v>
      </c>
      <c r="I197" s="2"/>
    </row>
    <row r="198" spans="1:9" s="50" customFormat="1" ht="15" x14ac:dyDescent="0.2">
      <c r="A198" s="52"/>
      <c r="B198" s="53" t="s">
        <v>213</v>
      </c>
      <c r="C198" s="7">
        <v>68</v>
      </c>
      <c r="D198" s="7">
        <v>114</v>
      </c>
      <c r="E198" s="51">
        <f t="shared" si="60"/>
        <v>1.837341259119157E-2</v>
      </c>
      <c r="F198" s="51">
        <f t="shared" si="61"/>
        <v>3.1267142073505214E-2</v>
      </c>
      <c r="G198" s="12">
        <f t="shared" si="59"/>
        <v>0.67647058823529416</v>
      </c>
      <c r="H198" s="49">
        <f t="shared" si="62"/>
        <v>1.2429073223453121E-2</v>
      </c>
      <c r="I198" s="2"/>
    </row>
    <row r="199" spans="1:9" s="50" customFormat="1" ht="15" x14ac:dyDescent="0.2">
      <c r="A199" s="52"/>
      <c r="B199" s="53" t="s">
        <v>214</v>
      </c>
      <c r="C199" s="7">
        <v>47</v>
      </c>
      <c r="D199" s="7">
        <v>63</v>
      </c>
      <c r="E199" s="51">
        <f t="shared" si="60"/>
        <v>1.2699270467441232E-2</v>
      </c>
      <c r="F199" s="51">
        <f t="shared" si="61"/>
        <v>1.7279210093252881E-2</v>
      </c>
      <c r="G199" s="12">
        <f t="shared" si="59"/>
        <v>0.34042553191489361</v>
      </c>
      <c r="H199" s="49">
        <f t="shared" si="62"/>
        <v>4.3231559038097809E-3</v>
      </c>
      <c r="I199" s="2"/>
    </row>
    <row r="200" spans="1:9" s="50" customFormat="1" ht="15" x14ac:dyDescent="0.2">
      <c r="A200" s="52"/>
      <c r="B200" s="53" t="s">
        <v>215</v>
      </c>
      <c r="C200" s="7">
        <v>110</v>
      </c>
      <c r="D200" s="7">
        <v>203</v>
      </c>
      <c r="E200" s="51">
        <f t="shared" si="60"/>
        <v>2.9721696838692246E-2</v>
      </c>
      <c r="F200" s="51">
        <f t="shared" si="61"/>
        <v>5.5677454744925949E-2</v>
      </c>
      <c r="G200" s="12">
        <f t="shared" si="59"/>
        <v>0.84545454545454546</v>
      </c>
      <c r="H200" s="49">
        <f t="shared" si="62"/>
        <v>2.5128343690894353E-2</v>
      </c>
      <c r="I200" s="2"/>
    </row>
    <row r="201" spans="1:9" s="50" customFormat="1" ht="15" x14ac:dyDescent="0.2">
      <c r="A201" s="52"/>
      <c r="B201" s="53" t="s">
        <v>216</v>
      </c>
      <c r="C201" s="7">
        <v>35</v>
      </c>
      <c r="D201" s="7">
        <v>57</v>
      </c>
      <c r="E201" s="51">
        <f t="shared" si="60"/>
        <v>9.4569035395838958E-3</v>
      </c>
      <c r="F201" s="51">
        <f t="shared" si="61"/>
        <v>1.5633571036752607E-2</v>
      </c>
      <c r="G201" s="12">
        <f t="shared" si="59"/>
        <v>0.62857142857142856</v>
      </c>
      <c r="H201" s="49">
        <f t="shared" si="62"/>
        <v>5.9443393677384489E-3</v>
      </c>
      <c r="I201" s="2"/>
    </row>
    <row r="202" spans="1:9" s="50" customFormat="1" ht="15" x14ac:dyDescent="0.2">
      <c r="A202" s="52"/>
      <c r="B202" s="53" t="s">
        <v>444</v>
      </c>
      <c r="C202" s="7">
        <v>15</v>
      </c>
      <c r="D202" s="7">
        <v>14</v>
      </c>
      <c r="E202" s="51">
        <f t="shared" si="60"/>
        <v>4.0529586598216701E-3</v>
      </c>
      <c r="F202" s="51">
        <f t="shared" si="61"/>
        <v>3.8398244651673065E-3</v>
      </c>
      <c r="G202" s="12">
        <f t="shared" si="59"/>
        <v>-6.6666666666666666E-2</v>
      </c>
      <c r="H202" s="49">
        <f t="shared" si="62"/>
        <v>-2.7019724398811136E-4</v>
      </c>
      <c r="I202" s="2"/>
    </row>
    <row r="203" spans="1:9" s="50" customFormat="1" ht="15" x14ac:dyDescent="0.2">
      <c r="A203" s="52"/>
      <c r="B203" s="53" t="s">
        <v>445</v>
      </c>
      <c r="C203" s="7">
        <v>23</v>
      </c>
      <c r="D203" s="7">
        <v>10</v>
      </c>
      <c r="E203" s="51">
        <f t="shared" si="60"/>
        <v>6.2145366117265606E-3</v>
      </c>
      <c r="F203" s="51">
        <f t="shared" si="61"/>
        <v>2.7427317608337905E-3</v>
      </c>
      <c r="G203" s="12">
        <f t="shared" si="59"/>
        <v>-0.56521739130434778</v>
      </c>
      <c r="H203" s="49">
        <f t="shared" si="62"/>
        <v>-3.5125641718454469E-3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3</v>
      </c>
      <c r="E204" s="51" t="str">
        <f t="shared" si="60"/>
        <v/>
      </c>
      <c r="F204" s="51">
        <f t="shared" si="61"/>
        <v>8.2281952825013713E-4</v>
      </c>
      <c r="G204" s="12">
        <f t="shared" si="59"/>
        <v>1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68</v>
      </c>
      <c r="D205" s="7">
        <v>27</v>
      </c>
      <c r="E205" s="51">
        <f t="shared" ref="E205" si="79">+IF(C205=0,"",C205/C$169)</f>
        <v>1.837341259119157E-2</v>
      </c>
      <c r="F205" s="51">
        <f t="shared" ref="F205" si="80">+IF(D205=0,"",D205/D$169)</f>
        <v>7.405375754251234E-3</v>
      </c>
      <c r="G205" s="12">
        <f t="shared" si="59"/>
        <v>-0.6029411764705882</v>
      </c>
      <c r="H205" s="49">
        <f t="shared" ref="H205" si="81">+IF(OR(AND(E205=""),(G205="")),"",E205*G205)</f>
        <v>-1.1078087003512564E-2</v>
      </c>
      <c r="I205" s="2"/>
    </row>
    <row r="206" spans="1:9" s="50" customFormat="1" ht="15" x14ac:dyDescent="0.2">
      <c r="A206" s="52"/>
      <c r="B206" s="53" t="s">
        <v>219</v>
      </c>
      <c r="C206" s="7">
        <v>61</v>
      </c>
      <c r="D206" s="7">
        <v>37</v>
      </c>
      <c r="E206" s="51">
        <f t="shared" si="60"/>
        <v>1.6482031883274791E-2</v>
      </c>
      <c r="F206" s="51">
        <f t="shared" si="61"/>
        <v>1.0148107515085025E-2</v>
      </c>
      <c r="G206" s="12">
        <f t="shared" si="59"/>
        <v>-0.39344262295081966</v>
      </c>
      <c r="H206" s="49">
        <f t="shared" si="62"/>
        <v>-6.4847338557146722E-3</v>
      </c>
      <c r="I206" s="2"/>
    </row>
    <row r="207" spans="1:9" s="50" customFormat="1" ht="15" x14ac:dyDescent="0.2">
      <c r="A207" s="52"/>
      <c r="B207" s="53" t="s">
        <v>220</v>
      </c>
      <c r="C207" s="7">
        <v>52</v>
      </c>
      <c r="D207" s="7">
        <v>65</v>
      </c>
      <c r="E207" s="51">
        <f t="shared" si="60"/>
        <v>1.4050256687381789E-2</v>
      </c>
      <c r="F207" s="51">
        <f t="shared" si="61"/>
        <v>1.7827756445419639E-2</v>
      </c>
      <c r="G207" s="12">
        <f t="shared" si="59"/>
        <v>0.25</v>
      </c>
      <c r="H207" s="49">
        <f t="shared" si="62"/>
        <v>3.5125641718454473E-3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5</v>
      </c>
      <c r="E208" s="51" t="str">
        <f t="shared" si="60"/>
        <v/>
      </c>
      <c r="F208" s="51">
        <f t="shared" si="61"/>
        <v>1.3713658804168952E-3</v>
      </c>
      <c r="G208" s="12">
        <f t="shared" si="59"/>
        <v>1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2</v>
      </c>
      <c r="E209" s="51" t="str">
        <f t="shared" si="60"/>
        <v/>
      </c>
      <c r="F209" s="51">
        <f t="shared" si="61"/>
        <v>5.4854635216675812E-4</v>
      </c>
      <c r="G209" s="12">
        <f t="shared" si="59"/>
        <v>1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277</v>
      </c>
      <c r="D210" s="7">
        <v>242</v>
      </c>
      <c r="E210" s="51">
        <f t="shared" si="60"/>
        <v>7.4844636584706831E-2</v>
      </c>
      <c r="F210" s="51">
        <f t="shared" si="61"/>
        <v>6.6374108612177726E-2</v>
      </c>
      <c r="G210" s="12">
        <f t="shared" si="59"/>
        <v>-0.1263537906137184</v>
      </c>
      <c r="H210" s="49">
        <f t="shared" si="62"/>
        <v>-9.4569035395838941E-3</v>
      </c>
      <c r="I210" s="2"/>
    </row>
    <row r="211" spans="1:9" s="50" customFormat="1" ht="15" x14ac:dyDescent="0.2">
      <c r="A211" s="52"/>
      <c r="B211" s="53" t="s">
        <v>222</v>
      </c>
      <c r="C211" s="7">
        <v>49</v>
      </c>
      <c r="D211" s="7">
        <v>34</v>
      </c>
      <c r="E211" s="51">
        <f t="shared" si="60"/>
        <v>1.3239664955417455E-2</v>
      </c>
      <c r="F211" s="51">
        <f t="shared" si="61"/>
        <v>9.3252879868348879E-3</v>
      </c>
      <c r="G211" s="12">
        <f t="shared" si="59"/>
        <v>-0.30612244897959184</v>
      </c>
      <c r="H211" s="49">
        <f t="shared" si="62"/>
        <v>-4.0529586598216701E-3</v>
      </c>
      <c r="I211" s="2"/>
    </row>
    <row r="212" spans="1:9" s="50" customFormat="1" ht="15" x14ac:dyDescent="0.2">
      <c r="A212" s="52"/>
      <c r="B212" s="53" t="s">
        <v>223</v>
      </c>
      <c r="C212" s="7">
        <v>2</v>
      </c>
      <c r="D212" s="7">
        <v>1</v>
      </c>
      <c r="E212" s="51">
        <f t="shared" si="60"/>
        <v>5.4039448797622261E-4</v>
      </c>
      <c r="F212" s="51">
        <f t="shared" si="61"/>
        <v>2.7427317608337906E-4</v>
      </c>
      <c r="G212" s="12">
        <f t="shared" si="59"/>
        <v>-0.5</v>
      </c>
      <c r="H212" s="49">
        <f t="shared" si="62"/>
        <v>-2.7019724398811131E-4</v>
      </c>
      <c r="I212" s="2"/>
    </row>
    <row r="213" spans="1:9" s="50" customFormat="1" ht="15" x14ac:dyDescent="0.2">
      <c r="A213" s="52"/>
      <c r="B213" s="53" t="s">
        <v>446</v>
      </c>
      <c r="C213" s="7">
        <v>5</v>
      </c>
      <c r="D213" s="7">
        <v>13</v>
      </c>
      <c r="E213" s="51">
        <f t="shared" si="60"/>
        <v>1.3509862199405566E-3</v>
      </c>
      <c r="F213" s="51">
        <f t="shared" si="61"/>
        <v>3.5655512890839275E-3</v>
      </c>
      <c r="G213" s="12">
        <f t="shared" si="59"/>
        <v>1.6</v>
      </c>
      <c r="H213" s="49">
        <f t="shared" si="62"/>
        <v>2.1615779519048909E-3</v>
      </c>
      <c r="I213" s="2"/>
    </row>
    <row r="214" spans="1:9" s="50" customFormat="1" ht="15" x14ac:dyDescent="0.2">
      <c r="A214" s="47"/>
      <c r="B214" s="53" t="s">
        <v>524</v>
      </c>
      <c r="C214" s="7">
        <v>1</v>
      </c>
      <c r="D214" s="7">
        <v>0</v>
      </c>
      <c r="E214" s="51">
        <f t="shared" ref="E214" si="82">+IF(C214=0,"",C214/C$169)</f>
        <v>2.7019724398811131E-4</v>
      </c>
      <c r="F214" s="51" t="str">
        <f t="shared" ref="F214" si="83">+IF(D214=0,"",D214/D$169)</f>
        <v/>
      </c>
      <c r="G214" s="12">
        <f t="shared" si="59"/>
        <v>-1</v>
      </c>
      <c r="H214" s="49">
        <f t="shared" ref="H214" si="84">+IF(OR(AND(E214=""),(G214="")),"",E214*G214)</f>
        <v>-2.7019724398811131E-4</v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1</v>
      </c>
      <c r="D219" s="7">
        <v>0</v>
      </c>
      <c r="E219" s="51">
        <f t="shared" si="60"/>
        <v>2.7019724398811131E-4</v>
      </c>
      <c r="F219" s="51" t="str">
        <f t="shared" si="61"/>
        <v/>
      </c>
      <c r="G219" s="12">
        <f t="shared" si="59"/>
        <v>-1</v>
      </c>
      <c r="H219" s="49">
        <f t="shared" si="62"/>
        <v>-2.7019724398811131E-4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209</v>
      </c>
      <c r="D222" s="7">
        <v>110</v>
      </c>
      <c r="E222" s="51">
        <f t="shared" si="60"/>
        <v>5.6471223993515264E-2</v>
      </c>
      <c r="F222" s="51">
        <f t="shared" si="61"/>
        <v>3.0170049369171694E-2</v>
      </c>
      <c r="G222" s="12">
        <f t="shared" si="59"/>
        <v>-0.47368421052631576</v>
      </c>
      <c r="H222" s="49">
        <f t="shared" si="62"/>
        <v>-2.6749527154823018E-2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2</v>
      </c>
      <c r="D224" s="7">
        <v>2</v>
      </c>
      <c r="E224" s="51">
        <f t="shared" si="60"/>
        <v>5.4039448797622261E-4</v>
      </c>
      <c r="F224" s="51">
        <f t="shared" si="61"/>
        <v>5.4854635216675812E-4</v>
      </c>
      <c r="G224" s="12">
        <f t="shared" si="59"/>
        <v>0</v>
      </c>
      <c r="H224" s="49">
        <f t="shared" si="62"/>
        <v>0</v>
      </c>
      <c r="I224" s="2"/>
    </row>
    <row r="225" spans="1:9" s="50" customFormat="1" ht="15" x14ac:dyDescent="0.2">
      <c r="A225" s="52"/>
      <c r="B225" s="53" t="s">
        <v>229</v>
      </c>
      <c r="C225" s="7">
        <v>7</v>
      </c>
      <c r="D225" s="7">
        <v>20</v>
      </c>
      <c r="E225" s="51">
        <f t="shared" si="60"/>
        <v>1.8913807079167792E-3</v>
      </c>
      <c r="F225" s="51">
        <f t="shared" si="61"/>
        <v>5.485463521667581E-3</v>
      </c>
      <c r="G225" s="12">
        <f t="shared" si="59"/>
        <v>1.8571428571428572</v>
      </c>
      <c r="H225" s="49">
        <f t="shared" si="62"/>
        <v>3.5125641718454473E-3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131</v>
      </c>
      <c r="E230" s="51" t="str">
        <f t="shared" si="60"/>
        <v/>
      </c>
      <c r="F230" s="51">
        <f t="shared" si="61"/>
        <v>3.5929786066922653E-2</v>
      </c>
      <c r="G230" s="12">
        <f t="shared" si="59"/>
        <v>1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3</v>
      </c>
      <c r="D231" s="7">
        <v>0</v>
      </c>
      <c r="E231" s="51">
        <f t="shared" si="60"/>
        <v>8.1059173196433392E-4</v>
      </c>
      <c r="F231" s="51" t="str">
        <f t="shared" si="61"/>
        <v/>
      </c>
      <c r="G231" s="12">
        <f t="shared" si="59"/>
        <v>-1</v>
      </c>
      <c r="H231" s="49">
        <f t="shared" si="62"/>
        <v>-8.1059173196433392E-4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1</v>
      </c>
      <c r="D233" s="7">
        <v>0</v>
      </c>
      <c r="E233" s="51">
        <f t="shared" si="60"/>
        <v>2.7019724398811131E-4</v>
      </c>
      <c r="F233" s="51" t="str">
        <f t="shared" si="61"/>
        <v/>
      </c>
      <c r="G233" s="12">
        <f t="shared" si="59"/>
        <v>-1</v>
      </c>
      <c r="H233" s="49">
        <f t="shared" si="62"/>
        <v>-2.7019724398811131E-4</v>
      </c>
      <c r="I233" s="2"/>
    </row>
    <row r="234" spans="1:9" s="50" customFormat="1" ht="15" x14ac:dyDescent="0.2">
      <c r="A234" s="52"/>
      <c r="B234" s="53" t="s">
        <v>232</v>
      </c>
      <c r="C234" s="7">
        <v>227</v>
      </c>
      <c r="D234" s="7">
        <v>151</v>
      </c>
      <c r="E234" s="51">
        <f t="shared" si="60"/>
        <v>6.1334774385301272E-2</v>
      </c>
      <c r="F234" s="51">
        <f t="shared" si="61"/>
        <v>4.1415249588590233E-2</v>
      </c>
      <c r="G234" s="12">
        <f t="shared" si="59"/>
        <v>-0.33480176211453744</v>
      </c>
      <c r="H234" s="49">
        <f t="shared" si="62"/>
        <v>-2.053499054309646E-2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94</v>
      </c>
      <c r="D236" s="7">
        <v>112</v>
      </c>
      <c r="E236" s="51">
        <f t="shared" si="60"/>
        <v>2.5398540934882464E-2</v>
      </c>
      <c r="F236" s="51">
        <f t="shared" si="61"/>
        <v>3.0718595721338452E-2</v>
      </c>
      <c r="G236" s="12">
        <f t="shared" si="59"/>
        <v>0.19148936170212766</v>
      </c>
      <c r="H236" s="49">
        <f t="shared" si="62"/>
        <v>4.8635503917860033E-3</v>
      </c>
      <c r="I236" s="2"/>
    </row>
    <row r="237" spans="1:9" s="50" customFormat="1" ht="15" x14ac:dyDescent="0.2">
      <c r="A237" s="52"/>
      <c r="B237" s="53" t="s">
        <v>55</v>
      </c>
      <c r="C237" s="7">
        <v>1</v>
      </c>
      <c r="D237" s="7">
        <v>41</v>
      </c>
      <c r="E237" s="51">
        <f t="shared" si="60"/>
        <v>2.7019724398811131E-4</v>
      </c>
      <c r="F237" s="51">
        <f t="shared" si="61"/>
        <v>1.1245200219418541E-2</v>
      </c>
      <c r="G237" s="12">
        <f t="shared" ref="G237:G300" si="96">+IF(AND(C237=0,D237=0)," ",IF(C237=0,1,IF(D237=0,-1,(D237-C237)/C237)))</f>
        <v>40</v>
      </c>
      <c r="H237" s="49">
        <f t="shared" si="62"/>
        <v>1.0807889759524451E-2</v>
      </c>
      <c r="I237" s="2"/>
    </row>
    <row r="238" spans="1:9" s="50" customFormat="1" ht="15" x14ac:dyDescent="0.2">
      <c r="A238" s="52"/>
      <c r="B238" s="53" t="s">
        <v>450</v>
      </c>
      <c r="C238" s="7">
        <v>3</v>
      </c>
      <c r="D238" s="7">
        <v>2</v>
      </c>
      <c r="E238" s="51">
        <f t="shared" si="60"/>
        <v>8.1059173196433392E-4</v>
      </c>
      <c r="F238" s="51">
        <f t="shared" si="61"/>
        <v>5.4854635216675812E-4</v>
      </c>
      <c r="G238" s="12">
        <f t="shared" si="96"/>
        <v>-0.33333333333333331</v>
      </c>
      <c r="H238" s="49">
        <f t="shared" si="62"/>
        <v>-2.7019724398811131E-4</v>
      </c>
      <c r="I238" s="2"/>
    </row>
    <row r="239" spans="1:9" s="50" customFormat="1" ht="15" x14ac:dyDescent="0.2">
      <c r="A239" s="52"/>
      <c r="B239" s="53" t="s">
        <v>53</v>
      </c>
      <c r="C239" s="7">
        <v>27</v>
      </c>
      <c r="D239" s="7">
        <v>125</v>
      </c>
      <c r="E239" s="51">
        <f t="shared" si="60"/>
        <v>7.2953255876790054E-3</v>
      </c>
      <c r="F239" s="51">
        <f t="shared" si="61"/>
        <v>3.4284147010422379E-2</v>
      </c>
      <c r="G239" s="12">
        <f t="shared" si="96"/>
        <v>3.6296296296296298</v>
      </c>
      <c r="H239" s="49">
        <f t="shared" si="62"/>
        <v>2.647932991083491E-2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3</v>
      </c>
      <c r="D241" s="7">
        <v>0</v>
      </c>
      <c r="E241" s="51">
        <f t="shared" si="60"/>
        <v>8.1059173196433392E-4</v>
      </c>
      <c r="F241" s="51" t="str">
        <f t="shared" si="61"/>
        <v/>
      </c>
      <c r="G241" s="12">
        <f t="shared" si="96"/>
        <v>-1</v>
      </c>
      <c r="H241" s="49">
        <f t="shared" si="62"/>
        <v>-8.1059173196433392E-4</v>
      </c>
      <c r="I241" s="2"/>
    </row>
    <row r="242" spans="1:9" s="50" customFormat="1" ht="15" x14ac:dyDescent="0.2">
      <c r="A242" s="52"/>
      <c r="B242" s="53" t="s">
        <v>54</v>
      </c>
      <c r="C242" s="7">
        <v>5</v>
      </c>
      <c r="D242" s="7">
        <v>2</v>
      </c>
      <c r="E242" s="51">
        <f t="shared" si="60"/>
        <v>1.3509862199405566E-3</v>
      </c>
      <c r="F242" s="51">
        <f t="shared" si="61"/>
        <v>5.4854635216675812E-4</v>
      </c>
      <c r="G242" s="12">
        <f t="shared" si="96"/>
        <v>-0.6</v>
      </c>
      <c r="H242" s="49">
        <f t="shared" si="62"/>
        <v>-8.1059173196433392E-4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2</v>
      </c>
      <c r="E244" s="51">
        <f t="shared" si="60"/>
        <v>2.7019724398811131E-4</v>
      </c>
      <c r="F244" s="51">
        <f t="shared" si="61"/>
        <v>5.4854635216675812E-4</v>
      </c>
      <c r="G244" s="12">
        <f t="shared" si="96"/>
        <v>1</v>
      </c>
      <c r="H244" s="49">
        <f t="shared" si="62"/>
        <v>2.7019724398811131E-4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2</v>
      </c>
      <c r="D246" s="7">
        <v>0</v>
      </c>
      <c r="E246" s="51">
        <f t="shared" si="97"/>
        <v>5.4039448797622261E-4</v>
      </c>
      <c r="F246" s="51" t="str">
        <f t="shared" si="98"/>
        <v/>
      </c>
      <c r="G246" s="12">
        <f t="shared" si="96"/>
        <v>-1</v>
      </c>
      <c r="H246" s="49">
        <f t="shared" si="99"/>
        <v>-5.4039448797622261E-4</v>
      </c>
      <c r="I246" s="2"/>
    </row>
    <row r="247" spans="1:9" s="50" customFormat="1" ht="15" x14ac:dyDescent="0.2">
      <c r="A247" s="52"/>
      <c r="B247" s="53" t="s">
        <v>235</v>
      </c>
      <c r="C247" s="7">
        <v>20</v>
      </c>
      <c r="D247" s="7">
        <v>3</v>
      </c>
      <c r="E247" s="51">
        <f t="shared" si="97"/>
        <v>5.4039448797622265E-3</v>
      </c>
      <c r="F247" s="51">
        <f t="shared" si="98"/>
        <v>8.2281952825013713E-4</v>
      </c>
      <c r="G247" s="12">
        <f t="shared" si="96"/>
        <v>-0.85</v>
      </c>
      <c r="H247" s="49">
        <f t="shared" si="99"/>
        <v>-4.5933531477978925E-3</v>
      </c>
      <c r="I247" s="2"/>
    </row>
    <row r="248" spans="1:9" s="50" customFormat="1" ht="15" x14ac:dyDescent="0.2">
      <c r="A248" s="52"/>
      <c r="B248" s="53" t="s">
        <v>452</v>
      </c>
      <c r="C248" s="7">
        <v>7</v>
      </c>
      <c r="D248" s="7">
        <v>4</v>
      </c>
      <c r="E248" s="51">
        <f t="shared" si="97"/>
        <v>1.8913807079167792E-3</v>
      </c>
      <c r="F248" s="51">
        <f t="shared" si="98"/>
        <v>1.0970927043335162E-3</v>
      </c>
      <c r="G248" s="12">
        <f t="shared" si="96"/>
        <v>-0.42857142857142855</v>
      </c>
      <c r="H248" s="49">
        <f t="shared" si="99"/>
        <v>-8.1059173196433392E-4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2</v>
      </c>
      <c r="D250" s="7">
        <v>0</v>
      </c>
      <c r="E250" s="51">
        <f t="shared" si="97"/>
        <v>5.4039448797622261E-4</v>
      </c>
      <c r="F250" s="51" t="str">
        <f t="shared" si="98"/>
        <v/>
      </c>
      <c r="G250" s="12">
        <f t="shared" si="96"/>
        <v>-1</v>
      </c>
      <c r="H250" s="49">
        <f t="shared" si="99"/>
        <v>-5.4039448797622261E-4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1</v>
      </c>
      <c r="D252" s="7">
        <v>0</v>
      </c>
      <c r="E252" s="51">
        <f t="shared" si="97"/>
        <v>2.7019724398811131E-4</v>
      </c>
      <c r="F252" s="51" t="str">
        <f t="shared" si="98"/>
        <v/>
      </c>
      <c r="G252" s="12">
        <f t="shared" si="96"/>
        <v>-1</v>
      </c>
      <c r="H252" s="49">
        <f t="shared" si="99"/>
        <v>-2.7019724398811131E-4</v>
      </c>
      <c r="I252" s="2"/>
    </row>
    <row r="253" spans="1:9" s="50" customFormat="1" ht="15" x14ac:dyDescent="0.2">
      <c r="A253" s="52"/>
      <c r="B253" s="53" t="s">
        <v>456</v>
      </c>
      <c r="C253" s="7">
        <v>2</v>
      </c>
      <c r="D253" s="7">
        <v>0</v>
      </c>
      <c r="E253" s="51">
        <f t="shared" si="97"/>
        <v>5.4039448797622261E-4</v>
      </c>
      <c r="F253" s="51" t="str">
        <f t="shared" si="98"/>
        <v/>
      </c>
      <c r="G253" s="12">
        <f t="shared" si="96"/>
        <v>-1</v>
      </c>
      <c r="H253" s="49">
        <f t="shared" si="99"/>
        <v>-5.4039448797622261E-4</v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1</v>
      </c>
      <c r="E254" s="51" t="str">
        <f t="shared" si="97"/>
        <v/>
      </c>
      <c r="F254" s="51">
        <f t="shared" si="98"/>
        <v>2.7427317608337906E-4</v>
      </c>
      <c r="G254" s="12">
        <f t="shared" si="96"/>
        <v>1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3</v>
      </c>
      <c r="D257" s="7">
        <v>7</v>
      </c>
      <c r="E257" s="51">
        <f t="shared" si="97"/>
        <v>8.1059173196433392E-4</v>
      </c>
      <c r="F257" s="51">
        <f t="shared" si="98"/>
        <v>1.9199122325836533E-3</v>
      </c>
      <c r="G257" s="12">
        <f t="shared" si="96"/>
        <v>1.3333333333333333</v>
      </c>
      <c r="H257" s="49">
        <f t="shared" si="99"/>
        <v>1.0807889759524452E-3</v>
      </c>
      <c r="I257" s="2"/>
    </row>
    <row r="258" spans="1:9" s="50" customFormat="1" ht="15" x14ac:dyDescent="0.2">
      <c r="A258" s="52"/>
      <c r="B258" s="53" t="s">
        <v>458</v>
      </c>
      <c r="C258" s="7">
        <v>47</v>
      </c>
      <c r="D258" s="7">
        <v>58</v>
      </c>
      <c r="E258" s="51">
        <f t="shared" si="97"/>
        <v>1.2699270467441232E-2</v>
      </c>
      <c r="F258" s="51">
        <f t="shared" si="98"/>
        <v>1.5907844212835986E-2</v>
      </c>
      <c r="G258" s="12">
        <f t="shared" si="96"/>
        <v>0.23404255319148937</v>
      </c>
      <c r="H258" s="49">
        <f t="shared" si="99"/>
        <v>2.9721696838692245E-3</v>
      </c>
      <c r="I258" s="2"/>
    </row>
    <row r="259" spans="1:9" s="50" customFormat="1" ht="15" x14ac:dyDescent="0.2">
      <c r="A259" s="52"/>
      <c r="B259" s="53" t="s">
        <v>459</v>
      </c>
      <c r="C259" s="7">
        <v>19</v>
      </c>
      <c r="D259" s="7">
        <v>14</v>
      </c>
      <c r="E259" s="51">
        <f t="shared" si="97"/>
        <v>5.1337476357741149E-3</v>
      </c>
      <c r="F259" s="51">
        <f t="shared" si="98"/>
        <v>3.8398244651673065E-3</v>
      </c>
      <c r="G259" s="12">
        <f t="shared" si="96"/>
        <v>-0.26315789473684209</v>
      </c>
      <c r="H259" s="49">
        <f t="shared" si="99"/>
        <v>-1.3509862199405564E-3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1</v>
      </c>
      <c r="E260" s="51" t="str">
        <f t="shared" ref="E260:E261" si="100">+IF(C260=0,"",C260/C$169)</f>
        <v/>
      </c>
      <c r="F260" s="51">
        <f t="shared" ref="F260:F261" si="101">+IF(D260=0,"",D260/D$169)</f>
        <v>2.7427317608337906E-4</v>
      </c>
      <c r="G260" s="12">
        <f t="shared" si="96"/>
        <v>1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3</v>
      </c>
      <c r="D261" s="7">
        <v>4</v>
      </c>
      <c r="E261" s="51">
        <f t="shared" si="100"/>
        <v>8.1059173196433392E-4</v>
      </c>
      <c r="F261" s="51">
        <f t="shared" si="101"/>
        <v>1.0970927043335162E-3</v>
      </c>
      <c r="G261" s="12">
        <f t="shared" si="96"/>
        <v>0.33333333333333331</v>
      </c>
      <c r="H261" s="49">
        <f t="shared" si="102"/>
        <v>2.7019724398811131E-4</v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293</v>
      </c>
      <c r="D263" s="7">
        <v>277</v>
      </c>
      <c r="E263" s="51">
        <f t="shared" si="103"/>
        <v>7.9167792488516617E-2</v>
      </c>
      <c r="F263" s="51">
        <f t="shared" si="103"/>
        <v>7.5973669775095995E-2</v>
      </c>
      <c r="G263" s="12">
        <f t="shared" si="96"/>
        <v>-5.4607508532423209E-2</v>
      </c>
      <c r="H263" s="49">
        <f t="shared" si="99"/>
        <v>-4.3231559038097809E-3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1</v>
      </c>
      <c r="E265" s="51" t="str">
        <f t="shared" ref="E265:E270" si="104">+IF(C265=0,"",C265/C$169)</f>
        <v/>
      </c>
      <c r="F265" s="51">
        <f t="shared" ref="F265:F270" si="105">+IF(D265=0,"",D265/D$169)</f>
        <v>2.7427317608337906E-4</v>
      </c>
      <c r="G265" s="12">
        <f t="shared" si="96"/>
        <v>1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1</v>
      </c>
      <c r="E266" s="51" t="str">
        <f t="shared" si="104"/>
        <v/>
      </c>
      <c r="F266" s="51">
        <f t="shared" si="105"/>
        <v>2.7427317608337906E-4</v>
      </c>
      <c r="G266" s="12">
        <f t="shared" si="96"/>
        <v>1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1</v>
      </c>
      <c r="E269" s="51" t="str">
        <f t="shared" si="104"/>
        <v/>
      </c>
      <c r="F269" s="51">
        <f t="shared" si="105"/>
        <v>2.7427317608337906E-4</v>
      </c>
      <c r="G269" s="12">
        <f t="shared" si="96"/>
        <v>1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17</v>
      </c>
      <c r="D270" s="7">
        <v>1</v>
      </c>
      <c r="E270" s="51">
        <f t="shared" si="104"/>
        <v>4.5933531477978925E-3</v>
      </c>
      <c r="F270" s="51">
        <f t="shared" si="105"/>
        <v>2.7427317608337906E-4</v>
      </c>
      <c r="G270" s="12">
        <f t="shared" si="96"/>
        <v>-0.94117647058823528</v>
      </c>
      <c r="H270" s="49">
        <f t="shared" si="106"/>
        <v>-4.3231559038097809E-3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40</v>
      </c>
      <c r="D274" s="7">
        <v>40</v>
      </c>
      <c r="E274" s="51">
        <f t="shared" si="107"/>
        <v>1.0807889759524453E-2</v>
      </c>
      <c r="F274" s="51">
        <f t="shared" si="108"/>
        <v>1.0970927043335162E-2</v>
      </c>
      <c r="G274" s="12">
        <f t="shared" si="96"/>
        <v>0</v>
      </c>
      <c r="H274" s="49">
        <f t="shared" si="109"/>
        <v>0</v>
      </c>
      <c r="I274" s="2"/>
    </row>
    <row r="275" spans="1:9" s="50" customFormat="1" ht="15" x14ac:dyDescent="0.2">
      <c r="A275" s="52"/>
      <c r="B275" s="53" t="s">
        <v>64</v>
      </c>
      <c r="C275" s="7">
        <v>96</v>
      </c>
      <c r="D275" s="7">
        <v>118</v>
      </c>
      <c r="E275" s="51">
        <f t="shared" ref="E275:F278" si="110">+IF(C275=0,"",C275/C$169)</f>
        <v>2.5938935422858685E-2</v>
      </c>
      <c r="F275" s="51">
        <f t="shared" si="110"/>
        <v>3.236423477783873E-2</v>
      </c>
      <c r="G275" s="12">
        <f t="shared" si="96"/>
        <v>0.22916666666666666</v>
      </c>
      <c r="H275" s="49">
        <f t="shared" si="99"/>
        <v>5.9443393677384481E-3</v>
      </c>
      <c r="I275" s="2"/>
    </row>
    <row r="276" spans="1:9" s="50" customFormat="1" ht="15" x14ac:dyDescent="0.2">
      <c r="A276" s="52"/>
      <c r="B276" s="53" t="s">
        <v>61</v>
      </c>
      <c r="C276" s="7">
        <v>8</v>
      </c>
      <c r="D276" s="7">
        <v>7</v>
      </c>
      <c r="E276" s="51">
        <f t="shared" si="110"/>
        <v>2.1615779519048904E-3</v>
      </c>
      <c r="F276" s="51">
        <f t="shared" si="110"/>
        <v>1.9199122325836533E-3</v>
      </c>
      <c r="G276" s="12">
        <f t="shared" si="96"/>
        <v>-0.125</v>
      </c>
      <c r="H276" s="49">
        <f t="shared" si="99"/>
        <v>-2.7019724398811131E-4</v>
      </c>
      <c r="I276" s="2"/>
    </row>
    <row r="277" spans="1:9" s="50" customFormat="1" ht="15" x14ac:dyDescent="0.2">
      <c r="A277" s="52"/>
      <c r="B277" s="53" t="s">
        <v>239</v>
      </c>
      <c r="C277" s="7">
        <v>13</v>
      </c>
      <c r="D277" s="7">
        <v>26</v>
      </c>
      <c r="E277" s="51">
        <f t="shared" si="110"/>
        <v>3.5125641718454473E-3</v>
      </c>
      <c r="F277" s="51">
        <f t="shared" si="110"/>
        <v>7.131102578167855E-3</v>
      </c>
      <c r="G277" s="12">
        <f t="shared" si="96"/>
        <v>1</v>
      </c>
      <c r="H277" s="49">
        <f t="shared" si="99"/>
        <v>3.5125641718454473E-3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5</v>
      </c>
      <c r="D279" s="7">
        <v>5</v>
      </c>
      <c r="E279" s="51">
        <f t="shared" ref="E279" si="111">+IF(C279=0,"",C279/C$169)</f>
        <v>1.3509862199405566E-3</v>
      </c>
      <c r="F279" s="51">
        <f t="shared" ref="F279" si="112">+IF(D279=0,"",D279/D$169)</f>
        <v>1.3713658804168952E-3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1</v>
      </c>
      <c r="D280" s="7">
        <v>0</v>
      </c>
      <c r="E280" s="51">
        <f t="shared" ref="E280:F288" si="114">+IF(C280=0,"",C280/C$169)</f>
        <v>2.7019724398811131E-4</v>
      </c>
      <c r="F280" s="51" t="str">
        <f t="shared" si="114"/>
        <v/>
      </c>
      <c r="G280" s="12">
        <f t="shared" si="96"/>
        <v>-1</v>
      </c>
      <c r="H280" s="49">
        <f t="shared" si="99"/>
        <v>-2.7019724398811131E-4</v>
      </c>
      <c r="I280" s="2"/>
    </row>
    <row r="281" spans="1:9" s="50" customFormat="1" ht="15" x14ac:dyDescent="0.2">
      <c r="A281" s="52"/>
      <c r="B281" s="53" t="s">
        <v>460</v>
      </c>
      <c r="C281" s="7">
        <v>62</v>
      </c>
      <c r="D281" s="7">
        <v>1</v>
      </c>
      <c r="E281" s="51">
        <f t="shared" si="114"/>
        <v>1.6752229127262902E-2</v>
      </c>
      <c r="F281" s="51">
        <f t="shared" si="114"/>
        <v>2.7427317608337906E-4</v>
      </c>
      <c r="G281" s="12">
        <f t="shared" si="96"/>
        <v>-0.9838709677419355</v>
      </c>
      <c r="H281" s="49">
        <f t="shared" si="99"/>
        <v>-1.6482031883274791E-2</v>
      </c>
      <c r="I281" s="2"/>
    </row>
    <row r="282" spans="1:9" s="50" customFormat="1" ht="15" x14ac:dyDescent="0.2">
      <c r="A282" s="52"/>
      <c r="B282" s="53" t="s">
        <v>59</v>
      </c>
      <c r="C282" s="7">
        <v>24</v>
      </c>
      <c r="D282" s="7">
        <v>6</v>
      </c>
      <c r="E282" s="51">
        <f t="shared" si="114"/>
        <v>6.4847338557146713E-3</v>
      </c>
      <c r="F282" s="51">
        <f t="shared" si="114"/>
        <v>1.6456390565002743E-3</v>
      </c>
      <c r="G282" s="12">
        <f t="shared" si="96"/>
        <v>-0.75</v>
      </c>
      <c r="H282" s="49">
        <f t="shared" si="99"/>
        <v>-4.8635503917860033E-3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24</v>
      </c>
      <c r="D285" s="7">
        <v>19</v>
      </c>
      <c r="E285" s="51">
        <f t="shared" si="114"/>
        <v>6.4847338557146713E-3</v>
      </c>
      <c r="F285" s="51">
        <f t="shared" si="114"/>
        <v>5.211190345584202E-3</v>
      </c>
      <c r="G285" s="12">
        <f t="shared" si="96"/>
        <v>-0.20833333333333334</v>
      </c>
      <c r="H285" s="49">
        <f t="shared" si="99"/>
        <v>-1.3509862199405566E-3</v>
      </c>
      <c r="I285" s="2"/>
    </row>
    <row r="286" spans="1:9" s="50" customFormat="1" ht="15" x14ac:dyDescent="0.2">
      <c r="A286" s="52"/>
      <c r="B286" s="53" t="s">
        <v>240</v>
      </c>
      <c r="C286" s="7">
        <v>4</v>
      </c>
      <c r="D286" s="7">
        <v>6</v>
      </c>
      <c r="E286" s="51">
        <f t="shared" si="114"/>
        <v>1.0807889759524452E-3</v>
      </c>
      <c r="F286" s="51">
        <f t="shared" si="114"/>
        <v>1.6456390565002743E-3</v>
      </c>
      <c r="G286" s="12">
        <f t="shared" si="96"/>
        <v>0.5</v>
      </c>
      <c r="H286" s="49">
        <f t="shared" si="99"/>
        <v>5.4039448797622261E-4</v>
      </c>
      <c r="I286" s="2"/>
    </row>
    <row r="287" spans="1:9" s="50" customFormat="1" ht="15" x14ac:dyDescent="0.2">
      <c r="A287" s="52"/>
      <c r="B287" s="53" t="s">
        <v>461</v>
      </c>
      <c r="C287" s="7">
        <v>146</v>
      </c>
      <c r="D287" s="7">
        <v>12</v>
      </c>
      <c r="E287" s="51">
        <f t="shared" si="114"/>
        <v>3.9448797622264255E-2</v>
      </c>
      <c r="F287" s="51">
        <f t="shared" si="114"/>
        <v>3.2912781130005485E-3</v>
      </c>
      <c r="G287" s="12">
        <f t="shared" si="96"/>
        <v>-0.9178082191780822</v>
      </c>
      <c r="H287" s="49">
        <f t="shared" si="99"/>
        <v>-3.6206430694406919E-2</v>
      </c>
      <c r="I287" s="2"/>
    </row>
    <row r="288" spans="1:9" s="50" customFormat="1" ht="15" x14ac:dyDescent="0.2">
      <c r="A288" s="52"/>
      <c r="B288" s="53" t="s">
        <v>65</v>
      </c>
      <c r="C288" s="7">
        <v>12</v>
      </c>
      <c r="D288" s="7">
        <v>4</v>
      </c>
      <c r="E288" s="51">
        <f t="shared" si="114"/>
        <v>3.2423669278573357E-3</v>
      </c>
      <c r="F288" s="51">
        <f t="shared" si="114"/>
        <v>1.0970927043335162E-3</v>
      </c>
      <c r="G288" s="12">
        <f t="shared" si="96"/>
        <v>-0.66666666666666663</v>
      </c>
      <c r="H288" s="49">
        <f t="shared" si="99"/>
        <v>-2.1615779519048904E-3</v>
      </c>
      <c r="I288" s="2"/>
    </row>
    <row r="289" spans="1:9" s="50" customFormat="1" ht="15" x14ac:dyDescent="0.2">
      <c r="A289" s="47"/>
      <c r="B289" s="53" t="s">
        <v>535</v>
      </c>
      <c r="C289" s="7">
        <v>7</v>
      </c>
      <c r="D289" s="7">
        <v>3</v>
      </c>
      <c r="E289" s="51">
        <f t="shared" ref="E289:E290" si="118">+IF(C289=0,"",C289/C$169)</f>
        <v>1.8913807079167792E-3</v>
      </c>
      <c r="F289" s="51">
        <f t="shared" ref="F289:F290" si="119">+IF(D289=0,"",D289/D$169)</f>
        <v>8.2281952825013713E-4</v>
      </c>
      <c r="G289" s="12">
        <f t="shared" si="96"/>
        <v>-0.5714285714285714</v>
      </c>
      <c r="H289" s="49">
        <f t="shared" ref="H289:H290" si="120">+IF(OR(AND(E289=""),(G289="")),"",E289*G289)</f>
        <v>-1.0807889759524452E-3</v>
      </c>
      <c r="I289" s="2"/>
    </row>
    <row r="290" spans="1:9" s="50" customFormat="1" ht="15" x14ac:dyDescent="0.2">
      <c r="A290" s="47"/>
      <c r="B290" s="53" t="s">
        <v>536</v>
      </c>
      <c r="C290" s="7">
        <v>7</v>
      </c>
      <c r="D290" s="7">
        <v>3</v>
      </c>
      <c r="E290" s="51">
        <f t="shared" si="118"/>
        <v>1.8913807079167792E-3</v>
      </c>
      <c r="F290" s="51">
        <f t="shared" si="119"/>
        <v>8.2281952825013713E-4</v>
      </c>
      <c r="G290" s="12">
        <f t="shared" si="96"/>
        <v>-0.5714285714285714</v>
      </c>
      <c r="H290" s="49">
        <f t="shared" si="120"/>
        <v>-1.0807889759524452E-3</v>
      </c>
      <c r="I290" s="2"/>
    </row>
    <row r="291" spans="1:9" s="50" customFormat="1" ht="15" x14ac:dyDescent="0.2">
      <c r="A291" s="52"/>
      <c r="B291" s="53" t="s">
        <v>66</v>
      </c>
      <c r="C291" s="7">
        <v>14</v>
      </c>
      <c r="D291" s="7">
        <v>15</v>
      </c>
      <c r="E291" s="51">
        <f>+IF(C291=0,"",C291/C$169)</f>
        <v>3.7827614158335585E-3</v>
      </c>
      <c r="F291" s="51">
        <f>+IF(D291=0,"",D291/D$169)</f>
        <v>4.114097641250686E-3</v>
      </c>
      <c r="G291" s="12">
        <f t="shared" si="96"/>
        <v>7.1428571428571425E-2</v>
      </c>
      <c r="H291" s="49">
        <f t="shared" si="99"/>
        <v>2.7019724398811131E-4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13</v>
      </c>
      <c r="D293" s="7">
        <v>5</v>
      </c>
      <c r="E293" s="51">
        <f t="shared" ref="E293:E295" si="121">+IF(C293=0,"",C293/C$169)</f>
        <v>3.5125641718454473E-3</v>
      </c>
      <c r="F293" s="51">
        <f t="shared" ref="F293:F295" si="122">+IF(D293=0,"",D293/D$169)</f>
        <v>1.3713658804168952E-3</v>
      </c>
      <c r="G293" s="12">
        <f t="shared" si="96"/>
        <v>-0.61538461538461542</v>
      </c>
      <c r="H293" s="49">
        <f t="shared" ref="H293:H295" si="123">+IF(OR(AND(E293=""),(G293="")),"",E293*G293)</f>
        <v>-2.1615779519048909E-3</v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1</v>
      </c>
      <c r="E294" s="51" t="str">
        <f t="shared" si="121"/>
        <v/>
      </c>
      <c r="F294" s="51">
        <f t="shared" si="122"/>
        <v>2.7427317608337906E-4</v>
      </c>
      <c r="G294" s="12">
        <f t="shared" si="96"/>
        <v>1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1</v>
      </c>
      <c r="D295" s="7">
        <v>7</v>
      </c>
      <c r="E295" s="51">
        <f t="shared" si="121"/>
        <v>2.7019724398811131E-4</v>
      </c>
      <c r="F295" s="51">
        <f t="shared" si="122"/>
        <v>1.9199122325836533E-3</v>
      </c>
      <c r="G295" s="12">
        <f t="shared" si="96"/>
        <v>6</v>
      </c>
      <c r="H295" s="49">
        <f t="shared" si="123"/>
        <v>1.6211834639286678E-3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11</v>
      </c>
      <c r="D297" s="7">
        <v>3</v>
      </c>
      <c r="E297" s="51">
        <f t="shared" si="124"/>
        <v>2.9721696838692245E-3</v>
      </c>
      <c r="F297" s="51">
        <f t="shared" si="125"/>
        <v>8.2281952825013713E-4</v>
      </c>
      <c r="G297" s="12">
        <f t="shared" si="96"/>
        <v>-0.72727272727272729</v>
      </c>
      <c r="H297" s="49">
        <f t="shared" si="126"/>
        <v>-2.1615779519048904E-3</v>
      </c>
      <c r="I297" s="2"/>
    </row>
    <row r="298" spans="1:9" s="50" customFormat="1" ht="15" x14ac:dyDescent="0.2">
      <c r="A298" s="52"/>
      <c r="B298" s="53" t="s">
        <v>462</v>
      </c>
      <c r="C298" s="7">
        <v>14</v>
      </c>
      <c r="D298" s="7">
        <v>18</v>
      </c>
      <c r="E298" s="51">
        <f>+IF(C298=0,"",C298/C$169)</f>
        <v>3.7827614158335585E-3</v>
      </c>
      <c r="F298" s="51">
        <f>+IF(D298=0,"",D298/D$169)</f>
        <v>4.936917169500823E-3</v>
      </c>
      <c r="G298" s="12">
        <f t="shared" si="96"/>
        <v>0.2857142857142857</v>
      </c>
      <c r="H298" s="49">
        <f t="shared" si="99"/>
        <v>1.0807889759524452E-3</v>
      </c>
      <c r="I298" s="2"/>
    </row>
    <row r="299" spans="1:9" s="50" customFormat="1" ht="15" x14ac:dyDescent="0.2">
      <c r="A299" s="52"/>
      <c r="B299" s="53" t="s">
        <v>463</v>
      </c>
      <c r="C299" s="7">
        <v>37</v>
      </c>
      <c r="D299" s="7">
        <v>9</v>
      </c>
      <c r="E299" s="51">
        <f>+IF(C299=0,"",C299/C$169)</f>
        <v>9.9972980275601191E-3</v>
      </c>
      <c r="F299" s="51">
        <f>+IF(D299=0,"",D299/D$169)</f>
        <v>2.4684585847504115E-3</v>
      </c>
      <c r="G299" s="12">
        <f t="shared" si="96"/>
        <v>-0.7567567567567568</v>
      </c>
      <c r="H299" s="49">
        <f t="shared" si="99"/>
        <v>-7.5655228316671179E-3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60</v>
      </c>
      <c r="D301" s="7">
        <v>35</v>
      </c>
      <c r="E301" s="51">
        <f t="shared" ref="E301:E323" si="130">+IF(C301=0,"",C301/C$169)</f>
        <v>1.6211834639286681E-2</v>
      </c>
      <c r="F301" s="51">
        <f t="shared" ref="F301:F323" si="131">+IF(D301=0,"",D301/D$169)</f>
        <v>9.5995611629182669E-3</v>
      </c>
      <c r="G301" s="12">
        <f t="shared" ref="G301:G339" si="132">+IF(AND(C301=0,D301=0)," ",IF(C301=0,1,IF(D301=0,-1,(D301-C301)/C301)))</f>
        <v>-0.41666666666666669</v>
      </c>
      <c r="H301" s="49">
        <f t="shared" si="99"/>
        <v>-6.7549310997027838E-3</v>
      </c>
      <c r="I301" s="2"/>
    </row>
    <row r="302" spans="1:9" s="50" customFormat="1" ht="15" x14ac:dyDescent="0.2">
      <c r="A302" s="52"/>
      <c r="B302" s="53" t="s">
        <v>465</v>
      </c>
      <c r="C302" s="7">
        <v>4</v>
      </c>
      <c r="D302" s="7">
        <v>5</v>
      </c>
      <c r="E302" s="51">
        <f t="shared" si="130"/>
        <v>1.0807889759524452E-3</v>
      </c>
      <c r="F302" s="51">
        <f t="shared" si="131"/>
        <v>1.3713658804168952E-3</v>
      </c>
      <c r="G302" s="12">
        <f t="shared" si="132"/>
        <v>0.25</v>
      </c>
      <c r="H302" s="49">
        <f t="shared" si="99"/>
        <v>2.7019724398811131E-4</v>
      </c>
      <c r="I302" s="2"/>
    </row>
    <row r="303" spans="1:9" s="50" customFormat="1" ht="15" x14ac:dyDescent="0.2">
      <c r="A303" s="52"/>
      <c r="B303" s="53" t="s">
        <v>466</v>
      </c>
      <c r="C303" s="7">
        <v>1</v>
      </c>
      <c r="D303" s="7">
        <v>0</v>
      </c>
      <c r="E303" s="51">
        <f t="shared" si="130"/>
        <v>2.7019724398811131E-4</v>
      </c>
      <c r="F303" s="51" t="str">
        <f t="shared" si="131"/>
        <v/>
      </c>
      <c r="G303" s="12">
        <f t="shared" si="132"/>
        <v>-1</v>
      </c>
      <c r="H303" s="49">
        <f t="shared" si="99"/>
        <v>-2.7019724398811131E-4</v>
      </c>
      <c r="I303" s="2"/>
    </row>
    <row r="304" spans="1:9" s="50" customFormat="1" ht="15" x14ac:dyDescent="0.2">
      <c r="A304" s="52"/>
      <c r="B304" s="53" t="s">
        <v>67</v>
      </c>
      <c r="C304" s="7">
        <v>47</v>
      </c>
      <c r="D304" s="7">
        <v>148</v>
      </c>
      <c r="E304" s="51">
        <f t="shared" si="130"/>
        <v>1.2699270467441232E-2</v>
      </c>
      <c r="F304" s="51">
        <f t="shared" si="131"/>
        <v>4.05924300603401E-2</v>
      </c>
      <c r="G304" s="12">
        <f t="shared" si="132"/>
        <v>2.1489361702127661</v>
      </c>
      <c r="H304" s="49">
        <f t="shared" si="99"/>
        <v>2.7289921642799243E-2</v>
      </c>
      <c r="I304" s="2"/>
    </row>
    <row r="305" spans="1:9" s="50" customFormat="1" ht="15" x14ac:dyDescent="0.2">
      <c r="A305" s="52"/>
      <c r="B305" s="53" t="s">
        <v>241</v>
      </c>
      <c r="C305" s="7">
        <v>4</v>
      </c>
      <c r="D305" s="7">
        <v>0</v>
      </c>
      <c r="E305" s="51">
        <f t="shared" si="130"/>
        <v>1.0807889759524452E-3</v>
      </c>
      <c r="F305" s="51" t="str">
        <f t="shared" si="131"/>
        <v/>
      </c>
      <c r="G305" s="12">
        <f t="shared" si="132"/>
        <v>-1</v>
      </c>
      <c r="H305" s="49">
        <f t="shared" si="99"/>
        <v>-1.0807889759524452E-3</v>
      </c>
      <c r="I305" s="2"/>
    </row>
    <row r="306" spans="1:9" s="50" customFormat="1" ht="15" x14ac:dyDescent="0.2">
      <c r="A306" s="52"/>
      <c r="B306" s="53" t="s">
        <v>242</v>
      </c>
      <c r="C306" s="7">
        <v>2</v>
      </c>
      <c r="D306" s="7">
        <v>2</v>
      </c>
      <c r="E306" s="51">
        <f t="shared" si="130"/>
        <v>5.4039448797622261E-4</v>
      </c>
      <c r="F306" s="51">
        <f t="shared" si="131"/>
        <v>5.4854635216675812E-4</v>
      </c>
      <c r="G306" s="12">
        <f t="shared" si="132"/>
        <v>0</v>
      </c>
      <c r="H306" s="49">
        <f t="shared" si="99"/>
        <v>0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1</v>
      </c>
      <c r="D308" s="7">
        <v>3</v>
      </c>
      <c r="E308" s="51">
        <f t="shared" si="130"/>
        <v>2.7019724398811131E-4</v>
      </c>
      <c r="F308" s="51">
        <f t="shared" si="131"/>
        <v>8.2281952825013713E-4</v>
      </c>
      <c r="G308" s="12">
        <f t="shared" si="132"/>
        <v>2</v>
      </c>
      <c r="H308" s="49">
        <f t="shared" si="99"/>
        <v>5.4039448797622261E-4</v>
      </c>
      <c r="I308" s="2"/>
    </row>
    <row r="309" spans="1:9" s="50" customFormat="1" ht="15" x14ac:dyDescent="0.2">
      <c r="A309" s="52"/>
      <c r="B309" s="53" t="s">
        <v>468</v>
      </c>
      <c r="C309" s="7">
        <v>19</v>
      </c>
      <c r="D309" s="7">
        <v>12</v>
      </c>
      <c r="E309" s="51">
        <f t="shared" si="130"/>
        <v>5.1337476357741149E-3</v>
      </c>
      <c r="F309" s="51">
        <f t="shared" si="131"/>
        <v>3.2912781130005485E-3</v>
      </c>
      <c r="G309" s="12">
        <f t="shared" si="132"/>
        <v>-0.36842105263157893</v>
      </c>
      <c r="H309" s="49">
        <f t="shared" si="99"/>
        <v>-1.891380707916779E-3</v>
      </c>
      <c r="I309" s="2"/>
    </row>
    <row r="310" spans="1:9" s="50" customFormat="1" ht="15" x14ac:dyDescent="0.2">
      <c r="A310" s="52"/>
      <c r="B310" s="53" t="s">
        <v>469</v>
      </c>
      <c r="C310" s="7">
        <v>3</v>
      </c>
      <c r="D310" s="7">
        <v>1</v>
      </c>
      <c r="E310" s="51">
        <f t="shared" si="130"/>
        <v>8.1059173196433392E-4</v>
      </c>
      <c r="F310" s="51">
        <f t="shared" si="131"/>
        <v>2.7427317608337906E-4</v>
      </c>
      <c r="G310" s="12">
        <f t="shared" si="132"/>
        <v>-0.66666666666666663</v>
      </c>
      <c r="H310" s="49">
        <f t="shared" si="99"/>
        <v>-5.4039448797622261E-4</v>
      </c>
      <c r="I310" s="2"/>
    </row>
    <row r="311" spans="1:9" s="50" customFormat="1" ht="15" x14ac:dyDescent="0.2">
      <c r="A311" s="52"/>
      <c r="B311" s="53" t="s">
        <v>470</v>
      </c>
      <c r="C311" s="7">
        <v>2</v>
      </c>
      <c r="D311" s="7">
        <v>0</v>
      </c>
      <c r="E311" s="51">
        <f t="shared" si="130"/>
        <v>5.4039448797622261E-4</v>
      </c>
      <c r="F311" s="51" t="str">
        <f t="shared" si="131"/>
        <v/>
      </c>
      <c r="G311" s="12">
        <f t="shared" si="132"/>
        <v>-1</v>
      </c>
      <c r="H311" s="49">
        <f t="shared" si="99"/>
        <v>-5.4039448797622261E-4</v>
      </c>
      <c r="I311" s="2"/>
    </row>
    <row r="312" spans="1:9" s="50" customFormat="1" ht="15" x14ac:dyDescent="0.2">
      <c r="A312" s="52"/>
      <c r="B312" s="53" t="s">
        <v>471</v>
      </c>
      <c r="C312" s="7">
        <v>1</v>
      </c>
      <c r="D312" s="7">
        <v>0</v>
      </c>
      <c r="E312" s="51">
        <f t="shared" si="130"/>
        <v>2.7019724398811131E-4</v>
      </c>
      <c r="F312" s="51" t="str">
        <f t="shared" si="131"/>
        <v/>
      </c>
      <c r="G312" s="12">
        <f t="shared" si="132"/>
        <v>-1</v>
      </c>
      <c r="H312" s="49">
        <f t="shared" si="99"/>
        <v>-2.7019724398811131E-4</v>
      </c>
      <c r="I312" s="2"/>
    </row>
    <row r="313" spans="1:9" s="50" customFormat="1" ht="15" x14ac:dyDescent="0.2">
      <c r="A313" s="52"/>
      <c r="B313" s="53" t="s">
        <v>472</v>
      </c>
      <c r="C313" s="7">
        <v>18</v>
      </c>
      <c r="D313" s="7">
        <v>11</v>
      </c>
      <c r="E313" s="51">
        <f t="shared" si="130"/>
        <v>4.8635503917860042E-3</v>
      </c>
      <c r="F313" s="51">
        <f t="shared" si="131"/>
        <v>3.0170049369171695E-3</v>
      </c>
      <c r="G313" s="12">
        <f t="shared" si="132"/>
        <v>-0.3888888888888889</v>
      </c>
      <c r="H313" s="49">
        <f t="shared" si="99"/>
        <v>-1.8913807079167795E-3</v>
      </c>
      <c r="I313" s="2"/>
    </row>
    <row r="314" spans="1:9" s="50" customFormat="1" ht="15" x14ac:dyDescent="0.2">
      <c r="A314" s="52"/>
      <c r="B314" s="53" t="s">
        <v>473</v>
      </c>
      <c r="C314" s="7">
        <v>1</v>
      </c>
      <c r="D314" s="7">
        <v>0</v>
      </c>
      <c r="E314" s="51">
        <f t="shared" si="130"/>
        <v>2.7019724398811131E-4</v>
      </c>
      <c r="F314" s="51" t="str">
        <f t="shared" si="131"/>
        <v/>
      </c>
      <c r="G314" s="12">
        <f t="shared" si="132"/>
        <v>-1</v>
      </c>
      <c r="H314" s="49">
        <f t="shared" si="99"/>
        <v>-2.7019724398811131E-4</v>
      </c>
      <c r="I314" s="2"/>
    </row>
    <row r="315" spans="1:9" s="50" customFormat="1" ht="15" x14ac:dyDescent="0.2">
      <c r="A315" s="52"/>
      <c r="B315" s="53" t="s">
        <v>574</v>
      </c>
      <c r="C315" s="7">
        <v>92</v>
      </c>
      <c r="D315" s="7">
        <v>184</v>
      </c>
      <c r="E315" s="51">
        <f t="shared" si="130"/>
        <v>2.4858146446906242E-2</v>
      </c>
      <c r="F315" s="51">
        <f t="shared" si="131"/>
        <v>5.0466264399341744E-2</v>
      </c>
      <c r="G315" s="12">
        <f t="shared" si="132"/>
        <v>1</v>
      </c>
      <c r="H315" s="49">
        <f t="shared" si="99"/>
        <v>2.4858146446906242E-2</v>
      </c>
      <c r="I315" s="2"/>
    </row>
    <row r="316" spans="1:9" s="50" customFormat="1" ht="15" x14ac:dyDescent="0.2">
      <c r="A316" s="52"/>
      <c r="B316" s="53" t="s">
        <v>243</v>
      </c>
      <c r="C316" s="7">
        <v>1</v>
      </c>
      <c r="D316" s="7">
        <v>0</v>
      </c>
      <c r="E316" s="51">
        <f t="shared" si="130"/>
        <v>2.7019724398811131E-4</v>
      </c>
      <c r="F316" s="51" t="str">
        <f t="shared" si="131"/>
        <v/>
      </c>
      <c r="G316" s="12">
        <f t="shared" si="132"/>
        <v>-1</v>
      </c>
      <c r="H316" s="49">
        <f t="shared" si="99"/>
        <v>-2.7019724398811131E-4</v>
      </c>
      <c r="I316" s="2"/>
    </row>
    <row r="317" spans="1:9" s="50" customFormat="1" ht="15" x14ac:dyDescent="0.2">
      <c r="A317" s="52"/>
      <c r="B317" s="53" t="s">
        <v>244</v>
      </c>
      <c r="C317" s="7">
        <v>20</v>
      </c>
      <c r="D317" s="7">
        <v>10</v>
      </c>
      <c r="E317" s="51">
        <f t="shared" si="130"/>
        <v>5.4039448797622265E-3</v>
      </c>
      <c r="F317" s="51">
        <f t="shared" si="131"/>
        <v>2.7427317608337905E-3</v>
      </c>
      <c r="G317" s="12">
        <f t="shared" si="132"/>
        <v>-0.5</v>
      </c>
      <c r="H317" s="49">
        <f t="shared" si="99"/>
        <v>-2.7019724398811133E-3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1</v>
      </c>
      <c r="E318" s="51" t="str">
        <f t="shared" si="130"/>
        <v/>
      </c>
      <c r="F318" s="51">
        <f t="shared" si="131"/>
        <v>2.7427317608337906E-4</v>
      </c>
      <c r="G318" s="12">
        <f t="shared" si="132"/>
        <v>1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3</v>
      </c>
      <c r="E319" s="51" t="str">
        <f t="shared" si="130"/>
        <v/>
      </c>
      <c r="F319" s="51">
        <f t="shared" si="131"/>
        <v>8.2281952825013713E-4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36</v>
      </c>
      <c r="D320" s="7">
        <v>12</v>
      </c>
      <c r="E320" s="51">
        <f t="shared" si="130"/>
        <v>9.7271007835720083E-3</v>
      </c>
      <c r="F320" s="51">
        <f t="shared" si="131"/>
        <v>3.2912781130005485E-3</v>
      </c>
      <c r="G320" s="12">
        <f t="shared" si="132"/>
        <v>-0.66666666666666663</v>
      </c>
      <c r="H320" s="49">
        <f t="shared" si="99"/>
        <v>-6.4847338557146722E-3</v>
      </c>
      <c r="I320" s="2"/>
    </row>
    <row r="321" spans="1:9" s="50" customFormat="1" ht="15" x14ac:dyDescent="0.2">
      <c r="A321" s="52"/>
      <c r="B321" s="53" t="s">
        <v>477</v>
      </c>
      <c r="C321" s="7">
        <v>1</v>
      </c>
      <c r="D321" s="7">
        <v>4</v>
      </c>
      <c r="E321" s="51">
        <f t="shared" si="130"/>
        <v>2.7019724398811131E-4</v>
      </c>
      <c r="F321" s="51">
        <f t="shared" si="131"/>
        <v>1.0970927043335162E-3</v>
      </c>
      <c r="G321" s="12">
        <f t="shared" si="132"/>
        <v>3</v>
      </c>
      <c r="H321" s="49">
        <f t="shared" si="99"/>
        <v>8.1059173196433392E-4</v>
      </c>
      <c r="I321" s="2"/>
    </row>
    <row r="322" spans="1:9" s="50" customFormat="1" ht="15" x14ac:dyDescent="0.2">
      <c r="A322" s="52"/>
      <c r="B322" s="53" t="s">
        <v>478</v>
      </c>
      <c r="C322" s="7">
        <v>1</v>
      </c>
      <c r="D322" s="7">
        <v>0</v>
      </c>
      <c r="E322" s="51">
        <f t="shared" si="130"/>
        <v>2.7019724398811131E-4</v>
      </c>
      <c r="F322" s="51" t="str">
        <f t="shared" si="131"/>
        <v/>
      </c>
      <c r="G322" s="12">
        <f t="shared" si="132"/>
        <v>-1</v>
      </c>
      <c r="H322" s="49">
        <f t="shared" si="99"/>
        <v>-2.7019724398811131E-4</v>
      </c>
      <c r="I322" s="2"/>
    </row>
    <row r="323" spans="1:9" s="50" customFormat="1" ht="15" x14ac:dyDescent="0.2">
      <c r="A323" s="52"/>
      <c r="B323" s="53" t="s">
        <v>479</v>
      </c>
      <c r="C323" s="7">
        <v>4</v>
      </c>
      <c r="D323" s="7">
        <v>7</v>
      </c>
      <c r="E323" s="51">
        <f t="shared" si="130"/>
        <v>1.0807889759524452E-3</v>
      </c>
      <c r="F323" s="51">
        <f t="shared" si="131"/>
        <v>1.9199122325836533E-3</v>
      </c>
      <c r="G323" s="12">
        <f t="shared" si="132"/>
        <v>0.75</v>
      </c>
      <c r="H323" s="49">
        <f t="shared" si="99"/>
        <v>8.1059173196433392E-4</v>
      </c>
      <c r="I323" s="2"/>
    </row>
    <row r="324" spans="1:9" s="50" customFormat="1" ht="15" x14ac:dyDescent="0.2">
      <c r="A324" s="47"/>
      <c r="B324" s="53" t="s">
        <v>567</v>
      </c>
      <c r="C324" s="7">
        <v>15</v>
      </c>
      <c r="D324" s="7">
        <v>11</v>
      </c>
      <c r="E324" s="51">
        <f t="shared" ref="E324" si="133">+IF(C324=0,"",C324/C$169)</f>
        <v>4.0529586598216701E-3</v>
      </c>
      <c r="F324" s="51">
        <f t="shared" ref="F324" si="134">+IF(D324=0,"",D324/D$169)</f>
        <v>3.0170049369171695E-3</v>
      </c>
      <c r="G324" s="12">
        <f t="shared" si="132"/>
        <v>-0.26666666666666666</v>
      </c>
      <c r="H324" s="49">
        <f t="shared" ref="H324" si="135">+IF(OR(AND(E324=""),(G324="")),"",E324*G324)</f>
        <v>-1.0807889759524454E-3</v>
      </c>
      <c r="I324" s="2"/>
    </row>
    <row r="325" spans="1:9" s="50" customFormat="1" ht="15" x14ac:dyDescent="0.2">
      <c r="A325" s="52"/>
      <c r="B325" s="53" t="s">
        <v>480</v>
      </c>
      <c r="C325" s="7">
        <v>14</v>
      </c>
      <c r="D325" s="7">
        <v>12</v>
      </c>
      <c r="E325" s="51">
        <f t="shared" ref="E325:F328" si="136">+IF(C325=0,"",C325/C$169)</f>
        <v>3.7827614158335585E-3</v>
      </c>
      <c r="F325" s="51">
        <f t="shared" si="136"/>
        <v>3.2912781130005485E-3</v>
      </c>
      <c r="G325" s="12">
        <f t="shared" si="132"/>
        <v>-0.14285714285714285</v>
      </c>
      <c r="H325" s="49">
        <f t="shared" si="99"/>
        <v>-5.4039448797622261E-4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1</v>
      </c>
      <c r="D328" s="7">
        <v>1</v>
      </c>
      <c r="E328" s="51">
        <f t="shared" si="136"/>
        <v>2.7019724398811131E-4</v>
      </c>
      <c r="F328" s="51">
        <f t="shared" si="136"/>
        <v>2.7427317608337906E-4</v>
      </c>
      <c r="G328" s="12">
        <f t="shared" si="132"/>
        <v>0</v>
      </c>
      <c r="H328" s="49">
        <f t="shared" si="99"/>
        <v>0</v>
      </c>
      <c r="I328" s="2"/>
    </row>
    <row r="329" spans="1:9" s="50" customFormat="1" ht="15" x14ac:dyDescent="0.2">
      <c r="A329" s="52"/>
      <c r="B329" s="53" t="s">
        <v>484</v>
      </c>
      <c r="C329" s="7">
        <v>18</v>
      </c>
      <c r="D329" s="7">
        <v>21</v>
      </c>
      <c r="E329" s="51">
        <f t="shared" ref="E329:E336" si="137">+IF(C329=0,"",C329/C$169)</f>
        <v>4.8635503917860042E-3</v>
      </c>
      <c r="F329" s="51">
        <f t="shared" ref="F329:F336" si="138">+IF(D329=0,"",D329/D$169)</f>
        <v>5.75973669775096E-3</v>
      </c>
      <c r="G329" s="12">
        <f t="shared" si="132"/>
        <v>0.16666666666666666</v>
      </c>
      <c r="H329" s="49">
        <f t="shared" ref="H329:H336" si="139">+IF(OR(AND(E329=""),(G329="")),"",E329*G329)</f>
        <v>8.1059173196433403E-4</v>
      </c>
      <c r="I329" s="2"/>
    </row>
    <row r="330" spans="1:9" s="50" customFormat="1" ht="15" x14ac:dyDescent="0.2">
      <c r="A330" s="52"/>
      <c r="B330" s="53" t="s">
        <v>485</v>
      </c>
      <c r="C330" s="7">
        <v>2</v>
      </c>
      <c r="D330" s="7">
        <v>2</v>
      </c>
      <c r="E330" s="51">
        <f t="shared" si="137"/>
        <v>5.4039448797622261E-4</v>
      </c>
      <c r="F330" s="51">
        <f t="shared" si="138"/>
        <v>5.4854635216675812E-4</v>
      </c>
      <c r="G330" s="12">
        <f t="shared" si="132"/>
        <v>0</v>
      </c>
      <c r="H330" s="49">
        <f t="shared" si="139"/>
        <v>0</v>
      </c>
      <c r="I330" s="2"/>
    </row>
    <row r="331" spans="1:9" s="50" customFormat="1" ht="15" x14ac:dyDescent="0.2">
      <c r="A331" s="52"/>
      <c r="B331" s="53" t="s">
        <v>486</v>
      </c>
      <c r="C331" s="7">
        <v>4</v>
      </c>
      <c r="D331" s="7">
        <v>2</v>
      </c>
      <c r="E331" s="51">
        <f t="shared" si="137"/>
        <v>1.0807889759524452E-3</v>
      </c>
      <c r="F331" s="51">
        <f t="shared" si="138"/>
        <v>5.4854635216675812E-4</v>
      </c>
      <c r="G331" s="12">
        <f t="shared" si="132"/>
        <v>-0.5</v>
      </c>
      <c r="H331" s="49">
        <f t="shared" si="139"/>
        <v>-5.4039448797622261E-4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1</v>
      </c>
      <c r="E332" s="51" t="str">
        <f t="shared" si="137"/>
        <v/>
      </c>
      <c r="F332" s="51">
        <f t="shared" si="138"/>
        <v>2.7427317608337906E-4</v>
      </c>
      <c r="G332" s="12">
        <f t="shared" si="132"/>
        <v>1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20</v>
      </c>
      <c r="D334" s="7">
        <v>2</v>
      </c>
      <c r="E334" s="51">
        <f t="shared" si="137"/>
        <v>5.4039448797622265E-3</v>
      </c>
      <c r="F334" s="51">
        <f t="shared" si="138"/>
        <v>5.4854635216675812E-4</v>
      </c>
      <c r="G334" s="12">
        <f t="shared" si="132"/>
        <v>-0.9</v>
      </c>
      <c r="H334" s="49">
        <f t="shared" si="139"/>
        <v>-4.8635503917860042E-3</v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28</v>
      </c>
      <c r="D337" s="7">
        <v>79</v>
      </c>
      <c r="E337" s="51">
        <f t="shared" ref="E337:E339" si="140">+IF(C337=0,"",C337/C$169)</f>
        <v>7.565522831667117E-3</v>
      </c>
      <c r="F337" s="51">
        <f t="shared" ref="F337:F339" si="141">+IF(D337=0,"",D337/D$169)</f>
        <v>2.1667580910586945E-2</v>
      </c>
      <c r="G337" s="12">
        <f t="shared" si="132"/>
        <v>1.8214285714285714</v>
      </c>
      <c r="H337" s="49">
        <f t="shared" ref="H337:H339" si="142">+IF(OR(AND(E337=""),(G337="")),"",E337*G337)</f>
        <v>1.3780059443393677E-2</v>
      </c>
      <c r="I337" s="2"/>
    </row>
    <row r="338" spans="1:9" s="50" customFormat="1" ht="15" x14ac:dyDescent="0.2">
      <c r="A338" s="47"/>
      <c r="B338" s="53" t="s">
        <v>556</v>
      </c>
      <c r="C338" s="7">
        <v>2</v>
      </c>
      <c r="D338" s="7">
        <v>0</v>
      </c>
      <c r="E338" s="51">
        <f t="shared" si="140"/>
        <v>5.4039448797622261E-4</v>
      </c>
      <c r="F338" s="51" t="str">
        <f t="shared" si="141"/>
        <v/>
      </c>
      <c r="G338" s="12">
        <f t="shared" si="132"/>
        <v>-1</v>
      </c>
      <c r="H338" s="49">
        <f t="shared" si="142"/>
        <v>-5.4039448797622261E-4</v>
      </c>
      <c r="I338" s="2"/>
    </row>
    <row r="339" spans="1:9" s="50" customFormat="1" ht="15" x14ac:dyDescent="0.2">
      <c r="A339" s="47"/>
      <c r="B339" s="53" t="s">
        <v>557</v>
      </c>
      <c r="C339" s="7">
        <v>3</v>
      </c>
      <c r="D339" s="7">
        <v>0</v>
      </c>
      <c r="E339" s="51">
        <f t="shared" si="140"/>
        <v>8.1059173196433392E-4</v>
      </c>
      <c r="F339" s="51" t="str">
        <f t="shared" si="141"/>
        <v/>
      </c>
      <c r="G339" s="12">
        <f t="shared" si="132"/>
        <v>-1</v>
      </c>
      <c r="H339" s="49">
        <f t="shared" si="142"/>
        <v>-8.1059173196433392E-4</v>
      </c>
      <c r="I339" s="2"/>
    </row>
    <row r="340" spans="1:9" ht="20.100000000000001" customHeight="1" x14ac:dyDescent="0.2">
      <c r="B340" s="20"/>
      <c r="C340" s="23"/>
      <c r="D340" s="9"/>
      <c r="E340" s="24"/>
      <c r="F340" s="24"/>
      <c r="G340" s="21"/>
      <c r="H340" s="22"/>
    </row>
    <row r="341" spans="1:9" ht="20.100000000000001" customHeight="1" x14ac:dyDescent="0.2">
      <c r="B341" s="20"/>
      <c r="C341" s="23"/>
      <c r="D341" s="9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20765</v>
      </c>
      <c r="D345" s="39">
        <f>SUM(D346:D564)</f>
        <v>28276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0.36171442330845172</v>
      </c>
      <c r="H345" s="40">
        <f>+IF(OR(AND(E345=""),(G345="")),"",E345*G345)</f>
        <v>0.36171442330845172</v>
      </c>
    </row>
    <row r="346" spans="1:9" s="50" customFormat="1" ht="15" x14ac:dyDescent="0.2">
      <c r="A346" s="52"/>
      <c r="B346" s="48" t="s">
        <v>74</v>
      </c>
      <c r="C346" s="7">
        <v>105</v>
      </c>
      <c r="D346" s="7">
        <v>101</v>
      </c>
      <c r="E346" s="51">
        <f t="shared" si="143"/>
        <v>5.0565856007705277E-3</v>
      </c>
      <c r="F346" s="51">
        <f t="shared" si="144"/>
        <v>3.5719337954449003E-3</v>
      </c>
      <c r="G346" s="12">
        <f t="shared" ref="G346:G410" si="145">+IF(AND(C346=0,D346=0)," ",IF(C346=0,1,IF(D346=0,-1,(D346-C346)/C346)))</f>
        <v>-3.8095238095238099E-2</v>
      </c>
      <c r="H346" s="49">
        <f>+IF(OR(AND(E346=""),(G346="")),"",E346*G346)</f>
        <v>-1.9263183241030582E-4</v>
      </c>
      <c r="I346" s="2"/>
    </row>
    <row r="347" spans="1:9" s="50" customFormat="1" ht="15" x14ac:dyDescent="0.2">
      <c r="A347" s="52"/>
      <c r="B347" s="48" t="s">
        <v>77</v>
      </c>
      <c r="C347" s="7">
        <v>64</v>
      </c>
      <c r="D347" s="7">
        <v>89</v>
      </c>
      <c r="E347" s="51">
        <f t="shared" si="143"/>
        <v>3.0821093185648928E-3</v>
      </c>
      <c r="F347" s="51">
        <f t="shared" si="144"/>
        <v>3.1475456217286745E-3</v>
      </c>
      <c r="G347" s="12">
        <f t="shared" si="145"/>
        <v>0.390625</v>
      </c>
      <c r="H347" s="49">
        <f t="shared" ref="H347:H414" si="146">+IF(OR(AND(E347=""),(G347="")),"",E347*G347)</f>
        <v>1.2039489525644113E-3</v>
      </c>
      <c r="I347" s="2"/>
    </row>
    <row r="348" spans="1:9" s="50" customFormat="1" ht="15" x14ac:dyDescent="0.2">
      <c r="A348" s="52"/>
      <c r="B348" s="48" t="s">
        <v>70</v>
      </c>
      <c r="C348" s="7">
        <v>28</v>
      </c>
      <c r="D348" s="7">
        <v>100</v>
      </c>
      <c r="E348" s="51">
        <f t="shared" si="143"/>
        <v>1.3484228268721406E-3</v>
      </c>
      <c r="F348" s="51">
        <f t="shared" si="144"/>
        <v>3.5365681143018812E-3</v>
      </c>
      <c r="G348" s="12">
        <f t="shared" si="145"/>
        <v>2.5714285714285716</v>
      </c>
      <c r="H348" s="49">
        <f t="shared" si="146"/>
        <v>3.4673729833855048E-3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1</v>
      </c>
      <c r="E349" s="51" t="str">
        <f t="shared" si="143"/>
        <v/>
      </c>
      <c r="F349" s="51">
        <f t="shared" si="144"/>
        <v>3.5365681143018817E-5</v>
      </c>
      <c r="G349" s="12">
        <f t="shared" si="145"/>
        <v>1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3</v>
      </c>
      <c r="E350" s="51" t="str">
        <f t="shared" si="143"/>
        <v/>
      </c>
      <c r="F350" s="51">
        <f t="shared" si="144"/>
        <v>1.0609704342905645E-4</v>
      </c>
      <c r="G350" s="12">
        <f t="shared" si="145"/>
        <v>1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323</v>
      </c>
      <c r="D351" s="7">
        <v>378</v>
      </c>
      <c r="E351" s="51">
        <f t="shared" si="143"/>
        <v>1.5555020467132193E-2</v>
      </c>
      <c r="F351" s="51">
        <f t="shared" si="144"/>
        <v>1.3368227472061112E-2</v>
      </c>
      <c r="G351" s="12">
        <f t="shared" si="145"/>
        <v>0.17027863777089783</v>
      </c>
      <c r="H351" s="49">
        <f t="shared" si="146"/>
        <v>2.6486876956417047E-3</v>
      </c>
      <c r="I351" s="2"/>
    </row>
    <row r="352" spans="1:9" s="50" customFormat="1" ht="15" x14ac:dyDescent="0.2">
      <c r="A352" s="52"/>
      <c r="B352" s="48" t="s">
        <v>80</v>
      </c>
      <c r="C352" s="7">
        <v>84</v>
      </c>
      <c r="D352" s="7">
        <v>52</v>
      </c>
      <c r="E352" s="51">
        <f t="shared" si="143"/>
        <v>4.045268480616422E-3</v>
      </c>
      <c r="F352" s="51">
        <f t="shared" si="144"/>
        <v>1.8390154194369783E-3</v>
      </c>
      <c r="G352" s="12">
        <f t="shared" si="145"/>
        <v>-0.38095238095238093</v>
      </c>
      <c r="H352" s="49">
        <f t="shared" si="146"/>
        <v>-1.5410546592824464E-3</v>
      </c>
      <c r="I352" s="2"/>
    </row>
    <row r="353" spans="1:9" s="50" customFormat="1" ht="15" x14ac:dyDescent="0.2">
      <c r="A353" s="52"/>
      <c r="B353" s="48" t="s">
        <v>575</v>
      </c>
      <c r="C353" s="7">
        <v>48</v>
      </c>
      <c r="D353" s="7">
        <v>35</v>
      </c>
      <c r="E353" s="51">
        <f t="shared" si="143"/>
        <v>2.3115819889236696E-3</v>
      </c>
      <c r="F353" s="51">
        <f t="shared" si="144"/>
        <v>1.2377988400056586E-3</v>
      </c>
      <c r="G353" s="12">
        <f t="shared" si="145"/>
        <v>-0.27083333333333331</v>
      </c>
      <c r="H353" s="49">
        <f t="shared" si="146"/>
        <v>-6.2605345533349379E-4</v>
      </c>
      <c r="I353" s="2"/>
    </row>
    <row r="354" spans="1:9" s="50" customFormat="1" ht="15" x14ac:dyDescent="0.2">
      <c r="A354" s="52"/>
      <c r="B354" s="48" t="s">
        <v>79</v>
      </c>
      <c r="C354" s="7">
        <v>82</v>
      </c>
      <c r="D354" s="7">
        <v>73</v>
      </c>
      <c r="E354" s="51">
        <f t="shared" si="143"/>
        <v>3.948952564411269E-3</v>
      </c>
      <c r="F354" s="51">
        <f t="shared" si="144"/>
        <v>2.5816947234403734E-3</v>
      </c>
      <c r="G354" s="12">
        <f t="shared" si="145"/>
        <v>-0.10975609756097561</v>
      </c>
      <c r="H354" s="49">
        <f t="shared" si="146"/>
        <v>-4.3342162292318804E-4</v>
      </c>
      <c r="I354" s="2"/>
    </row>
    <row r="355" spans="1:9" s="50" customFormat="1" ht="15" x14ac:dyDescent="0.2">
      <c r="A355" s="52"/>
      <c r="B355" s="48" t="s">
        <v>248</v>
      </c>
      <c r="C355" s="7">
        <v>30</v>
      </c>
      <c r="D355" s="7">
        <v>28</v>
      </c>
      <c r="E355" s="51">
        <f t="shared" si="143"/>
        <v>1.4447387430772936E-3</v>
      </c>
      <c r="F355" s="51">
        <f t="shared" si="144"/>
        <v>9.9023907200452687E-4</v>
      </c>
      <c r="G355" s="12">
        <f t="shared" si="145"/>
        <v>-6.6666666666666666E-2</v>
      </c>
      <c r="H355" s="49">
        <f t="shared" si="146"/>
        <v>-9.6315916205152899E-5</v>
      </c>
      <c r="I355" s="2"/>
    </row>
    <row r="356" spans="1:9" s="50" customFormat="1" ht="15" x14ac:dyDescent="0.2">
      <c r="A356" s="52"/>
      <c r="B356" s="48" t="s">
        <v>613</v>
      </c>
      <c r="C356" s="7">
        <v>1</v>
      </c>
      <c r="D356" s="7">
        <v>0</v>
      </c>
      <c r="E356" s="51">
        <f t="shared" si="143"/>
        <v>4.8157958102576449E-5</v>
      </c>
      <c r="F356" s="51" t="str">
        <f t="shared" si="144"/>
        <v/>
      </c>
      <c r="G356" s="12">
        <f t="shared" si="145"/>
        <v>-1</v>
      </c>
      <c r="H356" s="49">
        <f t="shared" si="146"/>
        <v>-4.8157958102576449E-5</v>
      </c>
      <c r="I356" s="2"/>
    </row>
    <row r="357" spans="1:9" s="50" customFormat="1" ht="15" x14ac:dyDescent="0.2">
      <c r="A357" s="52"/>
      <c r="B357" s="48" t="s">
        <v>81</v>
      </c>
      <c r="C357" s="7">
        <v>1005</v>
      </c>
      <c r="D357" s="7">
        <v>965</v>
      </c>
      <c r="E357" s="51">
        <f t="shared" si="143"/>
        <v>4.8398747893089331E-2</v>
      </c>
      <c r="F357" s="51">
        <f t="shared" si="144"/>
        <v>3.4127882303013155E-2</v>
      </c>
      <c r="G357" s="12">
        <f t="shared" si="145"/>
        <v>-3.9800995024875621E-2</v>
      </c>
      <c r="H357" s="49">
        <f t="shared" si="146"/>
        <v>-1.926318324103058E-3</v>
      </c>
      <c r="I357" s="2"/>
    </row>
    <row r="358" spans="1:9" s="50" customFormat="1" ht="15" x14ac:dyDescent="0.2">
      <c r="A358" s="52"/>
      <c r="B358" s="48" t="s">
        <v>576</v>
      </c>
      <c r="C358" s="7">
        <v>221</v>
      </c>
      <c r="D358" s="7">
        <v>204</v>
      </c>
      <c r="E358" s="51">
        <f t="shared" si="143"/>
        <v>1.0642908740669395E-2</v>
      </c>
      <c r="F358" s="51">
        <f t="shared" si="144"/>
        <v>7.2145989531758378E-3</v>
      </c>
      <c r="G358" s="12">
        <f t="shared" si="145"/>
        <v>-7.6923076923076927E-2</v>
      </c>
      <c r="H358" s="49">
        <f t="shared" si="146"/>
        <v>-8.1868528774379969E-4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116</v>
      </c>
      <c r="D360" s="7">
        <v>118</v>
      </c>
      <c r="E360" s="51">
        <f t="shared" si="143"/>
        <v>5.5863231398988683E-3</v>
      </c>
      <c r="F360" s="51">
        <f t="shared" si="144"/>
        <v>4.1731503748762199E-3</v>
      </c>
      <c r="G360" s="12">
        <f t="shared" si="145"/>
        <v>1.7241379310344827E-2</v>
      </c>
      <c r="H360" s="49">
        <f t="shared" si="146"/>
        <v>9.6315916205152899E-5</v>
      </c>
      <c r="I360" s="2"/>
    </row>
    <row r="361" spans="1:9" s="50" customFormat="1" ht="15" x14ac:dyDescent="0.2">
      <c r="A361" s="52"/>
      <c r="B361" s="48" t="s">
        <v>614</v>
      </c>
      <c r="C361" s="7">
        <v>279</v>
      </c>
      <c r="D361" s="7">
        <v>419</v>
      </c>
      <c r="E361" s="51">
        <f t="shared" si="143"/>
        <v>1.3436070310618831E-2</v>
      </c>
      <c r="F361" s="51">
        <f t="shared" si="144"/>
        <v>1.4818220398924883E-2</v>
      </c>
      <c r="G361" s="12">
        <f t="shared" si="145"/>
        <v>0.50179211469534046</v>
      </c>
      <c r="H361" s="49">
        <f t="shared" si="146"/>
        <v>6.7421141343607027E-3</v>
      </c>
      <c r="I361" s="2"/>
    </row>
    <row r="362" spans="1:9" s="50" customFormat="1" ht="15" x14ac:dyDescent="0.2">
      <c r="A362" s="47"/>
      <c r="B362" s="48" t="s">
        <v>586</v>
      </c>
      <c r="C362" s="42">
        <v>20</v>
      </c>
      <c r="D362" s="7">
        <v>11</v>
      </c>
      <c r="E362" s="51">
        <f t="shared" si="143"/>
        <v>9.6315916205152899E-4</v>
      </c>
      <c r="F362" s="51">
        <f t="shared" si="144"/>
        <v>3.8902249257320698E-4</v>
      </c>
      <c r="G362" s="12">
        <f t="shared" si="145"/>
        <v>-0.45</v>
      </c>
      <c r="H362" s="49">
        <f t="shared" ref="H362" si="147">+IF(OR(AND(E362=""),(G362="")),"",E362*G362)</f>
        <v>-4.3342162292318804E-4</v>
      </c>
      <c r="I362" s="2"/>
    </row>
    <row r="363" spans="1:9" s="50" customFormat="1" ht="15" x14ac:dyDescent="0.2">
      <c r="A363" s="52"/>
      <c r="B363" s="48" t="s">
        <v>72</v>
      </c>
      <c r="C363" s="7">
        <v>4</v>
      </c>
      <c r="D363" s="7">
        <v>8</v>
      </c>
      <c r="E363" s="51">
        <f t="shared" si="143"/>
        <v>1.926318324103058E-4</v>
      </c>
      <c r="F363" s="51">
        <f t="shared" si="144"/>
        <v>2.8292544914415053E-4</v>
      </c>
      <c r="G363" s="12">
        <f t="shared" si="145"/>
        <v>1</v>
      </c>
      <c r="H363" s="49">
        <f t="shared" si="146"/>
        <v>1.926318324103058E-4</v>
      </c>
      <c r="I363" s="2"/>
    </row>
    <row r="364" spans="1:9" s="50" customFormat="1" ht="15" x14ac:dyDescent="0.2">
      <c r="A364" s="52"/>
      <c r="B364" s="48" t="s">
        <v>249</v>
      </c>
      <c r="C364" s="7">
        <v>1</v>
      </c>
      <c r="D364" s="7">
        <v>0</v>
      </c>
      <c r="E364" s="51">
        <f t="shared" si="143"/>
        <v>4.8157958102576449E-5</v>
      </c>
      <c r="F364" s="51" t="str">
        <f t="shared" si="144"/>
        <v/>
      </c>
      <c r="G364" s="12">
        <f t="shared" si="145"/>
        <v>-1</v>
      </c>
      <c r="H364" s="49">
        <f t="shared" si="146"/>
        <v>-4.8157958102576449E-5</v>
      </c>
      <c r="I364" s="2"/>
    </row>
    <row r="365" spans="1:9" s="50" customFormat="1" ht="15" x14ac:dyDescent="0.2">
      <c r="A365" s="52"/>
      <c r="B365" s="48" t="s">
        <v>250</v>
      </c>
      <c r="C365" s="7">
        <v>2994</v>
      </c>
      <c r="D365" s="7">
        <v>3460</v>
      </c>
      <c r="E365" s="51">
        <f t="shared" si="143"/>
        <v>0.14418492655911389</v>
      </c>
      <c r="F365" s="51">
        <f t="shared" si="144"/>
        <v>0.12236525675484509</v>
      </c>
      <c r="G365" s="12">
        <f t="shared" si="145"/>
        <v>0.15564462257849032</v>
      </c>
      <c r="H365" s="49">
        <f t="shared" si="146"/>
        <v>2.2441608475800626E-2</v>
      </c>
      <c r="I365" s="2"/>
    </row>
    <row r="366" spans="1:9" s="50" customFormat="1" ht="15" x14ac:dyDescent="0.2">
      <c r="A366" s="52"/>
      <c r="B366" s="48" t="s">
        <v>251</v>
      </c>
      <c r="C366" s="7">
        <v>37</v>
      </c>
      <c r="D366" s="7">
        <v>23</v>
      </c>
      <c r="E366" s="51">
        <f t="shared" si="143"/>
        <v>1.7818444497953287E-3</v>
      </c>
      <c r="F366" s="51">
        <f t="shared" si="144"/>
        <v>8.1341066628943279E-4</v>
      </c>
      <c r="G366" s="12">
        <f t="shared" si="145"/>
        <v>-0.3783783783783784</v>
      </c>
      <c r="H366" s="49">
        <f t="shared" si="146"/>
        <v>-6.742114134360704E-4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217</v>
      </c>
      <c r="D368" s="7">
        <v>253</v>
      </c>
      <c r="E368" s="51">
        <f t="shared" si="143"/>
        <v>1.0450276908259089E-2</v>
      </c>
      <c r="F368" s="51">
        <f t="shared" si="144"/>
        <v>8.9475173291837604E-3</v>
      </c>
      <c r="G368" s="12">
        <f t="shared" si="145"/>
        <v>0.16589861751152074</v>
      </c>
      <c r="H368" s="49">
        <f t="shared" si="146"/>
        <v>1.7336864916927522E-3</v>
      </c>
      <c r="I368" s="2"/>
    </row>
    <row r="369" spans="1:9" s="50" customFormat="1" ht="15" x14ac:dyDescent="0.2">
      <c r="A369" s="52"/>
      <c r="B369" s="48" t="s">
        <v>577</v>
      </c>
      <c r="C369" s="7">
        <v>903</v>
      </c>
      <c r="D369" s="7">
        <v>2896</v>
      </c>
      <c r="E369" s="51">
        <f t="shared" si="143"/>
        <v>4.3486636166626534E-2</v>
      </c>
      <c r="F369" s="51">
        <f t="shared" si="144"/>
        <v>0.10241901259018249</v>
      </c>
      <c r="G369" s="12">
        <f t="shared" si="145"/>
        <v>2.2070874861572536</v>
      </c>
      <c r="H369" s="49">
        <f t="shared" si="146"/>
        <v>9.5978810498434861E-2</v>
      </c>
      <c r="I369" s="2"/>
    </row>
    <row r="370" spans="1:9" s="50" customFormat="1" ht="15" x14ac:dyDescent="0.2">
      <c r="A370" s="52"/>
      <c r="B370" s="48" t="s">
        <v>85</v>
      </c>
      <c r="C370" s="7">
        <v>56</v>
      </c>
      <c r="D370" s="7">
        <v>172</v>
      </c>
      <c r="E370" s="51">
        <f t="shared" si="143"/>
        <v>2.6968456537442812E-3</v>
      </c>
      <c r="F370" s="51">
        <f t="shared" si="144"/>
        <v>6.0828971565992365E-3</v>
      </c>
      <c r="G370" s="12">
        <f t="shared" si="145"/>
        <v>2.0714285714285716</v>
      </c>
      <c r="H370" s="49">
        <f t="shared" si="146"/>
        <v>5.5863231398988683E-3</v>
      </c>
      <c r="I370" s="2"/>
    </row>
    <row r="371" spans="1:9" s="50" customFormat="1" ht="15" x14ac:dyDescent="0.2">
      <c r="A371" s="52"/>
      <c r="B371" s="48" t="s">
        <v>84</v>
      </c>
      <c r="C371" s="7">
        <v>1</v>
      </c>
      <c r="D371" s="7">
        <v>2</v>
      </c>
      <c r="E371" s="51">
        <f t="shared" si="143"/>
        <v>4.8157958102576449E-5</v>
      </c>
      <c r="F371" s="51">
        <f t="shared" si="144"/>
        <v>7.0731362286037634E-5</v>
      </c>
      <c r="G371" s="12">
        <f t="shared" si="145"/>
        <v>1</v>
      </c>
      <c r="H371" s="49">
        <f t="shared" si="146"/>
        <v>4.8157958102576449E-5</v>
      </c>
      <c r="I371" s="2"/>
    </row>
    <row r="372" spans="1:9" s="50" customFormat="1" ht="15" x14ac:dyDescent="0.2">
      <c r="A372" s="52"/>
      <c r="B372" s="48" t="s">
        <v>73</v>
      </c>
      <c r="C372" s="7">
        <v>70</v>
      </c>
      <c r="D372" s="7">
        <v>17</v>
      </c>
      <c r="E372" s="51">
        <f t="shared" si="143"/>
        <v>3.3710570671803513E-3</v>
      </c>
      <c r="F372" s="51">
        <f t="shared" si="144"/>
        <v>6.0121657943131989E-4</v>
      </c>
      <c r="G372" s="12">
        <f t="shared" si="145"/>
        <v>-0.75714285714285712</v>
      </c>
      <c r="H372" s="49">
        <f t="shared" si="146"/>
        <v>-2.5523717794365517E-3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2</v>
      </c>
      <c r="E374" s="51" t="str">
        <f t="shared" si="143"/>
        <v/>
      </c>
      <c r="F374" s="51">
        <f t="shared" si="144"/>
        <v>7.0731362286037634E-5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56</v>
      </c>
      <c r="D375" s="7">
        <v>37</v>
      </c>
      <c r="E375" s="51">
        <f t="shared" si="143"/>
        <v>2.6968456537442812E-3</v>
      </c>
      <c r="F375" s="51">
        <f t="shared" si="144"/>
        <v>1.3085302022916962E-3</v>
      </c>
      <c r="G375" s="12">
        <f t="shared" si="145"/>
        <v>-0.3392857142857143</v>
      </c>
      <c r="H375" s="49">
        <f t="shared" si="146"/>
        <v>-9.1500120394895259E-4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13</v>
      </c>
      <c r="D377" s="42">
        <v>14</v>
      </c>
      <c r="E377" s="51">
        <f t="shared" si="143"/>
        <v>6.260534553334939E-4</v>
      </c>
      <c r="F377" s="51">
        <f t="shared" si="144"/>
        <v>4.9511953600226343E-4</v>
      </c>
      <c r="G377" s="86">
        <f t="shared" si="145"/>
        <v>7.6923076923076927E-2</v>
      </c>
      <c r="H377" s="49">
        <f t="shared" si="146"/>
        <v>4.8157958102576456E-5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59</v>
      </c>
      <c r="E378" s="51" t="str">
        <f t="shared" ref="E378" si="152">+IF(C378=0,"",C378/C$345)</f>
        <v/>
      </c>
      <c r="F378" s="51">
        <f t="shared" ref="F378" si="153">+IF(D378=0,"",D378/D$345)</f>
        <v>2.08657518743811E-3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1161</v>
      </c>
      <c r="D379" s="7">
        <v>1790</v>
      </c>
      <c r="E379" s="51">
        <f t="shared" ref="E379:E401" si="155">+IF(C379=0,"",C379/C$345)</f>
        <v>5.5911389357091258E-2</v>
      </c>
      <c r="F379" s="51">
        <f t="shared" ref="F379:F401" si="156">+IF(D379=0,"",D379/D$345)</f>
        <v>6.3304569246003681E-2</v>
      </c>
      <c r="G379" s="12">
        <f t="shared" si="145"/>
        <v>0.5417743324720069</v>
      </c>
      <c r="H379" s="49">
        <f t="shared" si="146"/>
        <v>3.0291355646520586E-2</v>
      </c>
      <c r="I379" s="2"/>
    </row>
    <row r="380" spans="1:9" s="50" customFormat="1" ht="15" x14ac:dyDescent="0.2">
      <c r="A380" s="52"/>
      <c r="B380" s="48" t="s">
        <v>491</v>
      </c>
      <c r="C380" s="7">
        <v>10</v>
      </c>
      <c r="D380" s="7">
        <v>41</v>
      </c>
      <c r="E380" s="51">
        <f t="shared" si="155"/>
        <v>4.8157958102576449E-4</v>
      </c>
      <c r="F380" s="51">
        <f t="shared" si="156"/>
        <v>1.4499929268637715E-3</v>
      </c>
      <c r="G380" s="12">
        <f t="shared" si="145"/>
        <v>3.1</v>
      </c>
      <c r="H380" s="49">
        <f t="shared" si="146"/>
        <v>1.4928967011798699E-3</v>
      </c>
      <c r="I380" s="2"/>
    </row>
    <row r="381" spans="1:9" s="50" customFormat="1" ht="15" x14ac:dyDescent="0.2">
      <c r="A381" s="52"/>
      <c r="B381" s="48" t="s">
        <v>492</v>
      </c>
      <c r="C381" s="7">
        <v>24</v>
      </c>
      <c r="D381" s="7">
        <v>26</v>
      </c>
      <c r="E381" s="51">
        <f t="shared" si="155"/>
        <v>1.1557909944618348E-3</v>
      </c>
      <c r="F381" s="51">
        <f t="shared" si="156"/>
        <v>9.1950770971848913E-4</v>
      </c>
      <c r="G381" s="12">
        <f t="shared" si="145"/>
        <v>8.3333333333333329E-2</v>
      </c>
      <c r="H381" s="49">
        <f t="shared" si="146"/>
        <v>9.6315916205152899E-5</v>
      </c>
      <c r="I381" s="2"/>
    </row>
    <row r="382" spans="1:9" s="50" customFormat="1" ht="15" x14ac:dyDescent="0.2">
      <c r="A382" s="52"/>
      <c r="B382" s="48" t="s">
        <v>253</v>
      </c>
      <c r="C382" s="7">
        <v>96</v>
      </c>
      <c r="D382" s="7">
        <v>122</v>
      </c>
      <c r="E382" s="51">
        <f t="shared" si="155"/>
        <v>4.6231639778473391E-3</v>
      </c>
      <c r="F382" s="51">
        <f t="shared" si="156"/>
        <v>4.3146130994482952E-3</v>
      </c>
      <c r="G382" s="12">
        <f t="shared" si="145"/>
        <v>0.27083333333333331</v>
      </c>
      <c r="H382" s="49">
        <f t="shared" si="146"/>
        <v>1.2521069106669876E-3</v>
      </c>
      <c r="I382" s="2"/>
    </row>
    <row r="383" spans="1:9" s="50" customFormat="1" ht="15" x14ac:dyDescent="0.2">
      <c r="A383" s="52"/>
      <c r="B383" s="48" t="s">
        <v>254</v>
      </c>
      <c r="C383" s="7">
        <v>314</v>
      </c>
      <c r="D383" s="7">
        <v>485</v>
      </c>
      <c r="E383" s="51">
        <f t="shared" si="155"/>
        <v>1.5121598844209005E-2</v>
      </c>
      <c r="F383" s="51">
        <f t="shared" si="156"/>
        <v>1.7152355354364126E-2</v>
      </c>
      <c r="G383" s="12">
        <f t="shared" si="145"/>
        <v>0.54458598726114649</v>
      </c>
      <c r="H383" s="49">
        <f t="shared" si="146"/>
        <v>8.2350108355405717E-3</v>
      </c>
      <c r="I383" s="2"/>
    </row>
    <row r="384" spans="1:9" s="50" customFormat="1" ht="15" x14ac:dyDescent="0.2">
      <c r="A384" s="52"/>
      <c r="B384" s="48" t="s">
        <v>493</v>
      </c>
      <c r="C384" s="7">
        <v>2</v>
      </c>
      <c r="D384" s="7">
        <v>0</v>
      </c>
      <c r="E384" s="51">
        <f t="shared" si="155"/>
        <v>9.6315916205152899E-5</v>
      </c>
      <c r="F384" s="51" t="str">
        <f t="shared" si="156"/>
        <v/>
      </c>
      <c r="G384" s="12">
        <f t="shared" si="145"/>
        <v>-1</v>
      </c>
      <c r="H384" s="49">
        <f t="shared" si="146"/>
        <v>-9.6315916205152899E-5</v>
      </c>
      <c r="I384" s="2"/>
    </row>
    <row r="385" spans="1:9" s="50" customFormat="1" ht="15" x14ac:dyDescent="0.2">
      <c r="A385" s="47"/>
      <c r="B385" s="48" t="s">
        <v>590</v>
      </c>
      <c r="C385" s="42">
        <v>383</v>
      </c>
      <c r="D385" s="7">
        <v>398</v>
      </c>
      <c r="E385" s="51">
        <f t="shared" si="155"/>
        <v>1.844449795328678E-2</v>
      </c>
      <c r="F385" s="51">
        <f t="shared" si="156"/>
        <v>1.4075541094921488E-2</v>
      </c>
      <c r="G385" s="12">
        <f t="shared" si="145"/>
        <v>3.91644908616188E-2</v>
      </c>
      <c r="H385" s="49">
        <f t="shared" ref="H385" si="157">+IF(OR(AND(E385=""),(G385="")),"",E385*G385)</f>
        <v>7.2236937153864679E-4</v>
      </c>
      <c r="I385" s="2"/>
    </row>
    <row r="386" spans="1:9" s="50" customFormat="1" ht="15" x14ac:dyDescent="0.2">
      <c r="A386" s="52"/>
      <c r="B386" s="48" t="s">
        <v>494</v>
      </c>
      <c r="C386" s="7">
        <v>2941</v>
      </c>
      <c r="D386" s="7">
        <v>3378</v>
      </c>
      <c r="E386" s="51">
        <f t="shared" si="155"/>
        <v>0.14163255477967734</v>
      </c>
      <c r="F386" s="51">
        <f t="shared" si="156"/>
        <v>0.11946527090111755</v>
      </c>
      <c r="G386" s="12">
        <f t="shared" si="145"/>
        <v>0.14858891533492011</v>
      </c>
      <c r="H386" s="49">
        <f t="shared" si="146"/>
        <v>2.1045027690825911E-2</v>
      </c>
      <c r="I386" s="2"/>
    </row>
    <row r="387" spans="1:9" s="50" customFormat="1" ht="15" x14ac:dyDescent="0.2">
      <c r="A387" s="52"/>
      <c r="B387" s="48" t="s">
        <v>93</v>
      </c>
      <c r="C387" s="7">
        <v>729</v>
      </c>
      <c r="D387" s="7">
        <v>260</v>
      </c>
      <c r="E387" s="51">
        <f t="shared" si="155"/>
        <v>3.5107151456778229E-2</v>
      </c>
      <c r="F387" s="51">
        <f t="shared" si="156"/>
        <v>9.1950770971848915E-3</v>
      </c>
      <c r="G387" s="12">
        <f t="shared" si="145"/>
        <v>-0.64334705075445819</v>
      </c>
      <c r="H387" s="49">
        <f t="shared" si="146"/>
        <v>-2.2586082350108356E-2</v>
      </c>
      <c r="I387" s="2"/>
    </row>
    <row r="388" spans="1:9" s="50" customFormat="1" ht="15" x14ac:dyDescent="0.2">
      <c r="A388" s="52"/>
      <c r="B388" s="48" t="s">
        <v>86</v>
      </c>
      <c r="C388" s="7">
        <v>2290</v>
      </c>
      <c r="D388" s="7">
        <v>5239</v>
      </c>
      <c r="E388" s="51">
        <f t="shared" si="155"/>
        <v>0.11028172405490007</v>
      </c>
      <c r="F388" s="51">
        <f t="shared" si="156"/>
        <v>0.18528080350827558</v>
      </c>
      <c r="G388" s="12">
        <f t="shared" si="145"/>
        <v>1.2877729257641921</v>
      </c>
      <c r="H388" s="49">
        <f t="shared" si="146"/>
        <v>0.14201781844449796</v>
      </c>
      <c r="I388" s="2"/>
    </row>
    <row r="389" spans="1:9" s="50" customFormat="1" ht="15" x14ac:dyDescent="0.2">
      <c r="A389" s="52"/>
      <c r="B389" s="48" t="s">
        <v>92</v>
      </c>
      <c r="C389" s="7">
        <v>279</v>
      </c>
      <c r="D389" s="7">
        <v>240</v>
      </c>
      <c r="E389" s="51">
        <f t="shared" si="155"/>
        <v>1.3436070310618831E-2</v>
      </c>
      <c r="F389" s="51">
        <f t="shared" si="156"/>
        <v>8.487763474324516E-3</v>
      </c>
      <c r="G389" s="12">
        <f t="shared" si="145"/>
        <v>-0.13978494623655913</v>
      </c>
      <c r="H389" s="49">
        <f t="shared" si="146"/>
        <v>-1.8781603660004815E-3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3</v>
      </c>
      <c r="D391" s="7">
        <v>4</v>
      </c>
      <c r="E391" s="51">
        <f t="shared" si="155"/>
        <v>1.4447387430772935E-4</v>
      </c>
      <c r="F391" s="51">
        <f t="shared" si="156"/>
        <v>1.4146272457207527E-4</v>
      </c>
      <c r="G391" s="12">
        <f t="shared" si="145"/>
        <v>0.33333333333333331</v>
      </c>
      <c r="H391" s="49">
        <f t="shared" si="146"/>
        <v>4.8157958102576449E-5</v>
      </c>
      <c r="I391" s="2"/>
    </row>
    <row r="392" spans="1:9" s="50" customFormat="1" ht="15" x14ac:dyDescent="0.2">
      <c r="A392" s="52"/>
      <c r="B392" s="48" t="s">
        <v>255</v>
      </c>
      <c r="C392" s="7">
        <v>1</v>
      </c>
      <c r="D392" s="7">
        <v>1</v>
      </c>
      <c r="E392" s="51">
        <f t="shared" si="155"/>
        <v>4.8157958102576449E-5</v>
      </c>
      <c r="F392" s="51">
        <f t="shared" si="156"/>
        <v>3.5365681143018817E-5</v>
      </c>
      <c r="G392" s="12">
        <f t="shared" si="145"/>
        <v>0</v>
      </c>
      <c r="H392" s="49">
        <f t="shared" si="146"/>
        <v>0</v>
      </c>
      <c r="I392" s="2"/>
    </row>
    <row r="393" spans="1:9" s="50" customFormat="1" ht="15" x14ac:dyDescent="0.2">
      <c r="A393" s="52"/>
      <c r="B393" s="48" t="s">
        <v>256</v>
      </c>
      <c r="C393" s="7">
        <v>9</v>
      </c>
      <c r="D393" s="7">
        <v>8</v>
      </c>
      <c r="E393" s="51">
        <f t="shared" si="155"/>
        <v>4.3342162292318804E-4</v>
      </c>
      <c r="F393" s="51">
        <f t="shared" si="156"/>
        <v>2.8292544914415053E-4</v>
      </c>
      <c r="G393" s="12">
        <f t="shared" si="145"/>
        <v>-0.1111111111111111</v>
      </c>
      <c r="H393" s="49">
        <f t="shared" si="146"/>
        <v>-4.8157958102576449E-5</v>
      </c>
      <c r="I393" s="2"/>
    </row>
    <row r="394" spans="1:9" s="50" customFormat="1" ht="15" x14ac:dyDescent="0.2">
      <c r="A394" s="52"/>
      <c r="B394" s="48" t="s">
        <v>578</v>
      </c>
      <c r="C394" s="7">
        <v>1</v>
      </c>
      <c r="D394" s="7">
        <v>1</v>
      </c>
      <c r="E394" s="51">
        <f t="shared" si="155"/>
        <v>4.8157958102576449E-5</v>
      </c>
      <c r="F394" s="51">
        <f t="shared" si="156"/>
        <v>3.5365681143018817E-5</v>
      </c>
      <c r="G394" s="12">
        <f t="shared" si="145"/>
        <v>0</v>
      </c>
      <c r="H394" s="49">
        <f t="shared" si="146"/>
        <v>0</v>
      </c>
      <c r="I394" s="2"/>
    </row>
    <row r="395" spans="1:9" s="50" customFormat="1" ht="15" x14ac:dyDescent="0.2">
      <c r="A395" s="52"/>
      <c r="B395" s="48" t="s">
        <v>579</v>
      </c>
      <c r="C395" s="7">
        <v>30</v>
      </c>
      <c r="D395" s="7">
        <v>40</v>
      </c>
      <c r="E395" s="51">
        <f t="shared" si="155"/>
        <v>1.4447387430772936E-3</v>
      </c>
      <c r="F395" s="51">
        <f t="shared" si="156"/>
        <v>1.4146272457207527E-3</v>
      </c>
      <c r="G395" s="12">
        <f t="shared" si="145"/>
        <v>0.33333333333333331</v>
      </c>
      <c r="H395" s="49">
        <f t="shared" si="146"/>
        <v>4.8157958102576449E-4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64</v>
      </c>
      <c r="D397" s="7">
        <v>41</v>
      </c>
      <c r="E397" s="51">
        <f t="shared" si="155"/>
        <v>3.0821093185648928E-3</v>
      </c>
      <c r="F397" s="51">
        <f t="shared" si="156"/>
        <v>1.4499929268637715E-3</v>
      </c>
      <c r="G397" s="12">
        <f t="shared" si="145"/>
        <v>-0.359375</v>
      </c>
      <c r="H397" s="49">
        <f t="shared" si="146"/>
        <v>-1.1076330363592583E-3</v>
      </c>
      <c r="I397" s="2"/>
    </row>
    <row r="398" spans="1:9" s="50" customFormat="1" ht="15" x14ac:dyDescent="0.2">
      <c r="A398" s="52"/>
      <c r="B398" s="48" t="s">
        <v>94</v>
      </c>
      <c r="C398" s="7">
        <v>23</v>
      </c>
      <c r="D398" s="7">
        <v>17</v>
      </c>
      <c r="E398" s="51">
        <f t="shared" si="155"/>
        <v>1.1076330363592583E-3</v>
      </c>
      <c r="F398" s="51">
        <f t="shared" si="156"/>
        <v>6.0121657943131989E-4</v>
      </c>
      <c r="G398" s="12">
        <f t="shared" si="145"/>
        <v>-0.2608695652173913</v>
      </c>
      <c r="H398" s="49">
        <f t="shared" si="146"/>
        <v>-2.889477486154587E-4</v>
      </c>
      <c r="I398" s="2"/>
    </row>
    <row r="399" spans="1:9" s="50" customFormat="1" ht="15" x14ac:dyDescent="0.2">
      <c r="A399" s="52"/>
      <c r="B399" s="48" t="s">
        <v>258</v>
      </c>
      <c r="C399" s="7">
        <v>160</v>
      </c>
      <c r="D399" s="7">
        <v>175</v>
      </c>
      <c r="E399" s="51">
        <f t="shared" si="155"/>
        <v>7.7052732964122319E-3</v>
      </c>
      <c r="F399" s="51">
        <f t="shared" si="156"/>
        <v>6.1889942000282923E-3</v>
      </c>
      <c r="G399" s="12">
        <f t="shared" si="145"/>
        <v>9.375E-2</v>
      </c>
      <c r="H399" s="49">
        <f t="shared" si="146"/>
        <v>7.2236937153864669E-4</v>
      </c>
      <c r="I399" s="2"/>
    </row>
    <row r="400" spans="1:9" s="50" customFormat="1" ht="15" x14ac:dyDescent="0.2">
      <c r="A400" s="52"/>
      <c r="B400" s="48" t="s">
        <v>580</v>
      </c>
      <c r="C400" s="7">
        <v>2</v>
      </c>
      <c r="D400" s="7">
        <v>1</v>
      </c>
      <c r="E400" s="51">
        <f t="shared" si="155"/>
        <v>9.6315916205152899E-5</v>
      </c>
      <c r="F400" s="51">
        <f t="shared" si="156"/>
        <v>3.5365681143018817E-5</v>
      </c>
      <c r="G400" s="12">
        <f t="shared" si="145"/>
        <v>-0.5</v>
      </c>
      <c r="H400" s="49">
        <f t="shared" si="146"/>
        <v>-4.8157958102576449E-5</v>
      </c>
      <c r="I400" s="2"/>
    </row>
    <row r="401" spans="1:9" s="50" customFormat="1" ht="15" x14ac:dyDescent="0.2">
      <c r="A401" s="52"/>
      <c r="B401" s="48" t="s">
        <v>88</v>
      </c>
      <c r="C401" s="7">
        <v>81</v>
      </c>
      <c r="D401" s="7">
        <v>128</v>
      </c>
      <c r="E401" s="51">
        <f t="shared" si="155"/>
        <v>3.9007946063086925E-3</v>
      </c>
      <c r="F401" s="51">
        <f t="shared" si="156"/>
        <v>4.5268071863064085E-3</v>
      </c>
      <c r="G401" s="12">
        <f t="shared" si="145"/>
        <v>0.58024691358024694</v>
      </c>
      <c r="H401" s="49">
        <f t="shared" si="146"/>
        <v>2.2634240308210931E-3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4</v>
      </c>
      <c r="E402" s="51">
        <f t="shared" ref="E402" si="158">+IF(C402=0,"",C402/C$345)</f>
        <v>9.6315916205152899E-5</v>
      </c>
      <c r="F402" s="51">
        <f t="shared" ref="F402" si="159">+IF(D402=0,"",D402/D$345)</f>
        <v>1.4146272457207527E-4</v>
      </c>
      <c r="G402" s="12">
        <f t="shared" si="145"/>
        <v>1</v>
      </c>
      <c r="H402" s="49">
        <f t="shared" ref="H402" si="160">+IF(OR(AND(E402=""),(G402="")),"",E402*G402)</f>
        <v>9.6315916205152899E-5</v>
      </c>
      <c r="I402" s="2"/>
    </row>
    <row r="403" spans="1:9" s="50" customFormat="1" ht="15" x14ac:dyDescent="0.2">
      <c r="A403" s="52"/>
      <c r="B403" s="48" t="s">
        <v>259</v>
      </c>
      <c r="C403" s="7">
        <v>1</v>
      </c>
      <c r="D403" s="7">
        <v>0</v>
      </c>
      <c r="E403" s="51">
        <f t="shared" ref="E403:E414" si="161">+IF(C403=0,"",C403/C$345)</f>
        <v>4.8157958102576449E-5</v>
      </c>
      <c r="F403" s="51" t="str">
        <f t="shared" ref="F403:F414" si="162">+IF(D403=0,"",D403/D$345)</f>
        <v/>
      </c>
      <c r="G403" s="12">
        <f t="shared" si="145"/>
        <v>-1</v>
      </c>
      <c r="H403" s="49">
        <f t="shared" si="146"/>
        <v>-4.8157958102576449E-5</v>
      </c>
      <c r="I403" s="2"/>
    </row>
    <row r="404" spans="1:9" s="50" customFormat="1" ht="15" x14ac:dyDescent="0.2">
      <c r="A404" s="52"/>
      <c r="B404" s="48" t="s">
        <v>260</v>
      </c>
      <c r="C404" s="7">
        <v>12</v>
      </c>
      <c r="D404" s="7">
        <v>4</v>
      </c>
      <c r="E404" s="51">
        <f t="shared" si="161"/>
        <v>5.7789549723091739E-4</v>
      </c>
      <c r="F404" s="51">
        <f t="shared" si="162"/>
        <v>1.4146272457207527E-4</v>
      </c>
      <c r="G404" s="12">
        <f t="shared" si="145"/>
        <v>-0.66666666666666663</v>
      </c>
      <c r="H404" s="49">
        <f t="shared" si="146"/>
        <v>-3.8526366482061159E-4</v>
      </c>
      <c r="I404" s="2"/>
    </row>
    <row r="405" spans="1:9" s="50" customFormat="1" ht="15" x14ac:dyDescent="0.2">
      <c r="A405" s="52"/>
      <c r="B405" s="48" t="s">
        <v>581</v>
      </c>
      <c r="C405" s="7">
        <v>9</v>
      </c>
      <c r="D405" s="7">
        <v>0</v>
      </c>
      <c r="E405" s="51">
        <f t="shared" si="161"/>
        <v>4.3342162292318804E-4</v>
      </c>
      <c r="F405" s="51" t="str">
        <f t="shared" si="162"/>
        <v/>
      </c>
      <c r="G405" s="12">
        <f t="shared" si="145"/>
        <v>-1</v>
      </c>
      <c r="H405" s="49">
        <f t="shared" si="146"/>
        <v>-4.3342162292318804E-4</v>
      </c>
      <c r="I405" s="2"/>
    </row>
    <row r="406" spans="1:9" s="50" customFormat="1" ht="15" x14ac:dyDescent="0.2">
      <c r="A406" s="52"/>
      <c r="B406" s="48" t="s">
        <v>87</v>
      </c>
      <c r="C406" s="7">
        <v>57</v>
      </c>
      <c r="D406" s="7">
        <v>100</v>
      </c>
      <c r="E406" s="51">
        <f t="shared" si="161"/>
        <v>2.7450036118468577E-3</v>
      </c>
      <c r="F406" s="51">
        <f t="shared" si="162"/>
        <v>3.5365681143018812E-3</v>
      </c>
      <c r="G406" s="12">
        <f t="shared" si="145"/>
        <v>0.75438596491228072</v>
      </c>
      <c r="H406" s="49">
        <f t="shared" si="146"/>
        <v>2.0707921984107875E-3</v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4</v>
      </c>
      <c r="D408" s="7">
        <v>3</v>
      </c>
      <c r="E408" s="51">
        <f t="shared" si="161"/>
        <v>1.926318324103058E-4</v>
      </c>
      <c r="F408" s="51">
        <f t="shared" si="162"/>
        <v>1.0609704342905645E-4</v>
      </c>
      <c r="G408" s="12">
        <f t="shared" si="145"/>
        <v>-0.25</v>
      </c>
      <c r="H408" s="49">
        <f t="shared" si="146"/>
        <v>-4.8157958102576449E-5</v>
      </c>
      <c r="I408" s="2"/>
    </row>
    <row r="409" spans="1:9" s="50" customFormat="1" ht="15" x14ac:dyDescent="0.2">
      <c r="A409" s="52"/>
      <c r="B409" s="48" t="s">
        <v>90</v>
      </c>
      <c r="C409" s="7">
        <v>103</v>
      </c>
      <c r="D409" s="7">
        <v>594</v>
      </c>
      <c r="E409" s="51">
        <f t="shared" si="161"/>
        <v>4.9602696845653747E-3</v>
      </c>
      <c r="F409" s="51">
        <f t="shared" si="162"/>
        <v>2.1007214598953175E-2</v>
      </c>
      <c r="G409" s="12">
        <f t="shared" si="145"/>
        <v>4.766990291262136</v>
      </c>
      <c r="H409" s="49">
        <f t="shared" si="146"/>
        <v>2.3645557428365039E-2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11</v>
      </c>
      <c r="D411" s="7">
        <v>19</v>
      </c>
      <c r="E411" s="51">
        <f t="shared" si="161"/>
        <v>5.29737539128341E-4</v>
      </c>
      <c r="F411" s="51">
        <f t="shared" si="162"/>
        <v>6.7194794171735752E-4</v>
      </c>
      <c r="G411" s="12">
        <f t="shared" ref="G411:G477" si="163">+IF(AND(C411=0,D411=0)," ",IF(C411=0,1,IF(D411=0,-1,(D411-C411)/C411)))</f>
        <v>0.72727272727272729</v>
      </c>
      <c r="H411" s="49">
        <f t="shared" si="146"/>
        <v>3.8526366482061165E-4</v>
      </c>
      <c r="I411" s="2"/>
    </row>
    <row r="412" spans="1:9" s="50" customFormat="1" ht="15" x14ac:dyDescent="0.2">
      <c r="A412" s="52"/>
      <c r="B412" s="48" t="s">
        <v>263</v>
      </c>
      <c r="C412" s="7">
        <v>96</v>
      </c>
      <c r="D412" s="7">
        <v>173</v>
      </c>
      <c r="E412" s="51">
        <f t="shared" si="161"/>
        <v>4.6231639778473391E-3</v>
      </c>
      <c r="F412" s="51">
        <f t="shared" si="162"/>
        <v>6.1182628377422551E-3</v>
      </c>
      <c r="G412" s="12">
        <f t="shared" si="163"/>
        <v>0.80208333333333337</v>
      </c>
      <c r="H412" s="49">
        <f t="shared" si="146"/>
        <v>3.7081627738983869E-3</v>
      </c>
      <c r="I412" s="2"/>
    </row>
    <row r="413" spans="1:9" s="50" customFormat="1" ht="15" x14ac:dyDescent="0.2">
      <c r="A413" s="52"/>
      <c r="B413" s="48" t="s">
        <v>497</v>
      </c>
      <c r="C413" s="7">
        <v>13</v>
      </c>
      <c r="D413" s="7">
        <v>3</v>
      </c>
      <c r="E413" s="51">
        <f t="shared" si="161"/>
        <v>6.260534553334939E-4</v>
      </c>
      <c r="F413" s="51">
        <f t="shared" si="162"/>
        <v>1.0609704342905645E-4</v>
      </c>
      <c r="G413" s="12">
        <f t="shared" si="163"/>
        <v>-0.76923076923076927</v>
      </c>
      <c r="H413" s="49">
        <f t="shared" si="146"/>
        <v>-4.8157958102576455E-4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4</v>
      </c>
      <c r="E414" s="51" t="str">
        <f t="shared" si="161"/>
        <v/>
      </c>
      <c r="F414" s="51">
        <f t="shared" si="162"/>
        <v>1.4146272457207527E-4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11</v>
      </c>
      <c r="D415" s="7">
        <v>0</v>
      </c>
      <c r="E415" s="51">
        <f t="shared" ref="E415:E490" si="164">+IF(C415=0,"",C415/C$345)</f>
        <v>5.29737539128341E-4</v>
      </c>
      <c r="F415" s="51" t="str">
        <f t="shared" ref="F415:F490" si="165">+IF(D415=0,"",D415/D$345)</f>
        <v/>
      </c>
      <c r="G415" s="12">
        <f t="shared" si="163"/>
        <v>-1</v>
      </c>
      <c r="H415" s="49">
        <f t="shared" ref="H415:H490" si="166">+IF(OR(AND(E415=""),(G415="")),"",E415*G415)</f>
        <v>-5.29737539128341E-4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5</v>
      </c>
      <c r="D417" s="7">
        <v>1</v>
      </c>
      <c r="E417" s="51">
        <f t="shared" ref="E417:E419" si="167">+IF(C417=0,"",C417/C$345)</f>
        <v>2.4078979051288225E-4</v>
      </c>
      <c r="F417" s="51">
        <f t="shared" ref="F417:F419" si="168">+IF(D417=0,"",D417/D$345)</f>
        <v>3.5365681143018817E-5</v>
      </c>
      <c r="G417" s="12">
        <f t="shared" si="163"/>
        <v>-0.8</v>
      </c>
      <c r="H417" s="49">
        <f t="shared" ref="H417:H419" si="169">+IF(OR(AND(E417=""),(G417="")),"",E417*G417)</f>
        <v>-1.926318324103058E-4</v>
      </c>
      <c r="I417" s="2"/>
    </row>
    <row r="418" spans="1:9" s="50" customFormat="1" ht="15" x14ac:dyDescent="0.2">
      <c r="A418" s="47"/>
      <c r="B418" s="48" t="s">
        <v>542</v>
      </c>
      <c r="C418" s="7">
        <v>7</v>
      </c>
      <c r="D418" s="7">
        <v>4</v>
      </c>
      <c r="E418" s="51">
        <f t="shared" si="167"/>
        <v>3.3710570671803515E-4</v>
      </c>
      <c r="F418" s="51">
        <f t="shared" si="168"/>
        <v>1.4146272457207527E-4</v>
      </c>
      <c r="G418" s="12">
        <f t="shared" si="163"/>
        <v>-0.42857142857142855</v>
      </c>
      <c r="H418" s="49">
        <f t="shared" si="169"/>
        <v>-1.4447387430772935E-4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4</v>
      </c>
      <c r="D420" s="7">
        <v>0</v>
      </c>
      <c r="E420" s="51">
        <f t="shared" si="164"/>
        <v>1.926318324103058E-4</v>
      </c>
      <c r="F420" s="51" t="str">
        <f t="shared" si="165"/>
        <v/>
      </c>
      <c r="G420" s="12">
        <f t="shared" si="163"/>
        <v>-1</v>
      </c>
      <c r="H420" s="49">
        <f t="shared" si="166"/>
        <v>-1.926318324103058E-4</v>
      </c>
      <c r="I420" s="2"/>
    </row>
    <row r="421" spans="1:9" s="50" customFormat="1" ht="15" x14ac:dyDescent="0.2">
      <c r="A421" s="52"/>
      <c r="B421" s="48" t="s">
        <v>266</v>
      </c>
      <c r="C421" s="7">
        <v>12</v>
      </c>
      <c r="D421" s="7">
        <v>24</v>
      </c>
      <c r="E421" s="51">
        <f t="shared" si="164"/>
        <v>5.7789549723091739E-4</v>
      </c>
      <c r="F421" s="51">
        <f t="shared" si="165"/>
        <v>8.487763474324516E-4</v>
      </c>
      <c r="G421" s="12">
        <f t="shared" si="163"/>
        <v>1</v>
      </c>
      <c r="H421" s="49">
        <f t="shared" si="166"/>
        <v>5.7789549723091739E-4</v>
      </c>
      <c r="I421" s="2"/>
    </row>
    <row r="422" spans="1:9" s="50" customFormat="1" ht="15" x14ac:dyDescent="0.2">
      <c r="A422" s="52"/>
      <c r="B422" s="48" t="s">
        <v>498</v>
      </c>
      <c r="C422" s="7">
        <v>141</v>
      </c>
      <c r="D422" s="7">
        <v>8</v>
      </c>
      <c r="E422" s="51">
        <f t="shared" si="164"/>
        <v>6.7902720924632792E-3</v>
      </c>
      <c r="F422" s="51">
        <f t="shared" si="165"/>
        <v>2.8292544914415053E-4</v>
      </c>
      <c r="G422" s="12">
        <f t="shared" si="163"/>
        <v>-0.94326241134751776</v>
      </c>
      <c r="H422" s="49">
        <f t="shared" si="166"/>
        <v>-6.405008427642668E-3</v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6</v>
      </c>
      <c r="E423" s="51" t="str">
        <f t="shared" si="164"/>
        <v/>
      </c>
      <c r="F423" s="51">
        <f t="shared" si="165"/>
        <v>2.121940868581129E-4</v>
      </c>
      <c r="G423" s="12">
        <f t="shared" si="163"/>
        <v>1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23</v>
      </c>
      <c r="D424" s="7">
        <v>1</v>
      </c>
      <c r="E424" s="51">
        <f t="shared" si="164"/>
        <v>1.1076330363592583E-3</v>
      </c>
      <c r="F424" s="51">
        <f t="shared" si="165"/>
        <v>3.5365681143018817E-5</v>
      </c>
      <c r="G424" s="12">
        <f t="shared" si="163"/>
        <v>-0.95652173913043481</v>
      </c>
      <c r="H424" s="49">
        <f t="shared" si="166"/>
        <v>-1.0594750782566818E-3</v>
      </c>
      <c r="I424" s="2"/>
    </row>
    <row r="425" spans="1:9" s="50" customFormat="1" ht="15" x14ac:dyDescent="0.2">
      <c r="A425" s="47"/>
      <c r="B425" s="48" t="s">
        <v>546</v>
      </c>
      <c r="C425" s="7">
        <v>3</v>
      </c>
      <c r="D425" s="7">
        <v>57</v>
      </c>
      <c r="E425" s="51">
        <f t="shared" ref="E425:E428" si="170">+IF(C425=0,"",C425/C$345)</f>
        <v>1.4447387430772935E-4</v>
      </c>
      <c r="F425" s="51">
        <f t="shared" ref="F425:F428" si="171">+IF(D425=0,"",D425/D$345)</f>
        <v>2.0158438251520723E-3</v>
      </c>
      <c r="G425" s="12">
        <f t="shared" ref="G425:G428" si="172">+IF(AND(C425=0,D425=0)," ",IF(C425=0,1,IF(D425=0,-1,(D425-C425)/C425)))</f>
        <v>18</v>
      </c>
      <c r="H425" s="49">
        <f t="shared" ref="H425:H428" si="173">+IF(OR(AND(E425=""),(G425="")),"",E425*G425)</f>
        <v>2.6005297375391282E-3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6</v>
      </c>
      <c r="D429" s="7">
        <v>7</v>
      </c>
      <c r="E429" s="51">
        <f t="shared" si="164"/>
        <v>2.889477486154587E-4</v>
      </c>
      <c r="F429" s="51">
        <f t="shared" si="165"/>
        <v>2.4755976800113172E-4</v>
      </c>
      <c r="G429" s="12">
        <f t="shared" si="163"/>
        <v>0.16666666666666666</v>
      </c>
      <c r="H429" s="49">
        <f t="shared" si="166"/>
        <v>4.8157958102576449E-5</v>
      </c>
      <c r="I429" s="2"/>
    </row>
    <row r="430" spans="1:9" s="50" customFormat="1" ht="15" x14ac:dyDescent="0.2">
      <c r="A430" s="52"/>
      <c r="B430" s="48" t="s">
        <v>269</v>
      </c>
      <c r="C430" s="7">
        <v>98</v>
      </c>
      <c r="D430" s="7">
        <v>55</v>
      </c>
      <c r="E430" s="51">
        <f t="shared" si="164"/>
        <v>4.7194798940524921E-3</v>
      </c>
      <c r="F430" s="51">
        <f t="shared" si="165"/>
        <v>1.9451124628660347E-3</v>
      </c>
      <c r="G430" s="12">
        <f t="shared" si="163"/>
        <v>-0.43877551020408162</v>
      </c>
      <c r="H430" s="49">
        <f t="shared" si="166"/>
        <v>-2.0707921984107875E-3</v>
      </c>
      <c r="I430" s="2"/>
    </row>
    <row r="431" spans="1:9" s="50" customFormat="1" ht="15" x14ac:dyDescent="0.2">
      <c r="A431" s="52"/>
      <c r="B431" s="48" t="s">
        <v>270</v>
      </c>
      <c r="C431" s="7">
        <v>293</v>
      </c>
      <c r="D431" s="7">
        <v>473</v>
      </c>
      <c r="E431" s="51">
        <f t="shared" si="164"/>
        <v>1.41102817240549E-2</v>
      </c>
      <c r="F431" s="51">
        <f t="shared" si="165"/>
        <v>1.6727967180647899E-2</v>
      </c>
      <c r="G431" s="12">
        <f t="shared" si="163"/>
        <v>0.61433447098976113</v>
      </c>
      <c r="H431" s="49">
        <f t="shared" si="166"/>
        <v>8.668432458463762E-3</v>
      </c>
      <c r="I431" s="2"/>
    </row>
    <row r="432" spans="1:9" s="50" customFormat="1" ht="15" x14ac:dyDescent="0.2">
      <c r="A432" s="52"/>
      <c r="B432" s="48" t="s">
        <v>98</v>
      </c>
      <c r="C432" s="7">
        <v>17</v>
      </c>
      <c r="D432" s="7">
        <v>21</v>
      </c>
      <c r="E432" s="51">
        <f t="shared" si="164"/>
        <v>8.1868528774379969E-4</v>
      </c>
      <c r="F432" s="51">
        <f t="shared" si="165"/>
        <v>7.4267930400339515E-4</v>
      </c>
      <c r="G432" s="12">
        <f t="shared" si="163"/>
        <v>0.23529411764705882</v>
      </c>
      <c r="H432" s="49">
        <f t="shared" si="166"/>
        <v>1.926318324103058E-4</v>
      </c>
      <c r="I432" s="2"/>
    </row>
    <row r="433" spans="1:9" s="50" customFormat="1" ht="15" x14ac:dyDescent="0.2">
      <c r="A433" s="52"/>
      <c r="B433" s="48" t="s">
        <v>99</v>
      </c>
      <c r="C433" s="7">
        <v>32</v>
      </c>
      <c r="D433" s="7">
        <v>51</v>
      </c>
      <c r="E433" s="51">
        <f t="shared" si="164"/>
        <v>1.5410546592824464E-3</v>
      </c>
      <c r="F433" s="51">
        <f t="shared" si="165"/>
        <v>1.8036497382939594E-3</v>
      </c>
      <c r="G433" s="12">
        <f t="shared" si="163"/>
        <v>0.59375</v>
      </c>
      <c r="H433" s="49">
        <f t="shared" si="166"/>
        <v>9.1500120394895248E-4</v>
      </c>
      <c r="I433" s="2"/>
    </row>
    <row r="434" spans="1:9" s="50" customFormat="1" ht="15" x14ac:dyDescent="0.2">
      <c r="A434" s="52"/>
      <c r="B434" s="48" t="s">
        <v>100</v>
      </c>
      <c r="C434" s="7">
        <v>59</v>
      </c>
      <c r="D434" s="7">
        <v>91</v>
      </c>
      <c r="E434" s="51">
        <f t="shared" si="164"/>
        <v>2.8413195280520107E-3</v>
      </c>
      <c r="F434" s="51">
        <f t="shared" si="165"/>
        <v>3.2182769840147121E-3</v>
      </c>
      <c r="G434" s="12">
        <f t="shared" si="163"/>
        <v>0.5423728813559322</v>
      </c>
      <c r="H434" s="49">
        <f t="shared" si="166"/>
        <v>1.5410546592824464E-3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1</v>
      </c>
      <c r="E435" s="51" t="str">
        <f t="shared" si="164"/>
        <v/>
      </c>
      <c r="F435" s="51">
        <f t="shared" si="165"/>
        <v>3.5365681143018817E-5</v>
      </c>
      <c r="G435" s="12">
        <f t="shared" si="163"/>
        <v>1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1</v>
      </c>
      <c r="D437" s="7">
        <v>1</v>
      </c>
      <c r="E437" s="51">
        <f t="shared" si="174"/>
        <v>4.8157958102576449E-5</v>
      </c>
      <c r="F437" s="51">
        <f t="shared" si="175"/>
        <v>3.5365681143018817E-5</v>
      </c>
      <c r="G437" s="12">
        <f t="shared" si="163"/>
        <v>0</v>
      </c>
      <c r="H437" s="49">
        <f t="shared" si="176"/>
        <v>0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2</v>
      </c>
      <c r="D439" s="7">
        <v>2</v>
      </c>
      <c r="E439" s="51">
        <f t="shared" ref="E439:E441" si="177">+IF(C439=0,"",C439/C$345)</f>
        <v>9.6315916205152899E-5</v>
      </c>
      <c r="F439" s="51">
        <f t="shared" ref="F439:F441" si="178">+IF(D439=0,"",D439/D$345)</f>
        <v>7.0731362286037634E-5</v>
      </c>
      <c r="G439" s="12">
        <f t="shared" si="163"/>
        <v>0</v>
      </c>
      <c r="H439" s="49">
        <f t="shared" ref="H439:H441" si="179">+IF(OR(AND(E439=""),(G439="")),"",E439*G439)</f>
        <v>0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3</v>
      </c>
      <c r="D442" s="7">
        <v>10</v>
      </c>
      <c r="E442" s="51">
        <f t="shared" si="164"/>
        <v>1.4447387430772935E-4</v>
      </c>
      <c r="F442" s="51">
        <f t="shared" si="165"/>
        <v>3.5365681143018817E-4</v>
      </c>
      <c r="G442" s="12">
        <f t="shared" si="163"/>
        <v>2.3333333333333335</v>
      </c>
      <c r="H442" s="49">
        <f t="shared" si="166"/>
        <v>3.3710570671803515E-4</v>
      </c>
      <c r="I442" s="2"/>
    </row>
    <row r="443" spans="1:9" s="50" customFormat="1" ht="15" x14ac:dyDescent="0.2">
      <c r="A443" s="52"/>
      <c r="B443" s="48" t="s">
        <v>104</v>
      </c>
      <c r="C443" s="7">
        <v>1</v>
      </c>
      <c r="D443" s="7">
        <v>1</v>
      </c>
      <c r="E443" s="51">
        <f t="shared" si="164"/>
        <v>4.8157958102576449E-5</v>
      </c>
      <c r="F443" s="51">
        <f t="shared" si="165"/>
        <v>3.5365681143018817E-5</v>
      </c>
      <c r="G443" s="12">
        <f t="shared" si="163"/>
        <v>0</v>
      </c>
      <c r="H443" s="49">
        <f t="shared" si="166"/>
        <v>0</v>
      </c>
      <c r="I443" s="2"/>
    </row>
    <row r="444" spans="1:9" s="50" customFormat="1" ht="15" x14ac:dyDescent="0.2">
      <c r="A444" s="52"/>
      <c r="B444" s="48" t="s">
        <v>113</v>
      </c>
      <c r="C444" s="7">
        <v>55</v>
      </c>
      <c r="D444" s="7">
        <v>29</v>
      </c>
      <c r="E444" s="51">
        <f t="shared" si="164"/>
        <v>2.6486876956417047E-3</v>
      </c>
      <c r="F444" s="51">
        <f t="shared" si="165"/>
        <v>1.0256047531475457E-3</v>
      </c>
      <c r="G444" s="12">
        <f t="shared" si="163"/>
        <v>-0.47272727272727272</v>
      </c>
      <c r="H444" s="49">
        <f t="shared" si="166"/>
        <v>-1.2521069106669876E-3</v>
      </c>
      <c r="I444" s="2"/>
    </row>
    <row r="445" spans="1:9" s="50" customFormat="1" ht="15" x14ac:dyDescent="0.2">
      <c r="A445" s="52"/>
      <c r="B445" s="48" t="s">
        <v>112</v>
      </c>
      <c r="C445" s="7">
        <v>237</v>
      </c>
      <c r="D445" s="7">
        <v>211</v>
      </c>
      <c r="E445" s="51">
        <f t="shared" si="164"/>
        <v>1.1413436070310619E-2</v>
      </c>
      <c r="F445" s="51">
        <f t="shared" si="165"/>
        <v>7.4621587211769697E-3</v>
      </c>
      <c r="G445" s="12">
        <f t="shared" si="163"/>
        <v>-0.10970464135021098</v>
      </c>
      <c r="H445" s="49">
        <f t="shared" si="166"/>
        <v>-1.2521069106669878E-3</v>
      </c>
      <c r="I445" s="2"/>
    </row>
    <row r="446" spans="1:9" s="50" customFormat="1" ht="15" x14ac:dyDescent="0.2">
      <c r="A446" s="52"/>
      <c r="B446" s="48" t="s">
        <v>272</v>
      </c>
      <c r="C446" s="7">
        <v>4</v>
      </c>
      <c r="D446" s="7">
        <v>17</v>
      </c>
      <c r="E446" s="51">
        <f t="shared" si="164"/>
        <v>1.926318324103058E-4</v>
      </c>
      <c r="F446" s="51">
        <f t="shared" si="165"/>
        <v>6.0121657943131989E-4</v>
      </c>
      <c r="G446" s="12">
        <f t="shared" si="163"/>
        <v>3.25</v>
      </c>
      <c r="H446" s="49">
        <f t="shared" si="166"/>
        <v>6.260534553334939E-4</v>
      </c>
      <c r="I446" s="2"/>
    </row>
    <row r="447" spans="1:9" s="50" customFormat="1" ht="15" x14ac:dyDescent="0.2">
      <c r="A447" s="52"/>
      <c r="B447" s="48" t="s">
        <v>501</v>
      </c>
      <c r="C447" s="7">
        <v>225</v>
      </c>
      <c r="D447" s="7">
        <v>5</v>
      </c>
      <c r="E447" s="51">
        <f t="shared" si="164"/>
        <v>1.0835540573079701E-2</v>
      </c>
      <c r="F447" s="51">
        <f t="shared" si="165"/>
        <v>1.7682840571509408E-4</v>
      </c>
      <c r="G447" s="12">
        <f t="shared" si="163"/>
        <v>-0.97777777777777775</v>
      </c>
      <c r="H447" s="49">
        <f t="shared" si="166"/>
        <v>-1.0594750782566819E-2</v>
      </c>
      <c r="I447" s="2"/>
    </row>
    <row r="448" spans="1:9" s="50" customFormat="1" ht="30" x14ac:dyDescent="0.2">
      <c r="A448" s="52"/>
      <c r="B448" s="48" t="s">
        <v>502</v>
      </c>
      <c r="C448" s="7">
        <v>29</v>
      </c>
      <c r="D448" s="7">
        <v>75</v>
      </c>
      <c r="E448" s="51">
        <f t="shared" si="164"/>
        <v>1.3965807849747171E-3</v>
      </c>
      <c r="F448" s="51">
        <f t="shared" si="165"/>
        <v>2.652426085726411E-3</v>
      </c>
      <c r="G448" s="12">
        <f t="shared" si="163"/>
        <v>1.5862068965517242</v>
      </c>
      <c r="H448" s="49">
        <f t="shared" si="166"/>
        <v>2.215266072718517E-3</v>
      </c>
      <c r="I448" s="2"/>
    </row>
    <row r="449" spans="1:9" s="50" customFormat="1" ht="15" x14ac:dyDescent="0.2">
      <c r="A449" s="52"/>
      <c r="B449" s="48" t="s">
        <v>503</v>
      </c>
      <c r="C449" s="7">
        <v>5</v>
      </c>
      <c r="D449" s="7">
        <v>0</v>
      </c>
      <c r="E449" s="51">
        <f t="shared" si="164"/>
        <v>2.4078979051288225E-4</v>
      </c>
      <c r="F449" s="51" t="str">
        <f t="shared" si="165"/>
        <v/>
      </c>
      <c r="G449" s="12">
        <f t="shared" si="163"/>
        <v>-1</v>
      </c>
      <c r="H449" s="49">
        <f t="shared" si="166"/>
        <v>-2.4078979051288225E-4</v>
      </c>
      <c r="I449" s="2"/>
    </row>
    <row r="450" spans="1:9" s="50" customFormat="1" ht="15" x14ac:dyDescent="0.2">
      <c r="A450" s="52"/>
      <c r="B450" s="48" t="s">
        <v>108</v>
      </c>
      <c r="C450" s="7">
        <v>11</v>
      </c>
      <c r="D450" s="7">
        <v>10</v>
      </c>
      <c r="E450" s="51">
        <f t="shared" si="164"/>
        <v>5.29737539128341E-4</v>
      </c>
      <c r="F450" s="51">
        <f t="shared" si="165"/>
        <v>3.5365681143018817E-4</v>
      </c>
      <c r="G450" s="12">
        <f t="shared" si="163"/>
        <v>-9.0909090909090912E-2</v>
      </c>
      <c r="H450" s="49">
        <f t="shared" si="166"/>
        <v>-4.8157958102576456E-5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4</v>
      </c>
      <c r="D452" s="7">
        <v>6</v>
      </c>
      <c r="E452" s="51">
        <f t="shared" si="164"/>
        <v>1.926318324103058E-4</v>
      </c>
      <c r="F452" s="51">
        <f t="shared" si="165"/>
        <v>2.121940868581129E-4</v>
      </c>
      <c r="G452" s="12">
        <f t="shared" si="163"/>
        <v>0.5</v>
      </c>
      <c r="H452" s="49">
        <f t="shared" si="166"/>
        <v>9.6315916205152899E-5</v>
      </c>
      <c r="I452" s="2"/>
    </row>
    <row r="453" spans="1:9" s="50" customFormat="1" ht="15" x14ac:dyDescent="0.2">
      <c r="A453" s="52"/>
      <c r="B453" s="48" t="s">
        <v>419</v>
      </c>
      <c r="C453" s="7">
        <v>4</v>
      </c>
      <c r="D453" s="7">
        <v>1</v>
      </c>
      <c r="E453" s="51">
        <f t="shared" si="164"/>
        <v>1.926318324103058E-4</v>
      </c>
      <c r="F453" s="51">
        <f t="shared" si="165"/>
        <v>3.5365681143018817E-5</v>
      </c>
      <c r="G453" s="12">
        <f t="shared" si="163"/>
        <v>-0.75</v>
      </c>
      <c r="H453" s="49">
        <f t="shared" si="166"/>
        <v>-1.4447387430772935E-4</v>
      </c>
      <c r="I453" s="2"/>
    </row>
    <row r="454" spans="1:9" s="50" customFormat="1" ht="15" x14ac:dyDescent="0.2">
      <c r="A454" s="52"/>
      <c r="B454" s="48" t="s">
        <v>107</v>
      </c>
      <c r="C454" s="7">
        <v>121</v>
      </c>
      <c r="D454" s="7">
        <v>353</v>
      </c>
      <c r="E454" s="51">
        <f t="shared" si="164"/>
        <v>5.8271129304117509E-3</v>
      </c>
      <c r="F454" s="51">
        <f t="shared" si="165"/>
        <v>1.2484085443485641E-2</v>
      </c>
      <c r="G454" s="12">
        <f t="shared" si="163"/>
        <v>1.9173553719008265</v>
      </c>
      <c r="H454" s="49">
        <f t="shared" si="166"/>
        <v>1.1172646279797737E-2</v>
      </c>
      <c r="I454" s="2"/>
    </row>
    <row r="455" spans="1:9" s="50" customFormat="1" ht="15" x14ac:dyDescent="0.2">
      <c r="A455" s="52"/>
      <c r="B455" s="48" t="s">
        <v>273</v>
      </c>
      <c r="C455" s="7">
        <v>18</v>
      </c>
      <c r="D455" s="7">
        <v>96</v>
      </c>
      <c r="E455" s="51">
        <f t="shared" si="164"/>
        <v>8.6684324584637609E-4</v>
      </c>
      <c r="F455" s="51">
        <f t="shared" si="165"/>
        <v>3.3951053897298064E-3</v>
      </c>
      <c r="G455" s="12">
        <f t="shared" si="163"/>
        <v>4.333333333333333</v>
      </c>
      <c r="H455" s="49">
        <f t="shared" si="166"/>
        <v>3.7563207320009629E-3</v>
      </c>
      <c r="I455" s="2"/>
    </row>
    <row r="456" spans="1:9" s="50" customFormat="1" ht="15" x14ac:dyDescent="0.2">
      <c r="A456" s="52"/>
      <c r="B456" s="48" t="s">
        <v>106</v>
      </c>
      <c r="C456" s="7">
        <v>5</v>
      </c>
      <c r="D456" s="7">
        <v>3</v>
      </c>
      <c r="E456" s="51">
        <f t="shared" si="164"/>
        <v>2.4078979051288225E-4</v>
      </c>
      <c r="F456" s="51">
        <f t="shared" si="165"/>
        <v>1.0609704342905645E-4</v>
      </c>
      <c r="G456" s="12">
        <f t="shared" si="163"/>
        <v>-0.4</v>
      </c>
      <c r="H456" s="49">
        <f t="shared" si="166"/>
        <v>-9.6315916205152899E-5</v>
      </c>
      <c r="I456" s="2"/>
    </row>
    <row r="457" spans="1:9" s="50" customFormat="1" ht="15" x14ac:dyDescent="0.2">
      <c r="A457" s="52"/>
      <c r="B457" s="48" t="s">
        <v>338</v>
      </c>
      <c r="C457" s="7">
        <v>2</v>
      </c>
      <c r="D457" s="7">
        <v>11</v>
      </c>
      <c r="E457" s="51">
        <f t="shared" si="164"/>
        <v>9.6315916205152899E-5</v>
      </c>
      <c r="F457" s="51">
        <f t="shared" si="165"/>
        <v>3.8902249257320698E-4</v>
      </c>
      <c r="G457" s="12">
        <f t="shared" si="163"/>
        <v>4.5</v>
      </c>
      <c r="H457" s="49">
        <f t="shared" si="166"/>
        <v>4.3342162292318804E-4</v>
      </c>
      <c r="I457" s="2"/>
    </row>
    <row r="458" spans="1:9" s="50" customFormat="1" ht="15" x14ac:dyDescent="0.2">
      <c r="A458" s="52"/>
      <c r="B458" s="48" t="s">
        <v>116</v>
      </c>
      <c r="C458" s="7">
        <v>19</v>
      </c>
      <c r="D458" s="7">
        <v>20</v>
      </c>
      <c r="E458" s="51">
        <f t="shared" si="164"/>
        <v>9.1500120394895259E-4</v>
      </c>
      <c r="F458" s="51">
        <f t="shared" si="165"/>
        <v>7.0731362286037634E-4</v>
      </c>
      <c r="G458" s="12">
        <f t="shared" si="163"/>
        <v>5.2631578947368418E-2</v>
      </c>
      <c r="H458" s="49">
        <f t="shared" si="166"/>
        <v>4.8157958102576449E-5</v>
      </c>
      <c r="I458" s="2"/>
    </row>
    <row r="459" spans="1:9" s="50" customFormat="1" ht="15" x14ac:dyDescent="0.2">
      <c r="A459" s="52"/>
      <c r="B459" s="48" t="s">
        <v>103</v>
      </c>
      <c r="C459" s="7">
        <v>4</v>
      </c>
      <c r="D459" s="7">
        <v>20</v>
      </c>
      <c r="E459" s="51">
        <f t="shared" si="164"/>
        <v>1.926318324103058E-4</v>
      </c>
      <c r="F459" s="51">
        <f t="shared" si="165"/>
        <v>7.0731362286037634E-4</v>
      </c>
      <c r="G459" s="12">
        <f t="shared" si="163"/>
        <v>4</v>
      </c>
      <c r="H459" s="49">
        <f t="shared" si="166"/>
        <v>7.7052732964122319E-4</v>
      </c>
      <c r="I459" s="2"/>
    </row>
    <row r="460" spans="1:9" s="50" customFormat="1" ht="15" x14ac:dyDescent="0.2">
      <c r="A460" s="52"/>
      <c r="B460" s="48" t="s">
        <v>274</v>
      </c>
      <c r="C460" s="7">
        <v>619</v>
      </c>
      <c r="D460" s="7">
        <v>427</v>
      </c>
      <c r="E460" s="51">
        <f t="shared" si="164"/>
        <v>2.9809776065494824E-2</v>
      </c>
      <c r="F460" s="51">
        <f t="shared" si="165"/>
        <v>1.5101145848069033E-2</v>
      </c>
      <c r="G460" s="12">
        <f t="shared" si="163"/>
        <v>-0.31017770597738287</v>
      </c>
      <c r="H460" s="49">
        <f t="shared" si="166"/>
        <v>-9.2463279556946783E-3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26</v>
      </c>
      <c r="E461" s="51" t="str">
        <f t="shared" si="164"/>
        <v/>
      </c>
      <c r="F461" s="51">
        <f t="shared" si="165"/>
        <v>9.1950770971848913E-4</v>
      </c>
      <c r="G461" s="12">
        <f t="shared" si="163"/>
        <v>1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2</v>
      </c>
      <c r="E462" s="51" t="str">
        <f t="shared" si="164"/>
        <v/>
      </c>
      <c r="F462" s="51">
        <f t="shared" si="165"/>
        <v>7.0731362286037634E-5</v>
      </c>
      <c r="G462" s="12">
        <f t="shared" si="163"/>
        <v>1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6</v>
      </c>
      <c r="D465" s="7">
        <v>19</v>
      </c>
      <c r="E465" s="51">
        <f t="shared" si="164"/>
        <v>2.889477486154587E-4</v>
      </c>
      <c r="F465" s="51">
        <f t="shared" si="165"/>
        <v>6.7194794171735752E-4</v>
      </c>
      <c r="G465" s="12">
        <f t="shared" si="163"/>
        <v>2.1666666666666665</v>
      </c>
      <c r="H465" s="49">
        <f t="shared" si="166"/>
        <v>6.2605345533349379E-4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199</v>
      </c>
      <c r="D468" s="7">
        <v>153</v>
      </c>
      <c r="E468" s="51">
        <f t="shared" si="164"/>
        <v>9.5834336624127138E-3</v>
      </c>
      <c r="F468" s="51">
        <f t="shared" si="165"/>
        <v>5.4109492148818788E-3</v>
      </c>
      <c r="G468" s="12">
        <f t="shared" si="163"/>
        <v>-0.23115577889447236</v>
      </c>
      <c r="H468" s="49">
        <f t="shared" si="166"/>
        <v>-2.2152660727185166E-3</v>
      </c>
      <c r="I468" s="2"/>
    </row>
    <row r="469" spans="1:9" s="50" customFormat="1" ht="15" x14ac:dyDescent="0.2">
      <c r="A469" s="52"/>
      <c r="B469" s="48" t="s">
        <v>505</v>
      </c>
      <c r="C469" s="7">
        <v>9</v>
      </c>
      <c r="D469" s="7">
        <v>7</v>
      </c>
      <c r="E469" s="51">
        <f t="shared" si="164"/>
        <v>4.3342162292318804E-4</v>
      </c>
      <c r="F469" s="51">
        <f t="shared" si="165"/>
        <v>2.4755976800113172E-4</v>
      </c>
      <c r="G469" s="12">
        <f t="shared" si="163"/>
        <v>-0.22222222222222221</v>
      </c>
      <c r="H469" s="49">
        <f t="shared" si="166"/>
        <v>-9.6315916205152899E-5</v>
      </c>
      <c r="I469" s="2"/>
    </row>
    <row r="470" spans="1:9" s="50" customFormat="1" ht="15" x14ac:dyDescent="0.2">
      <c r="A470" s="52"/>
      <c r="B470" s="48" t="s">
        <v>276</v>
      </c>
      <c r="C470" s="7">
        <v>21</v>
      </c>
      <c r="D470" s="7">
        <v>11</v>
      </c>
      <c r="E470" s="51">
        <f t="shared" si="164"/>
        <v>1.0113171201541055E-3</v>
      </c>
      <c r="F470" s="51">
        <f t="shared" si="165"/>
        <v>3.8902249257320698E-4</v>
      </c>
      <c r="G470" s="12">
        <f t="shared" si="163"/>
        <v>-0.47619047619047616</v>
      </c>
      <c r="H470" s="49">
        <f t="shared" si="166"/>
        <v>-4.8157958102576449E-4</v>
      </c>
      <c r="I470" s="2"/>
    </row>
    <row r="471" spans="1:9" s="50" customFormat="1" ht="15" x14ac:dyDescent="0.2">
      <c r="A471" s="52"/>
      <c r="B471" s="48" t="s">
        <v>277</v>
      </c>
      <c r="C471" s="7">
        <v>1</v>
      </c>
      <c r="D471" s="7">
        <v>0</v>
      </c>
      <c r="E471" s="51">
        <f t="shared" si="164"/>
        <v>4.8157958102576449E-5</v>
      </c>
      <c r="F471" s="51" t="str">
        <f t="shared" si="165"/>
        <v/>
      </c>
      <c r="G471" s="12">
        <f t="shared" si="163"/>
        <v>-1</v>
      </c>
      <c r="H471" s="49">
        <f t="shared" si="166"/>
        <v>-4.8157958102576449E-5</v>
      </c>
      <c r="I471" s="2"/>
    </row>
    <row r="472" spans="1:9" s="50" customFormat="1" ht="15" x14ac:dyDescent="0.2">
      <c r="A472" s="52"/>
      <c r="B472" s="48" t="s">
        <v>506</v>
      </c>
      <c r="C472" s="7">
        <v>17</v>
      </c>
      <c r="D472" s="7">
        <v>12</v>
      </c>
      <c r="E472" s="51">
        <f t="shared" si="164"/>
        <v>8.1868528774379969E-4</v>
      </c>
      <c r="F472" s="51">
        <f t="shared" si="165"/>
        <v>4.243881737162258E-4</v>
      </c>
      <c r="G472" s="12">
        <f t="shared" si="163"/>
        <v>-0.29411764705882354</v>
      </c>
      <c r="H472" s="49">
        <f t="shared" si="166"/>
        <v>-2.4078979051288227E-4</v>
      </c>
      <c r="I472" s="2"/>
    </row>
    <row r="473" spans="1:9" s="50" customFormat="1" ht="15" x14ac:dyDescent="0.2">
      <c r="A473" s="52"/>
      <c r="B473" s="48" t="s">
        <v>278</v>
      </c>
      <c r="C473" s="7">
        <v>70</v>
      </c>
      <c r="D473" s="7">
        <v>41</v>
      </c>
      <c r="E473" s="51">
        <f t="shared" si="164"/>
        <v>3.3710570671803513E-3</v>
      </c>
      <c r="F473" s="51">
        <f t="shared" si="165"/>
        <v>1.4499929268637715E-3</v>
      </c>
      <c r="G473" s="12">
        <f t="shared" si="163"/>
        <v>-0.41428571428571431</v>
      </c>
      <c r="H473" s="49">
        <f t="shared" si="166"/>
        <v>-1.3965807849747171E-3</v>
      </c>
      <c r="I473" s="2"/>
    </row>
    <row r="474" spans="1:9" s="50" customFormat="1" ht="15" x14ac:dyDescent="0.2">
      <c r="A474" s="52"/>
      <c r="B474" s="48" t="s">
        <v>279</v>
      </c>
      <c r="C474" s="7">
        <v>3</v>
      </c>
      <c r="D474" s="7">
        <v>1</v>
      </c>
      <c r="E474" s="51">
        <f t="shared" si="164"/>
        <v>1.4447387430772935E-4</v>
      </c>
      <c r="F474" s="51">
        <f t="shared" si="165"/>
        <v>3.5365681143018817E-5</v>
      </c>
      <c r="G474" s="12">
        <f t="shared" si="163"/>
        <v>-0.66666666666666663</v>
      </c>
      <c r="H474" s="49">
        <f t="shared" si="166"/>
        <v>-9.6315916205152899E-5</v>
      </c>
      <c r="I474" s="2"/>
    </row>
    <row r="475" spans="1:9" s="50" customFormat="1" ht="15" x14ac:dyDescent="0.2">
      <c r="A475" s="52"/>
      <c r="B475" s="48" t="s">
        <v>280</v>
      </c>
      <c r="C475" s="7">
        <v>13</v>
      </c>
      <c r="D475" s="7">
        <v>12</v>
      </c>
      <c r="E475" s="51">
        <f t="shared" si="164"/>
        <v>6.260534553334939E-4</v>
      </c>
      <c r="F475" s="51">
        <f t="shared" si="165"/>
        <v>4.243881737162258E-4</v>
      </c>
      <c r="G475" s="12">
        <f t="shared" si="163"/>
        <v>-7.6923076923076927E-2</v>
      </c>
      <c r="H475" s="49">
        <f t="shared" si="166"/>
        <v>-4.8157958102576456E-5</v>
      </c>
      <c r="I475" s="2"/>
    </row>
    <row r="476" spans="1:9" s="50" customFormat="1" ht="15" x14ac:dyDescent="0.2">
      <c r="A476" s="52"/>
      <c r="B476" s="48" t="s">
        <v>102</v>
      </c>
      <c r="C476" s="7">
        <v>7</v>
      </c>
      <c r="D476" s="7">
        <v>3</v>
      </c>
      <c r="E476" s="51">
        <f t="shared" si="164"/>
        <v>3.3710570671803515E-4</v>
      </c>
      <c r="F476" s="51">
        <f t="shared" si="165"/>
        <v>1.0609704342905645E-4</v>
      </c>
      <c r="G476" s="12">
        <f t="shared" si="163"/>
        <v>-0.5714285714285714</v>
      </c>
      <c r="H476" s="49">
        <f t="shared" si="166"/>
        <v>-1.926318324103058E-4</v>
      </c>
      <c r="I476" s="2"/>
    </row>
    <row r="477" spans="1:9" s="50" customFormat="1" ht="15" x14ac:dyDescent="0.2">
      <c r="A477" s="52"/>
      <c r="B477" s="48" t="s">
        <v>281</v>
      </c>
      <c r="C477" s="7">
        <v>7</v>
      </c>
      <c r="D477" s="7">
        <v>9</v>
      </c>
      <c r="E477" s="51">
        <f t="shared" si="164"/>
        <v>3.3710570671803515E-4</v>
      </c>
      <c r="F477" s="51">
        <f t="shared" si="165"/>
        <v>3.1829113028716935E-4</v>
      </c>
      <c r="G477" s="12">
        <f t="shared" si="163"/>
        <v>0.2857142857142857</v>
      </c>
      <c r="H477" s="49">
        <f t="shared" si="166"/>
        <v>9.6315916205152899E-5</v>
      </c>
      <c r="I477" s="2"/>
    </row>
    <row r="478" spans="1:9" s="50" customFormat="1" ht="15" x14ac:dyDescent="0.2">
      <c r="A478" s="52"/>
      <c r="B478" s="48" t="s">
        <v>282</v>
      </c>
      <c r="C478" s="7">
        <v>103</v>
      </c>
      <c r="D478" s="7">
        <v>45</v>
      </c>
      <c r="E478" s="51">
        <f t="shared" si="164"/>
        <v>4.9602696845653747E-3</v>
      </c>
      <c r="F478" s="51">
        <f t="shared" si="165"/>
        <v>1.5914556514358468E-3</v>
      </c>
      <c r="G478" s="12">
        <f t="shared" ref="G478:G541" si="180">+IF(AND(C478=0,D478=0)," ",IF(C478=0,1,IF(D478=0,-1,(D478-C478)/C478)))</f>
        <v>-0.56310679611650483</v>
      </c>
      <c r="H478" s="49">
        <f t="shared" si="166"/>
        <v>-2.7931615699494342E-3</v>
      </c>
      <c r="I478" s="2"/>
    </row>
    <row r="479" spans="1:9" s="50" customFormat="1" ht="15" x14ac:dyDescent="0.2">
      <c r="A479" s="52"/>
      <c r="B479" s="48" t="s">
        <v>507</v>
      </c>
      <c r="C479" s="7">
        <v>105</v>
      </c>
      <c r="D479" s="7">
        <v>58</v>
      </c>
      <c r="E479" s="51">
        <f t="shared" si="164"/>
        <v>5.0565856007705277E-3</v>
      </c>
      <c r="F479" s="51">
        <f t="shared" si="165"/>
        <v>2.0512095062950914E-3</v>
      </c>
      <c r="G479" s="12">
        <f t="shared" si="180"/>
        <v>-0.44761904761904764</v>
      </c>
      <c r="H479" s="49">
        <f t="shared" si="166"/>
        <v>-2.2634240308210935E-3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2</v>
      </c>
      <c r="D481" s="7">
        <v>2</v>
      </c>
      <c r="E481" s="51">
        <f t="shared" si="164"/>
        <v>9.6315916205152899E-5</v>
      </c>
      <c r="F481" s="51">
        <f t="shared" si="165"/>
        <v>7.0731362286037634E-5</v>
      </c>
      <c r="G481" s="12">
        <f t="shared" si="180"/>
        <v>0</v>
      </c>
      <c r="H481" s="49">
        <f t="shared" si="166"/>
        <v>0</v>
      </c>
      <c r="I481" s="2"/>
    </row>
    <row r="482" spans="1:9" s="50" customFormat="1" ht="15" x14ac:dyDescent="0.2">
      <c r="A482" s="52"/>
      <c r="B482" s="48" t="s">
        <v>285</v>
      </c>
      <c r="C482" s="7">
        <v>1</v>
      </c>
      <c r="D482" s="7">
        <v>0</v>
      </c>
      <c r="E482" s="51">
        <f t="shared" si="164"/>
        <v>4.8157958102576449E-5</v>
      </c>
      <c r="F482" s="51" t="str">
        <f t="shared" si="165"/>
        <v/>
      </c>
      <c r="G482" s="12">
        <f t="shared" si="180"/>
        <v>-1</v>
      </c>
      <c r="H482" s="49">
        <f t="shared" si="166"/>
        <v>-4.8157958102576449E-5</v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2</v>
      </c>
      <c r="D484" s="7">
        <v>1</v>
      </c>
      <c r="E484" s="51">
        <f t="shared" si="164"/>
        <v>9.6315916205152899E-5</v>
      </c>
      <c r="F484" s="51">
        <f t="shared" si="165"/>
        <v>3.5365681143018817E-5</v>
      </c>
      <c r="G484" s="12">
        <f t="shared" si="180"/>
        <v>-0.5</v>
      </c>
      <c r="H484" s="49">
        <f t="shared" si="166"/>
        <v>-4.8157958102576449E-5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2</v>
      </c>
      <c r="E485" s="51" t="str">
        <f t="shared" si="164"/>
        <v/>
      </c>
      <c r="F485" s="51">
        <f t="shared" si="165"/>
        <v>7.0731362286037634E-5</v>
      </c>
      <c r="G485" s="12">
        <f t="shared" si="180"/>
        <v>1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0</v>
      </c>
      <c r="E486" s="51">
        <f t="shared" si="164"/>
        <v>4.8157958102576449E-5</v>
      </c>
      <c r="F486" s="51" t="str">
        <f t="shared" si="165"/>
        <v/>
      </c>
      <c r="G486" s="12">
        <f t="shared" si="180"/>
        <v>-1</v>
      </c>
      <c r="H486" s="49">
        <f t="shared" si="166"/>
        <v>-4.8157958102576449E-5</v>
      </c>
      <c r="I486" s="2"/>
    </row>
    <row r="487" spans="1:9" s="50" customFormat="1" ht="15" x14ac:dyDescent="0.2">
      <c r="A487" s="52"/>
      <c r="B487" s="48" t="s">
        <v>288</v>
      </c>
      <c r="C487" s="7">
        <v>20</v>
      </c>
      <c r="D487" s="7">
        <v>12</v>
      </c>
      <c r="E487" s="51">
        <f t="shared" si="164"/>
        <v>9.6315916205152899E-4</v>
      </c>
      <c r="F487" s="51">
        <f t="shared" si="165"/>
        <v>4.243881737162258E-4</v>
      </c>
      <c r="G487" s="12">
        <f t="shared" si="180"/>
        <v>-0.4</v>
      </c>
      <c r="H487" s="49">
        <f t="shared" si="166"/>
        <v>-3.8526366482061159E-4</v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37</v>
      </c>
      <c r="D489" s="7">
        <v>12</v>
      </c>
      <c r="E489" s="51">
        <f t="shared" si="164"/>
        <v>1.7818444497953287E-3</v>
      </c>
      <c r="F489" s="51">
        <f t="shared" si="165"/>
        <v>4.243881737162258E-4</v>
      </c>
      <c r="G489" s="12">
        <f t="shared" si="180"/>
        <v>-0.67567567567567566</v>
      </c>
      <c r="H489" s="49">
        <f t="shared" si="166"/>
        <v>-1.2039489525644113E-3</v>
      </c>
      <c r="I489" s="2"/>
    </row>
    <row r="490" spans="1:9" s="50" customFormat="1" ht="15" x14ac:dyDescent="0.2">
      <c r="A490" s="52"/>
      <c r="B490" s="48" t="s">
        <v>290</v>
      </c>
      <c r="C490" s="7">
        <v>1</v>
      </c>
      <c r="D490" s="7">
        <v>2</v>
      </c>
      <c r="E490" s="51">
        <f t="shared" si="164"/>
        <v>4.8157958102576449E-5</v>
      </c>
      <c r="F490" s="51">
        <f t="shared" si="165"/>
        <v>7.0731362286037634E-5</v>
      </c>
      <c r="G490" s="12">
        <f t="shared" si="180"/>
        <v>1</v>
      </c>
      <c r="H490" s="49">
        <f t="shared" si="166"/>
        <v>4.8157958102576449E-5</v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4</v>
      </c>
      <c r="E492" s="51" t="str">
        <f t="shared" si="181"/>
        <v/>
      </c>
      <c r="F492" s="51">
        <f t="shared" si="182"/>
        <v>1.4146272457207527E-4</v>
      </c>
      <c r="G492" s="12">
        <f t="shared" si="180"/>
        <v>1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29</v>
      </c>
      <c r="E495" s="51" t="str">
        <f t="shared" si="181"/>
        <v/>
      </c>
      <c r="F495" s="51">
        <f t="shared" si="182"/>
        <v>1.0256047531475457E-3</v>
      </c>
      <c r="G495" s="12">
        <f t="shared" si="180"/>
        <v>1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14</v>
      </c>
      <c r="D496" s="7">
        <v>11</v>
      </c>
      <c r="E496" s="51">
        <f t="shared" si="181"/>
        <v>6.7421141343607029E-4</v>
      </c>
      <c r="F496" s="51">
        <f t="shared" si="182"/>
        <v>3.8902249257320698E-4</v>
      </c>
      <c r="G496" s="12">
        <f t="shared" si="180"/>
        <v>-0.21428571428571427</v>
      </c>
      <c r="H496" s="49">
        <f t="shared" si="183"/>
        <v>-1.4447387430772935E-4</v>
      </c>
      <c r="I496" s="2"/>
    </row>
    <row r="497" spans="1:9" s="50" customFormat="1" ht="15" x14ac:dyDescent="0.2">
      <c r="A497" s="52"/>
      <c r="B497" s="48" t="s">
        <v>508</v>
      </c>
      <c r="C497" s="7">
        <v>17</v>
      </c>
      <c r="D497" s="7">
        <v>26</v>
      </c>
      <c r="E497" s="51">
        <f t="shared" si="181"/>
        <v>8.1868528774379969E-4</v>
      </c>
      <c r="F497" s="51">
        <f t="shared" si="182"/>
        <v>9.1950770971848913E-4</v>
      </c>
      <c r="G497" s="12">
        <f t="shared" si="180"/>
        <v>0.52941176470588236</v>
      </c>
      <c r="H497" s="49">
        <f t="shared" si="183"/>
        <v>4.334216229231881E-4</v>
      </c>
      <c r="I497" s="2"/>
    </row>
    <row r="498" spans="1:9" s="50" customFormat="1" ht="15" x14ac:dyDescent="0.2">
      <c r="A498" s="52"/>
      <c r="B498" s="48" t="s">
        <v>129</v>
      </c>
      <c r="C498" s="7">
        <v>27</v>
      </c>
      <c r="D498" s="7">
        <v>121</v>
      </c>
      <c r="E498" s="51">
        <f t="shared" si="181"/>
        <v>1.3002648687695641E-3</v>
      </c>
      <c r="F498" s="51">
        <f t="shared" si="182"/>
        <v>4.2792474183052766E-3</v>
      </c>
      <c r="G498" s="12">
        <f t="shared" si="180"/>
        <v>3.4814814814814814</v>
      </c>
      <c r="H498" s="49">
        <f t="shared" si="183"/>
        <v>4.5268480616421861E-3</v>
      </c>
      <c r="I498" s="2"/>
    </row>
    <row r="499" spans="1:9" s="50" customFormat="1" ht="15" x14ac:dyDescent="0.2">
      <c r="A499" s="52"/>
      <c r="B499" s="48" t="s">
        <v>509</v>
      </c>
      <c r="C499" s="7">
        <v>402</v>
      </c>
      <c r="D499" s="7">
        <v>406</v>
      </c>
      <c r="E499" s="51">
        <f t="shared" si="181"/>
        <v>1.9359499157235734E-2</v>
      </c>
      <c r="F499" s="51">
        <f t="shared" si="182"/>
        <v>1.4358466544065638E-2</v>
      </c>
      <c r="G499" s="12">
        <f t="shared" si="180"/>
        <v>9.9502487562189053E-3</v>
      </c>
      <c r="H499" s="49">
        <f t="shared" si="183"/>
        <v>1.926318324103058E-4</v>
      </c>
      <c r="I499" s="2"/>
    </row>
    <row r="500" spans="1:9" s="50" customFormat="1" ht="15" x14ac:dyDescent="0.2">
      <c r="A500" s="52"/>
      <c r="B500" s="48" t="s">
        <v>122</v>
      </c>
      <c r="C500" s="7">
        <v>54</v>
      </c>
      <c r="D500" s="7">
        <v>78</v>
      </c>
      <c r="E500" s="51">
        <f t="shared" si="181"/>
        <v>2.6005297375391282E-3</v>
      </c>
      <c r="F500" s="51">
        <f t="shared" si="182"/>
        <v>2.7585231291554677E-3</v>
      </c>
      <c r="G500" s="12">
        <f t="shared" si="180"/>
        <v>0.44444444444444442</v>
      </c>
      <c r="H500" s="49">
        <f t="shared" si="183"/>
        <v>1.1557909944618346E-3</v>
      </c>
      <c r="I500" s="2"/>
    </row>
    <row r="501" spans="1:9" s="50" customFormat="1" ht="30" x14ac:dyDescent="0.2">
      <c r="A501" s="52"/>
      <c r="B501" s="48" t="s">
        <v>296</v>
      </c>
      <c r="C501" s="7">
        <v>36</v>
      </c>
      <c r="D501" s="7">
        <v>28</v>
      </c>
      <c r="E501" s="51">
        <f t="shared" si="181"/>
        <v>1.7336864916927522E-3</v>
      </c>
      <c r="F501" s="51">
        <f t="shared" si="182"/>
        <v>9.9023907200452687E-4</v>
      </c>
      <c r="G501" s="12">
        <f t="shared" si="180"/>
        <v>-0.22222222222222221</v>
      </c>
      <c r="H501" s="49">
        <f t="shared" si="183"/>
        <v>-3.8526366482061159E-4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51</v>
      </c>
      <c r="D503" s="7">
        <v>19</v>
      </c>
      <c r="E503" s="51">
        <f t="shared" si="181"/>
        <v>2.4560558632313991E-3</v>
      </c>
      <c r="F503" s="51">
        <f t="shared" si="182"/>
        <v>6.7194794171735752E-4</v>
      </c>
      <c r="G503" s="12">
        <f t="shared" si="180"/>
        <v>-0.62745098039215685</v>
      </c>
      <c r="H503" s="49">
        <f t="shared" si="183"/>
        <v>-1.5410546592824464E-3</v>
      </c>
      <c r="I503" s="2"/>
    </row>
    <row r="504" spans="1:9" s="50" customFormat="1" ht="30" x14ac:dyDescent="0.2">
      <c r="A504" s="52"/>
      <c r="B504" s="48" t="s">
        <v>298</v>
      </c>
      <c r="C504" s="7">
        <v>11</v>
      </c>
      <c r="D504" s="7">
        <v>35</v>
      </c>
      <c r="E504" s="51">
        <f t="shared" si="181"/>
        <v>5.29737539128341E-4</v>
      </c>
      <c r="F504" s="51">
        <f t="shared" si="182"/>
        <v>1.2377988400056586E-3</v>
      </c>
      <c r="G504" s="12">
        <f t="shared" si="180"/>
        <v>2.1818181818181817</v>
      </c>
      <c r="H504" s="49">
        <f t="shared" si="183"/>
        <v>1.1557909944618348E-3</v>
      </c>
      <c r="I504" s="2"/>
    </row>
    <row r="505" spans="1:9" s="50" customFormat="1" ht="15" x14ac:dyDescent="0.2">
      <c r="A505" s="52"/>
      <c r="B505" s="48" t="s">
        <v>117</v>
      </c>
      <c r="C505" s="7">
        <v>24</v>
      </c>
      <c r="D505" s="7">
        <v>34</v>
      </c>
      <c r="E505" s="51">
        <f t="shared" si="181"/>
        <v>1.1557909944618348E-3</v>
      </c>
      <c r="F505" s="51">
        <f t="shared" si="182"/>
        <v>1.2024331588626398E-3</v>
      </c>
      <c r="G505" s="12">
        <f t="shared" si="180"/>
        <v>0.41666666666666669</v>
      </c>
      <c r="H505" s="49">
        <f t="shared" si="183"/>
        <v>4.8157958102576449E-4</v>
      </c>
      <c r="I505" s="2"/>
    </row>
    <row r="506" spans="1:9" s="50" customFormat="1" ht="15" x14ac:dyDescent="0.2">
      <c r="A506" s="52"/>
      <c r="B506" s="48" t="s">
        <v>510</v>
      </c>
      <c r="C506" s="7">
        <v>13</v>
      </c>
      <c r="D506" s="7">
        <v>3</v>
      </c>
      <c r="E506" s="51">
        <f t="shared" si="181"/>
        <v>6.260534553334939E-4</v>
      </c>
      <c r="F506" s="51">
        <f t="shared" si="182"/>
        <v>1.0609704342905645E-4</v>
      </c>
      <c r="G506" s="12">
        <f t="shared" si="180"/>
        <v>-0.76923076923076927</v>
      </c>
      <c r="H506" s="49">
        <f t="shared" si="183"/>
        <v>-4.8157958102576455E-4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3</v>
      </c>
      <c r="D509" s="7">
        <v>2</v>
      </c>
      <c r="E509" s="51">
        <f t="shared" si="181"/>
        <v>1.4447387430772935E-4</v>
      </c>
      <c r="F509" s="51">
        <f t="shared" si="182"/>
        <v>7.0731362286037634E-5</v>
      </c>
      <c r="G509" s="12">
        <f t="shared" si="180"/>
        <v>-0.33333333333333331</v>
      </c>
      <c r="H509" s="49">
        <f t="shared" si="183"/>
        <v>-4.8157958102576449E-5</v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6</v>
      </c>
      <c r="D511" s="7">
        <v>2</v>
      </c>
      <c r="E511" s="51">
        <f t="shared" si="181"/>
        <v>2.889477486154587E-4</v>
      </c>
      <c r="F511" s="51">
        <f t="shared" si="182"/>
        <v>7.0731362286037634E-5</v>
      </c>
      <c r="G511" s="12">
        <f t="shared" si="180"/>
        <v>-0.66666666666666663</v>
      </c>
      <c r="H511" s="49">
        <f t="shared" si="183"/>
        <v>-1.926318324103058E-4</v>
      </c>
      <c r="I511" s="2"/>
    </row>
    <row r="512" spans="1:9" s="50" customFormat="1" ht="30" x14ac:dyDescent="0.2">
      <c r="A512" s="52"/>
      <c r="B512" s="48" t="s">
        <v>302</v>
      </c>
      <c r="C512" s="7">
        <v>2</v>
      </c>
      <c r="D512" s="7">
        <v>0</v>
      </c>
      <c r="E512" s="51">
        <f t="shared" si="181"/>
        <v>9.6315916205152899E-5</v>
      </c>
      <c r="F512" s="51" t="str">
        <f t="shared" si="182"/>
        <v/>
      </c>
      <c r="G512" s="12">
        <f t="shared" si="180"/>
        <v>-1</v>
      </c>
      <c r="H512" s="49">
        <f t="shared" si="183"/>
        <v>-9.6315916205152899E-5</v>
      </c>
      <c r="I512" s="2"/>
    </row>
    <row r="513" spans="1:9" s="50" customFormat="1" ht="15" x14ac:dyDescent="0.2">
      <c r="A513" s="52"/>
      <c r="B513" s="48" t="s">
        <v>303</v>
      </c>
      <c r="C513" s="7">
        <v>2</v>
      </c>
      <c r="D513" s="7">
        <v>1</v>
      </c>
      <c r="E513" s="51">
        <f t="shared" si="181"/>
        <v>9.6315916205152899E-5</v>
      </c>
      <c r="F513" s="51">
        <f t="shared" si="182"/>
        <v>3.5365681143018817E-5</v>
      </c>
      <c r="G513" s="12">
        <f t="shared" si="180"/>
        <v>-0.5</v>
      </c>
      <c r="H513" s="49">
        <f t="shared" si="183"/>
        <v>-4.8157958102576449E-5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1</v>
      </c>
      <c r="D517" s="7">
        <v>5</v>
      </c>
      <c r="E517" s="51">
        <f t="shared" si="181"/>
        <v>4.8157958102576449E-5</v>
      </c>
      <c r="F517" s="51">
        <f t="shared" si="182"/>
        <v>1.7682840571509408E-4</v>
      </c>
      <c r="G517" s="12">
        <f t="shared" si="180"/>
        <v>4</v>
      </c>
      <c r="H517" s="49">
        <f t="shared" si="183"/>
        <v>1.926318324103058E-4</v>
      </c>
      <c r="I517" s="2"/>
    </row>
    <row r="518" spans="1:9" s="50" customFormat="1" ht="15" x14ac:dyDescent="0.2">
      <c r="A518" s="52"/>
      <c r="B518" s="48" t="s">
        <v>120</v>
      </c>
      <c r="C518" s="7">
        <v>6</v>
      </c>
      <c r="D518" s="7">
        <v>18</v>
      </c>
      <c r="E518" s="51">
        <f t="shared" si="181"/>
        <v>2.889477486154587E-4</v>
      </c>
      <c r="F518" s="51">
        <f t="shared" si="182"/>
        <v>6.365822605743387E-4</v>
      </c>
      <c r="G518" s="12">
        <f t="shared" si="180"/>
        <v>2</v>
      </c>
      <c r="H518" s="49">
        <f t="shared" si="183"/>
        <v>5.7789549723091739E-4</v>
      </c>
      <c r="I518" s="2"/>
    </row>
    <row r="519" spans="1:9" s="50" customFormat="1" ht="15" x14ac:dyDescent="0.2">
      <c r="A519" s="52"/>
      <c r="B519" s="48" t="s">
        <v>305</v>
      </c>
      <c r="C519" s="7">
        <v>12</v>
      </c>
      <c r="D519" s="7">
        <v>2</v>
      </c>
      <c r="E519" s="51">
        <f t="shared" si="181"/>
        <v>5.7789549723091739E-4</v>
      </c>
      <c r="F519" s="51">
        <f t="shared" si="182"/>
        <v>7.0731362286037634E-5</v>
      </c>
      <c r="G519" s="12">
        <f t="shared" si="180"/>
        <v>-0.83333333333333337</v>
      </c>
      <c r="H519" s="49">
        <f t="shared" si="183"/>
        <v>-4.8157958102576449E-4</v>
      </c>
      <c r="I519" s="2"/>
    </row>
    <row r="520" spans="1:9" s="50" customFormat="1" ht="15" x14ac:dyDescent="0.2">
      <c r="A520" s="52"/>
      <c r="B520" s="48" t="s">
        <v>306</v>
      </c>
      <c r="C520" s="7">
        <v>17</v>
      </c>
      <c r="D520" s="7">
        <v>0</v>
      </c>
      <c r="E520" s="51">
        <f t="shared" si="181"/>
        <v>8.1868528774379969E-4</v>
      </c>
      <c r="F520" s="51" t="str">
        <f t="shared" si="182"/>
        <v/>
      </c>
      <c r="G520" s="12">
        <f t="shared" si="180"/>
        <v>-1</v>
      </c>
      <c r="H520" s="49">
        <f t="shared" si="183"/>
        <v>-8.1868528774379969E-4</v>
      </c>
      <c r="I520" s="2"/>
    </row>
    <row r="521" spans="1:9" s="50" customFormat="1" ht="15" x14ac:dyDescent="0.2">
      <c r="A521" s="52"/>
      <c r="B521" s="48" t="s">
        <v>128</v>
      </c>
      <c r="C521" s="7">
        <v>7</v>
      </c>
      <c r="D521" s="7">
        <v>8</v>
      </c>
      <c r="E521" s="51">
        <f t="shared" si="181"/>
        <v>3.3710570671803515E-4</v>
      </c>
      <c r="F521" s="51">
        <f t="shared" si="182"/>
        <v>2.8292544914415053E-4</v>
      </c>
      <c r="G521" s="12">
        <f t="shared" si="180"/>
        <v>0.14285714285714285</v>
      </c>
      <c r="H521" s="49">
        <f t="shared" si="183"/>
        <v>4.8157958102576449E-5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1</v>
      </c>
      <c r="E522" s="51" t="str">
        <f t="shared" si="181"/>
        <v/>
      </c>
      <c r="F522" s="51">
        <f t="shared" si="182"/>
        <v>3.5365681143018817E-5</v>
      </c>
      <c r="G522" s="12">
        <f t="shared" si="180"/>
        <v>1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27</v>
      </c>
      <c r="D523" s="7">
        <v>16</v>
      </c>
      <c r="E523" s="51">
        <f t="shared" ref="E523" si="184">+IF(C523=0,"",C523/C$345)</f>
        <v>1.3002648687695641E-3</v>
      </c>
      <c r="F523" s="51">
        <f t="shared" ref="F523" si="185">+IF(D523=0,"",D523/D$345)</f>
        <v>5.6585089828830107E-4</v>
      </c>
      <c r="G523" s="12">
        <f t="shared" si="180"/>
        <v>-0.40740740740740738</v>
      </c>
      <c r="H523" s="49">
        <f t="shared" ref="H523" si="186">+IF(OR(AND(E523=""),(G523="")),"",E523*G523)</f>
        <v>-5.2973753912834089E-4</v>
      </c>
      <c r="I523" s="2"/>
    </row>
    <row r="524" spans="1:9" s="50" customFormat="1" ht="15" x14ac:dyDescent="0.2">
      <c r="A524" s="52"/>
      <c r="B524" s="48" t="s">
        <v>135</v>
      </c>
      <c r="C524" s="7">
        <v>49</v>
      </c>
      <c r="D524" s="7">
        <v>108</v>
      </c>
      <c r="E524" s="51">
        <f t="shared" ref="E524:E549" si="187">+IF(C524=0,"",C524/C$345)</f>
        <v>2.3597399470262461E-3</v>
      </c>
      <c r="F524" s="51">
        <f t="shared" ref="F524:F549" si="188">+IF(D524=0,"",D524/D$345)</f>
        <v>3.8194935634460318E-3</v>
      </c>
      <c r="G524" s="12">
        <f t="shared" si="180"/>
        <v>1.2040816326530612</v>
      </c>
      <c r="H524" s="49">
        <f t="shared" si="183"/>
        <v>2.8413195280520107E-3</v>
      </c>
      <c r="I524" s="2"/>
    </row>
    <row r="525" spans="1:9" s="50" customFormat="1" ht="15" x14ac:dyDescent="0.2">
      <c r="A525" s="52"/>
      <c r="B525" s="48" t="s">
        <v>514</v>
      </c>
      <c r="C525" s="7">
        <v>2</v>
      </c>
      <c r="D525" s="7">
        <v>2</v>
      </c>
      <c r="E525" s="51">
        <f t="shared" si="187"/>
        <v>9.6315916205152899E-5</v>
      </c>
      <c r="F525" s="51">
        <f t="shared" si="188"/>
        <v>7.0731362286037634E-5</v>
      </c>
      <c r="G525" s="12">
        <f t="shared" si="180"/>
        <v>0</v>
      </c>
      <c r="H525" s="49">
        <f t="shared" si="183"/>
        <v>0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111</v>
      </c>
      <c r="D527" s="7">
        <v>82</v>
      </c>
      <c r="E527" s="51">
        <f t="shared" si="187"/>
        <v>5.3455333493859858E-3</v>
      </c>
      <c r="F527" s="51">
        <f t="shared" si="188"/>
        <v>2.899985853727543E-3</v>
      </c>
      <c r="G527" s="12">
        <f t="shared" si="180"/>
        <v>-0.26126126126126126</v>
      </c>
      <c r="H527" s="49">
        <f t="shared" si="183"/>
        <v>-1.3965807849747171E-3</v>
      </c>
      <c r="I527" s="2"/>
    </row>
    <row r="528" spans="1:9" s="50" customFormat="1" ht="15" x14ac:dyDescent="0.2">
      <c r="A528" s="52"/>
      <c r="B528" s="48" t="s">
        <v>340</v>
      </c>
      <c r="C528" s="7">
        <v>53</v>
      </c>
      <c r="D528" s="7">
        <v>83</v>
      </c>
      <c r="E528" s="51">
        <f t="shared" si="187"/>
        <v>2.5523717794365521E-3</v>
      </c>
      <c r="F528" s="51">
        <f t="shared" si="188"/>
        <v>2.9353515348705616E-3</v>
      </c>
      <c r="G528" s="12">
        <f t="shared" si="180"/>
        <v>0.56603773584905659</v>
      </c>
      <c r="H528" s="49">
        <f t="shared" si="183"/>
        <v>1.4447387430772936E-3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3</v>
      </c>
      <c r="D530" s="7">
        <v>3</v>
      </c>
      <c r="E530" s="51">
        <f t="shared" si="187"/>
        <v>1.4447387430772935E-4</v>
      </c>
      <c r="F530" s="51">
        <f t="shared" si="188"/>
        <v>1.0609704342905645E-4</v>
      </c>
      <c r="G530" s="12">
        <f t="shared" si="180"/>
        <v>0</v>
      </c>
      <c r="H530" s="49">
        <f t="shared" si="183"/>
        <v>0</v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1</v>
      </c>
      <c r="D532" s="7">
        <v>1</v>
      </c>
      <c r="E532" s="51">
        <f t="shared" si="187"/>
        <v>4.8157958102576449E-5</v>
      </c>
      <c r="F532" s="51">
        <f t="shared" si="188"/>
        <v>3.5365681143018817E-5</v>
      </c>
      <c r="G532" s="12">
        <f t="shared" si="180"/>
        <v>0</v>
      </c>
      <c r="H532" s="49">
        <f t="shared" si="183"/>
        <v>0</v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1</v>
      </c>
      <c r="E533" s="51" t="str">
        <f t="shared" si="187"/>
        <v/>
      </c>
      <c r="F533" s="51">
        <f t="shared" si="188"/>
        <v>3.5365681143018817E-5</v>
      </c>
      <c r="G533" s="12">
        <f t="shared" si="180"/>
        <v>1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1</v>
      </c>
      <c r="D534" s="7">
        <v>0</v>
      </c>
      <c r="E534" s="51">
        <f t="shared" si="187"/>
        <v>4.8157958102576449E-5</v>
      </c>
      <c r="F534" s="51" t="str">
        <f t="shared" si="188"/>
        <v/>
      </c>
      <c r="G534" s="12">
        <f t="shared" si="180"/>
        <v>-1</v>
      </c>
      <c r="H534" s="49">
        <f t="shared" si="183"/>
        <v>-4.8157958102576449E-5</v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1</v>
      </c>
      <c r="E535" s="51" t="str">
        <f t="shared" si="187"/>
        <v/>
      </c>
      <c r="F535" s="51">
        <f t="shared" si="188"/>
        <v>3.5365681143018817E-5</v>
      </c>
      <c r="G535" s="12">
        <f t="shared" si="180"/>
        <v>1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35</v>
      </c>
      <c r="D537" s="7">
        <v>73</v>
      </c>
      <c r="E537" s="51">
        <f t="shared" si="187"/>
        <v>1.6855285335901757E-3</v>
      </c>
      <c r="F537" s="51">
        <f t="shared" si="188"/>
        <v>2.5816947234403734E-3</v>
      </c>
      <c r="G537" s="12">
        <f t="shared" si="180"/>
        <v>1.0857142857142856</v>
      </c>
      <c r="H537" s="49">
        <f t="shared" si="183"/>
        <v>1.830002407897905E-3</v>
      </c>
      <c r="I537" s="2"/>
    </row>
    <row r="538" spans="1:9" s="50" customFormat="1" ht="15" x14ac:dyDescent="0.2">
      <c r="A538" s="52"/>
      <c r="B538" s="48" t="s">
        <v>309</v>
      </c>
      <c r="C538" s="7">
        <v>1</v>
      </c>
      <c r="D538" s="7">
        <v>3</v>
      </c>
      <c r="E538" s="51">
        <f t="shared" si="187"/>
        <v>4.8157958102576449E-5</v>
      </c>
      <c r="F538" s="51">
        <f t="shared" si="188"/>
        <v>1.0609704342905645E-4</v>
      </c>
      <c r="G538" s="12">
        <f t="shared" si="180"/>
        <v>2</v>
      </c>
      <c r="H538" s="49">
        <f t="shared" si="183"/>
        <v>9.6315916205152899E-5</v>
      </c>
      <c r="I538" s="2"/>
    </row>
    <row r="539" spans="1:9" s="50" customFormat="1" ht="15" x14ac:dyDescent="0.2">
      <c r="A539" s="52"/>
      <c r="B539" s="48" t="s">
        <v>310</v>
      </c>
      <c r="C539" s="7">
        <v>24</v>
      </c>
      <c r="D539" s="7">
        <v>70</v>
      </c>
      <c r="E539" s="51">
        <f t="shared" si="187"/>
        <v>1.1557909944618348E-3</v>
      </c>
      <c r="F539" s="51">
        <f t="shared" si="188"/>
        <v>2.4755976800113172E-3</v>
      </c>
      <c r="G539" s="12">
        <f t="shared" si="180"/>
        <v>1.9166666666666667</v>
      </c>
      <c r="H539" s="49">
        <f t="shared" si="183"/>
        <v>2.2152660727185166E-3</v>
      </c>
      <c r="I539" s="2"/>
    </row>
    <row r="540" spans="1:9" s="50" customFormat="1" ht="30" x14ac:dyDescent="0.2">
      <c r="A540" s="52"/>
      <c r="B540" s="48" t="s">
        <v>515</v>
      </c>
      <c r="C540" s="7">
        <v>2</v>
      </c>
      <c r="D540" s="7">
        <v>22</v>
      </c>
      <c r="E540" s="51">
        <f t="shared" si="187"/>
        <v>9.6315916205152899E-5</v>
      </c>
      <c r="F540" s="51">
        <f t="shared" si="188"/>
        <v>7.7804498514641397E-4</v>
      </c>
      <c r="G540" s="12">
        <f t="shared" si="180"/>
        <v>10</v>
      </c>
      <c r="H540" s="49">
        <f t="shared" si="183"/>
        <v>9.6315916205152899E-4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197</v>
      </c>
      <c r="D542" s="7">
        <v>488</v>
      </c>
      <c r="E542" s="51">
        <f t="shared" si="187"/>
        <v>9.4871177462075608E-3</v>
      </c>
      <c r="F542" s="51">
        <f t="shared" si="188"/>
        <v>1.7258452397793181E-2</v>
      </c>
      <c r="G542" s="12">
        <f t="shared" ref="G542:G564" si="189">+IF(AND(C542=0,D542=0)," ",IF(C542=0,1,IF(D542=0,-1,(D542-C542)/C542)))</f>
        <v>1.4771573604060915</v>
      </c>
      <c r="H542" s="49">
        <f t="shared" si="183"/>
        <v>1.4013965807849749E-2</v>
      </c>
      <c r="I542" s="2"/>
    </row>
    <row r="543" spans="1:9" s="50" customFormat="1" ht="15" x14ac:dyDescent="0.2">
      <c r="A543" s="52"/>
      <c r="B543" s="48" t="s">
        <v>312</v>
      </c>
      <c r="C543" s="7">
        <v>2</v>
      </c>
      <c r="D543" s="7">
        <v>0</v>
      </c>
      <c r="E543" s="51">
        <f t="shared" si="187"/>
        <v>9.6315916205152899E-5</v>
      </c>
      <c r="F543" s="51" t="str">
        <f t="shared" si="188"/>
        <v/>
      </c>
      <c r="G543" s="12">
        <f t="shared" si="189"/>
        <v>-1</v>
      </c>
      <c r="H543" s="49">
        <f t="shared" si="183"/>
        <v>-9.6315916205152899E-5</v>
      </c>
      <c r="I543" s="2"/>
    </row>
    <row r="544" spans="1:9" s="50" customFormat="1" ht="15" x14ac:dyDescent="0.2">
      <c r="A544" s="52"/>
      <c r="B544" s="48" t="s">
        <v>313</v>
      </c>
      <c r="C544" s="7">
        <v>7</v>
      </c>
      <c r="D544" s="7">
        <v>24</v>
      </c>
      <c r="E544" s="51">
        <f t="shared" si="187"/>
        <v>3.3710570671803515E-4</v>
      </c>
      <c r="F544" s="51">
        <f t="shared" si="188"/>
        <v>8.487763474324516E-4</v>
      </c>
      <c r="G544" s="12">
        <f t="shared" si="189"/>
        <v>2.4285714285714284</v>
      </c>
      <c r="H544" s="49">
        <f t="shared" si="183"/>
        <v>8.1868528774379958E-4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431</v>
      </c>
      <c r="D547" s="7">
        <v>414</v>
      </c>
      <c r="E547" s="51">
        <f t="shared" si="187"/>
        <v>2.0756079942210449E-2</v>
      </c>
      <c r="F547" s="51">
        <f t="shared" si="188"/>
        <v>1.4641391993209789E-2</v>
      </c>
      <c r="G547" s="12">
        <f t="shared" si="189"/>
        <v>-3.9443155452436193E-2</v>
      </c>
      <c r="H547" s="49">
        <f t="shared" si="183"/>
        <v>-8.1868528774379958E-4</v>
      </c>
      <c r="I547" s="2"/>
    </row>
    <row r="548" spans="1:9" s="50" customFormat="1" ht="15" x14ac:dyDescent="0.2">
      <c r="A548" s="52"/>
      <c r="B548" s="48" t="s">
        <v>142</v>
      </c>
      <c r="C548" s="7">
        <v>57</v>
      </c>
      <c r="D548" s="7">
        <v>212</v>
      </c>
      <c r="E548" s="51">
        <f t="shared" si="187"/>
        <v>2.7450036118468577E-3</v>
      </c>
      <c r="F548" s="51">
        <f t="shared" si="188"/>
        <v>7.4975244023199883E-3</v>
      </c>
      <c r="G548" s="12">
        <f t="shared" si="189"/>
        <v>2.7192982456140351</v>
      </c>
      <c r="H548" s="49">
        <f t="shared" si="183"/>
        <v>7.4644835058993502E-3</v>
      </c>
      <c r="I548" s="2"/>
    </row>
    <row r="549" spans="1:9" s="50" customFormat="1" ht="15" x14ac:dyDescent="0.2">
      <c r="A549" s="52"/>
      <c r="B549" s="48" t="s">
        <v>315</v>
      </c>
      <c r="C549" s="7">
        <v>453</v>
      </c>
      <c r="D549" s="7">
        <v>259</v>
      </c>
      <c r="E549" s="51">
        <f t="shared" si="187"/>
        <v>2.1815555020467132E-2</v>
      </c>
      <c r="F549" s="51">
        <f t="shared" si="188"/>
        <v>9.1597114160418738E-3</v>
      </c>
      <c r="G549" s="12">
        <f t="shared" si="189"/>
        <v>-0.42825607064017662</v>
      </c>
      <c r="H549" s="49">
        <f t="shared" si="183"/>
        <v>-9.3426438718998313E-3</v>
      </c>
      <c r="I549" s="2"/>
    </row>
    <row r="550" spans="1:9" s="50" customFormat="1" ht="15" x14ac:dyDescent="0.2">
      <c r="A550" s="47"/>
      <c r="B550" s="48" t="s">
        <v>552</v>
      </c>
      <c r="C550" s="7">
        <v>113</v>
      </c>
      <c r="D550" s="7">
        <v>0</v>
      </c>
      <c r="E550" s="51">
        <f t="shared" ref="E550" si="190">+IF(C550=0,"",C550/C$345)</f>
        <v>5.4418492655911388E-3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-5.4418492655911388E-3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1</v>
      </c>
      <c r="E551" s="51" t="str">
        <f>+IF(C551=0,"",C551/C$345)</f>
        <v/>
      </c>
      <c r="F551" s="51">
        <f>+IF(D551=0,"",D551/D$345)</f>
        <v>3.5365681143018817E-5</v>
      </c>
      <c r="G551" s="12">
        <f t="shared" si="189"/>
        <v>1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1</v>
      </c>
      <c r="D552" s="7">
        <v>2</v>
      </c>
      <c r="E552" s="51">
        <f>+IF(C552=0,"",C552/C$345)</f>
        <v>4.8157958102576449E-5</v>
      </c>
      <c r="F552" s="51">
        <f>+IF(D552=0,"",D552/D$345)</f>
        <v>7.0731362286037634E-5</v>
      </c>
      <c r="G552" s="12">
        <f t="shared" si="189"/>
        <v>1</v>
      </c>
      <c r="H552" s="49">
        <f t="shared" si="183"/>
        <v>4.8157958102576449E-5</v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1</v>
      </c>
      <c r="E553" s="51" t="str">
        <f t="shared" ref="E553:E564" si="193">+IF(C553=0,"",C553/C$345)</f>
        <v/>
      </c>
      <c r="F553" s="51">
        <f t="shared" ref="F553:F564" si="194">+IF(D553=0,"",D553/D$345)</f>
        <v>3.5365681143018817E-5</v>
      </c>
      <c r="G553" s="12">
        <f t="shared" si="189"/>
        <v>1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1</v>
      </c>
      <c r="D554" s="7">
        <v>6</v>
      </c>
      <c r="E554" s="51">
        <f t="shared" si="193"/>
        <v>4.8157958102576449E-5</v>
      </c>
      <c r="F554" s="51">
        <f t="shared" si="194"/>
        <v>2.121940868581129E-4</v>
      </c>
      <c r="G554" s="12">
        <f t="shared" si="189"/>
        <v>5</v>
      </c>
      <c r="H554" s="49">
        <f t="shared" si="195"/>
        <v>2.4078979051288225E-4</v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72</v>
      </c>
      <c r="D556" s="7">
        <v>120</v>
      </c>
      <c r="E556" s="51">
        <f t="shared" si="193"/>
        <v>3.4673729833855044E-3</v>
      </c>
      <c r="F556" s="51">
        <f t="shared" si="194"/>
        <v>4.243881737162258E-3</v>
      </c>
      <c r="G556" s="12">
        <f t="shared" si="189"/>
        <v>0.66666666666666663</v>
      </c>
      <c r="H556" s="49">
        <f t="shared" si="195"/>
        <v>2.3115819889236696E-3</v>
      </c>
      <c r="I556" s="2"/>
    </row>
    <row r="557" spans="1:9" s="50" customFormat="1" ht="15" x14ac:dyDescent="0.2">
      <c r="A557" s="52"/>
      <c r="B557" s="48" t="s">
        <v>517</v>
      </c>
      <c r="C557" s="7">
        <v>6</v>
      </c>
      <c r="D557" s="7">
        <v>59</v>
      </c>
      <c r="E557" s="51">
        <f t="shared" si="193"/>
        <v>2.889477486154587E-4</v>
      </c>
      <c r="F557" s="51">
        <f t="shared" si="194"/>
        <v>2.08657518743811E-3</v>
      </c>
      <c r="G557" s="12">
        <f t="shared" si="189"/>
        <v>8.8333333333333339</v>
      </c>
      <c r="H557" s="49">
        <f t="shared" si="195"/>
        <v>2.5523717794365521E-3</v>
      </c>
      <c r="I557" s="2"/>
    </row>
    <row r="558" spans="1:9" s="50" customFormat="1" ht="15" x14ac:dyDescent="0.2">
      <c r="A558" s="52"/>
      <c r="B558" s="48" t="s">
        <v>318</v>
      </c>
      <c r="C558" s="7">
        <v>33</v>
      </c>
      <c r="D558" s="7">
        <v>32</v>
      </c>
      <c r="E558" s="51">
        <f t="shared" si="193"/>
        <v>1.5892126173850229E-3</v>
      </c>
      <c r="F558" s="51">
        <f t="shared" si="194"/>
        <v>1.1317017965766021E-3</v>
      </c>
      <c r="G558" s="12">
        <f t="shared" si="189"/>
        <v>-3.0303030303030304E-2</v>
      </c>
      <c r="H558" s="49">
        <f t="shared" si="195"/>
        <v>-4.8157958102576449E-5</v>
      </c>
      <c r="I558" s="2"/>
    </row>
    <row r="559" spans="1:9" s="50" customFormat="1" ht="15" x14ac:dyDescent="0.2">
      <c r="A559" s="52"/>
      <c r="B559" s="48" t="s">
        <v>319</v>
      </c>
      <c r="C559" s="7">
        <v>1</v>
      </c>
      <c r="D559" s="7">
        <v>3</v>
      </c>
      <c r="E559" s="51">
        <f t="shared" si="193"/>
        <v>4.8157958102576449E-5</v>
      </c>
      <c r="F559" s="51">
        <f t="shared" si="194"/>
        <v>1.0609704342905645E-4</v>
      </c>
      <c r="G559" s="12">
        <f t="shared" si="189"/>
        <v>2</v>
      </c>
      <c r="H559" s="49">
        <f t="shared" si="195"/>
        <v>9.6315916205152899E-5</v>
      </c>
      <c r="I559" s="2"/>
    </row>
    <row r="560" spans="1:9" s="50" customFormat="1" ht="15" x14ac:dyDescent="0.2">
      <c r="A560" s="52"/>
      <c r="B560" s="48" t="s">
        <v>320</v>
      </c>
      <c r="C560" s="7">
        <v>1</v>
      </c>
      <c r="D560" s="7">
        <v>1</v>
      </c>
      <c r="E560" s="51">
        <f t="shared" si="193"/>
        <v>4.8157958102576449E-5</v>
      </c>
      <c r="F560" s="51">
        <f t="shared" si="194"/>
        <v>3.5365681143018817E-5</v>
      </c>
      <c r="G560" s="12">
        <f t="shared" si="189"/>
        <v>0</v>
      </c>
      <c r="H560" s="49">
        <f t="shared" si="195"/>
        <v>0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1</v>
      </c>
      <c r="E561" s="51" t="str">
        <f t="shared" si="193"/>
        <v/>
      </c>
      <c r="F561" s="51">
        <f t="shared" si="194"/>
        <v>3.5365681143018817E-5</v>
      </c>
      <c r="G561" s="12">
        <f t="shared" si="189"/>
        <v>1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2</v>
      </c>
      <c r="D562" s="7">
        <v>1</v>
      </c>
      <c r="E562" s="51">
        <f t="shared" si="193"/>
        <v>9.6315916205152899E-5</v>
      </c>
      <c r="F562" s="51">
        <f t="shared" si="194"/>
        <v>3.5365681143018817E-5</v>
      </c>
      <c r="G562" s="12">
        <f t="shared" si="189"/>
        <v>-0.5</v>
      </c>
      <c r="H562" s="49">
        <f t="shared" si="195"/>
        <v>-4.8157958102576449E-5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7</v>
      </c>
      <c r="E564" s="51" t="str">
        <f t="shared" si="193"/>
        <v/>
      </c>
      <c r="F564" s="51">
        <f t="shared" si="194"/>
        <v>2.4755976800113172E-4</v>
      </c>
      <c r="G564" s="12">
        <f t="shared" si="189"/>
        <v>1</v>
      </c>
      <c r="H564" s="49" t="str">
        <f t="shared" si="195"/>
        <v/>
      </c>
      <c r="I564" s="2"/>
    </row>
    <row r="565" spans="1:9" ht="15" x14ac:dyDescent="0.2">
      <c r="B565" s="26"/>
      <c r="C565" s="23"/>
      <c r="D565" s="9"/>
      <c r="E565" s="24"/>
      <c r="F565" s="24"/>
      <c r="G565" s="21"/>
      <c r="H565" s="22"/>
    </row>
    <row r="566" spans="1:9" x14ac:dyDescent="0.2">
      <c r="B566" s="34"/>
      <c r="C566" s="10"/>
      <c r="D566" s="10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7160</v>
      </c>
      <c r="D570" s="39">
        <f>SUM(D571:D596)</f>
        <v>8862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0.23770949720670392</v>
      </c>
      <c r="H570" s="40">
        <f>+IF(OR(AND(E570=""),(G570="")),"",E570*G570)</f>
        <v>0.23770949720670392</v>
      </c>
    </row>
    <row r="571" spans="1:9" s="50" customFormat="1" ht="15" x14ac:dyDescent="0.2">
      <c r="A571" s="52"/>
      <c r="B571" s="48" t="s">
        <v>323</v>
      </c>
      <c r="C571" s="7">
        <v>18</v>
      </c>
      <c r="D571" s="7">
        <v>2</v>
      </c>
      <c r="E571" s="51">
        <f t="shared" si="196"/>
        <v>2.5139664804469273E-3</v>
      </c>
      <c r="F571" s="51">
        <f t="shared" si="197"/>
        <v>2.2568269013766644E-4</v>
      </c>
      <c r="G571" s="12">
        <f t="shared" ref="G571:G596" si="198">+IF(AND(C571=0,D571=0)," ",IF(C571=0,1,IF(D571=0,-1,(D571-C571)/C571)))</f>
        <v>-0.88888888888888884</v>
      </c>
      <c r="H571" s="49">
        <f>+IF(OR(AND(E571=""),(G571="")),"",E571*G571)</f>
        <v>-2.2346368715083797E-3</v>
      </c>
      <c r="I571" s="2"/>
    </row>
    <row r="572" spans="1:9" s="50" customFormat="1" ht="15" x14ac:dyDescent="0.2">
      <c r="A572" s="52"/>
      <c r="B572" s="48" t="s">
        <v>144</v>
      </c>
      <c r="C572" s="7">
        <v>39</v>
      </c>
      <c r="D572" s="7">
        <v>43</v>
      </c>
      <c r="E572" s="51">
        <f t="shared" si="196"/>
        <v>5.4469273743016763E-3</v>
      </c>
      <c r="F572" s="51">
        <f t="shared" si="197"/>
        <v>4.8521778379598283E-3</v>
      </c>
      <c r="G572" s="12">
        <f t="shared" si="198"/>
        <v>0.10256410256410256</v>
      </c>
      <c r="H572" s="49">
        <f t="shared" ref="H572:H596" si="199">+IF(OR(AND(E572=""),(G572="")),"",E572*G572)</f>
        <v>5.5865921787709503E-4</v>
      </c>
      <c r="I572" s="2"/>
    </row>
    <row r="573" spans="1:9" s="50" customFormat="1" ht="15" x14ac:dyDescent="0.2">
      <c r="A573" s="52"/>
      <c r="B573" s="48" t="s">
        <v>583</v>
      </c>
      <c r="C573" s="7">
        <v>712</v>
      </c>
      <c r="D573" s="7">
        <v>466</v>
      </c>
      <c r="E573" s="51">
        <f t="shared" si="196"/>
        <v>9.9441340782122911E-2</v>
      </c>
      <c r="F573" s="51">
        <f t="shared" si="197"/>
        <v>5.2584066802076279E-2</v>
      </c>
      <c r="G573" s="12">
        <f t="shared" si="198"/>
        <v>-0.3455056179775281</v>
      </c>
      <c r="H573" s="49">
        <f t="shared" si="199"/>
        <v>-3.4357541899441346E-2</v>
      </c>
      <c r="I573" s="2"/>
    </row>
    <row r="574" spans="1:9" s="50" customFormat="1" ht="15" x14ac:dyDescent="0.2">
      <c r="A574" s="52"/>
      <c r="B574" s="48" t="s">
        <v>324</v>
      </c>
      <c r="C574" s="7">
        <v>715</v>
      </c>
      <c r="D574" s="7">
        <v>816</v>
      </c>
      <c r="E574" s="51">
        <f t="shared" si="196"/>
        <v>9.9860335195530725E-2</v>
      </c>
      <c r="F574" s="51">
        <f t="shared" si="197"/>
        <v>9.2078537576167907E-2</v>
      </c>
      <c r="G574" s="12">
        <f t="shared" si="198"/>
        <v>0.14125874125874127</v>
      </c>
      <c r="H574" s="49">
        <f t="shared" si="199"/>
        <v>1.4106145251396649E-2</v>
      </c>
      <c r="I574" s="2"/>
    </row>
    <row r="575" spans="1:9" s="50" customFormat="1" ht="15" x14ac:dyDescent="0.2">
      <c r="A575" s="52"/>
      <c r="B575" s="48" t="s">
        <v>145</v>
      </c>
      <c r="C575" s="7">
        <v>258</v>
      </c>
      <c r="D575" s="7">
        <v>123</v>
      </c>
      <c r="E575" s="51">
        <f t="shared" si="196"/>
        <v>3.6033519553072622E-2</v>
      </c>
      <c r="F575" s="51">
        <f t="shared" si="197"/>
        <v>1.3879485443466486E-2</v>
      </c>
      <c r="G575" s="12">
        <f t="shared" si="198"/>
        <v>-0.52325581395348841</v>
      </c>
      <c r="H575" s="49">
        <f t="shared" si="199"/>
        <v>-1.8854748603351956E-2</v>
      </c>
      <c r="I575" s="2"/>
    </row>
    <row r="576" spans="1:9" s="50" customFormat="1" ht="15" x14ac:dyDescent="0.2">
      <c r="A576" s="52"/>
      <c r="B576" s="48" t="s">
        <v>616</v>
      </c>
      <c r="C576" s="7">
        <v>125</v>
      </c>
      <c r="D576" s="7">
        <v>47</v>
      </c>
      <c r="E576" s="51">
        <f t="shared" si="196"/>
        <v>1.7458100558659217E-2</v>
      </c>
      <c r="F576" s="51">
        <f t="shared" si="197"/>
        <v>5.3035432182351617E-3</v>
      </c>
      <c r="G576" s="12">
        <f t="shared" si="198"/>
        <v>-0.624</v>
      </c>
      <c r="H576" s="49">
        <f t="shared" si="199"/>
        <v>-1.0893854748603351E-2</v>
      </c>
      <c r="I576" s="2"/>
    </row>
    <row r="577" spans="1:9" s="50" customFormat="1" ht="15" x14ac:dyDescent="0.2">
      <c r="A577" s="52"/>
      <c r="B577" s="48" t="s">
        <v>146</v>
      </c>
      <c r="C577" s="7">
        <v>5</v>
      </c>
      <c r="D577" s="7">
        <v>2</v>
      </c>
      <c r="E577" s="51">
        <f t="shared" si="196"/>
        <v>6.9832402234636874E-4</v>
      </c>
      <c r="F577" s="51">
        <f t="shared" si="197"/>
        <v>2.2568269013766644E-4</v>
      </c>
      <c r="G577" s="12">
        <f t="shared" si="198"/>
        <v>-0.6</v>
      </c>
      <c r="H577" s="49">
        <f t="shared" si="199"/>
        <v>-4.1899441340782122E-4</v>
      </c>
      <c r="I577" s="2"/>
    </row>
    <row r="578" spans="1:9" s="50" customFormat="1" ht="15" x14ac:dyDescent="0.2">
      <c r="A578" s="52"/>
      <c r="B578" s="48" t="s">
        <v>325</v>
      </c>
      <c r="C578" s="7">
        <v>2</v>
      </c>
      <c r="D578" s="7">
        <v>62</v>
      </c>
      <c r="E578" s="51">
        <f t="shared" si="196"/>
        <v>2.7932960893854746E-4</v>
      </c>
      <c r="F578" s="51">
        <f t="shared" si="197"/>
        <v>6.9961633942676599E-3</v>
      </c>
      <c r="G578" s="12">
        <f t="shared" si="198"/>
        <v>30</v>
      </c>
      <c r="H578" s="49">
        <f t="shared" si="199"/>
        <v>8.3798882681564244E-3</v>
      </c>
      <c r="I578" s="2"/>
    </row>
    <row r="579" spans="1:9" s="50" customFormat="1" ht="15" x14ac:dyDescent="0.2">
      <c r="A579" s="52"/>
      <c r="B579" s="48" t="s">
        <v>326</v>
      </c>
      <c r="C579" s="7">
        <v>2</v>
      </c>
      <c r="D579" s="7">
        <v>17</v>
      </c>
      <c r="E579" s="51">
        <f t="shared" si="196"/>
        <v>2.7932960893854746E-4</v>
      </c>
      <c r="F579" s="51">
        <f t="shared" si="197"/>
        <v>1.9183028661701647E-3</v>
      </c>
      <c r="G579" s="12">
        <f t="shared" si="198"/>
        <v>7.5</v>
      </c>
      <c r="H579" s="49">
        <f t="shared" si="199"/>
        <v>2.0949720670391061E-3</v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16</v>
      </c>
      <c r="E580" s="51" t="str">
        <f t="shared" si="196"/>
        <v/>
      </c>
      <c r="F580" s="51">
        <f t="shared" si="197"/>
        <v>1.8054615211013315E-3</v>
      </c>
      <c r="G580" s="12">
        <f t="shared" si="198"/>
        <v>1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31</v>
      </c>
      <c r="D581" s="7">
        <v>26</v>
      </c>
      <c r="E581" s="51">
        <f t="shared" ref="E581" si="200">+IF(C581=0,"",C581/C$570)</f>
        <v>4.3296089385474858E-3</v>
      </c>
      <c r="F581" s="51">
        <f t="shared" ref="F581" si="201">+IF(D581=0,"",D581/D$570)</f>
        <v>2.9338749717896639E-3</v>
      </c>
      <c r="G581" s="12">
        <f t="shared" si="198"/>
        <v>-0.16129032258064516</v>
      </c>
      <c r="H581" s="49">
        <f t="shared" ref="H581" si="202">+IF(OR(AND(E581=""),(G581="")),"",E581*G581)</f>
        <v>-6.9832402234636863E-4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40</v>
      </c>
      <c r="D583" s="7">
        <v>88</v>
      </c>
      <c r="E583" s="51">
        <f t="shared" ref="E583:E596" si="206">+IF(C583=0,"",C583/C$570)</f>
        <v>5.5865921787709499E-3</v>
      </c>
      <c r="F583" s="51">
        <f t="shared" ref="F583:F596" si="207">+IF(D583=0,"",D583/D$570)</f>
        <v>9.9300383660573237E-3</v>
      </c>
      <c r="G583" s="12">
        <f t="shared" si="198"/>
        <v>1.2</v>
      </c>
      <c r="H583" s="49">
        <f t="shared" si="199"/>
        <v>6.7039106145251395E-3</v>
      </c>
      <c r="I583" s="2"/>
    </row>
    <row r="584" spans="1:9" s="50" customFormat="1" ht="15" x14ac:dyDescent="0.2">
      <c r="A584" s="52"/>
      <c r="B584" s="48" t="s">
        <v>328</v>
      </c>
      <c r="C584" s="7">
        <v>453</v>
      </c>
      <c r="D584" s="7">
        <v>127</v>
      </c>
      <c r="E584" s="51">
        <f t="shared" si="206"/>
        <v>6.3268156424581001E-2</v>
      </c>
      <c r="F584" s="51">
        <f t="shared" si="207"/>
        <v>1.4330850823741819E-2</v>
      </c>
      <c r="G584" s="12">
        <f t="shared" si="198"/>
        <v>-0.7196467991169978</v>
      </c>
      <c r="H584" s="49">
        <f t="shared" si="199"/>
        <v>-4.5530726256983241E-2</v>
      </c>
      <c r="I584" s="2"/>
    </row>
    <row r="585" spans="1:9" s="50" customFormat="1" ht="15" x14ac:dyDescent="0.2">
      <c r="A585" s="52"/>
      <c r="B585" s="48" t="s">
        <v>147</v>
      </c>
      <c r="C585" s="7">
        <v>312</v>
      </c>
      <c r="D585" s="7">
        <v>64</v>
      </c>
      <c r="E585" s="51">
        <f t="shared" si="206"/>
        <v>4.357541899441341E-2</v>
      </c>
      <c r="F585" s="51">
        <f t="shared" si="207"/>
        <v>7.2218460844053261E-3</v>
      </c>
      <c r="G585" s="12">
        <f t="shared" si="198"/>
        <v>-0.79487179487179482</v>
      </c>
      <c r="H585" s="49">
        <f t="shared" si="199"/>
        <v>-3.4636871508379886E-2</v>
      </c>
      <c r="I585" s="2"/>
    </row>
    <row r="586" spans="1:9" s="50" customFormat="1" ht="15" x14ac:dyDescent="0.2">
      <c r="A586" s="52"/>
      <c r="B586" s="48" t="s">
        <v>148</v>
      </c>
      <c r="C586" s="7">
        <v>19</v>
      </c>
      <c r="D586" s="7">
        <v>28</v>
      </c>
      <c r="E586" s="51">
        <f t="shared" si="206"/>
        <v>2.6536312849162009E-3</v>
      </c>
      <c r="F586" s="51">
        <f t="shared" si="207"/>
        <v>3.1595576619273301E-3</v>
      </c>
      <c r="G586" s="12">
        <f t="shared" si="198"/>
        <v>0.47368421052631576</v>
      </c>
      <c r="H586" s="49">
        <f t="shared" si="199"/>
        <v>1.2569832402234634E-3</v>
      </c>
      <c r="I586" s="2"/>
    </row>
    <row r="587" spans="1:9" s="50" customFormat="1" ht="15" x14ac:dyDescent="0.2">
      <c r="A587" s="52"/>
      <c r="B587" s="48" t="s">
        <v>329</v>
      </c>
      <c r="C587" s="7">
        <v>1265</v>
      </c>
      <c r="D587" s="7">
        <v>1894</v>
      </c>
      <c r="E587" s="51">
        <f t="shared" si="206"/>
        <v>0.17667597765363127</v>
      </c>
      <c r="F587" s="51">
        <f t="shared" si="207"/>
        <v>0.21372150756037012</v>
      </c>
      <c r="G587" s="12">
        <f t="shared" si="198"/>
        <v>0.49723320158102768</v>
      </c>
      <c r="H587" s="49">
        <f t="shared" si="199"/>
        <v>8.7849162011173182E-2</v>
      </c>
      <c r="I587" s="2"/>
    </row>
    <row r="588" spans="1:9" s="50" customFormat="1" ht="15" x14ac:dyDescent="0.2">
      <c r="A588" s="52"/>
      <c r="B588" s="48" t="s">
        <v>149</v>
      </c>
      <c r="C588" s="7">
        <v>273</v>
      </c>
      <c r="D588" s="7">
        <v>297</v>
      </c>
      <c r="E588" s="51">
        <f t="shared" si="206"/>
        <v>3.8128491620111733E-2</v>
      </c>
      <c r="F588" s="51">
        <f t="shared" si="207"/>
        <v>3.3513879485443467E-2</v>
      </c>
      <c r="G588" s="12">
        <f t="shared" si="198"/>
        <v>8.7912087912087919E-2</v>
      </c>
      <c r="H588" s="49">
        <f t="shared" si="199"/>
        <v>3.3519553072625702E-3</v>
      </c>
      <c r="I588" s="2"/>
    </row>
    <row r="589" spans="1:9" s="50" customFormat="1" ht="15" x14ac:dyDescent="0.2">
      <c r="A589" s="52"/>
      <c r="B589" s="48" t="s">
        <v>330</v>
      </c>
      <c r="C589" s="7">
        <v>1</v>
      </c>
      <c r="D589" s="7">
        <v>39</v>
      </c>
      <c r="E589" s="51">
        <f t="shared" si="206"/>
        <v>1.3966480446927373E-4</v>
      </c>
      <c r="F589" s="51">
        <f t="shared" si="207"/>
        <v>4.4008124576844958E-3</v>
      </c>
      <c r="G589" s="12">
        <f t="shared" si="198"/>
        <v>38</v>
      </c>
      <c r="H589" s="49">
        <f t="shared" si="199"/>
        <v>5.3072625698324018E-3</v>
      </c>
      <c r="I589" s="2"/>
    </row>
    <row r="590" spans="1:9" s="50" customFormat="1" ht="15" x14ac:dyDescent="0.2">
      <c r="A590" s="52"/>
      <c r="B590" s="48" t="s">
        <v>150</v>
      </c>
      <c r="C590" s="7">
        <v>4</v>
      </c>
      <c r="D590" s="7">
        <v>11</v>
      </c>
      <c r="E590" s="51">
        <f t="shared" si="206"/>
        <v>5.5865921787709492E-4</v>
      </c>
      <c r="F590" s="51">
        <f t="shared" si="207"/>
        <v>1.2412547957571655E-3</v>
      </c>
      <c r="G590" s="12">
        <f t="shared" si="198"/>
        <v>1.75</v>
      </c>
      <c r="H590" s="49">
        <f t="shared" si="199"/>
        <v>9.7765363128491604E-4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1</v>
      </c>
      <c r="E591" s="51" t="str">
        <f t="shared" si="206"/>
        <v/>
      </c>
      <c r="F591" s="51">
        <f t="shared" si="207"/>
        <v>1.1284134506883322E-4</v>
      </c>
      <c r="G591" s="12">
        <f t="shared" si="198"/>
        <v>1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27</v>
      </c>
      <c r="D592" s="7">
        <v>34</v>
      </c>
      <c r="E592" s="51">
        <f t="shared" si="206"/>
        <v>3.770949720670391E-3</v>
      </c>
      <c r="F592" s="51">
        <f t="shared" si="207"/>
        <v>3.8366057323403293E-3</v>
      </c>
      <c r="G592" s="12">
        <f t="shared" si="198"/>
        <v>0.25925925925925924</v>
      </c>
      <c r="H592" s="49">
        <f t="shared" si="199"/>
        <v>9.7765363128491604E-4</v>
      </c>
      <c r="I592" s="2"/>
    </row>
    <row r="593" spans="1:9" s="50" customFormat="1" ht="15" x14ac:dyDescent="0.2">
      <c r="A593" s="52"/>
      <c r="B593" s="48" t="s">
        <v>332</v>
      </c>
      <c r="C593" s="7">
        <v>1</v>
      </c>
      <c r="D593" s="7">
        <v>10</v>
      </c>
      <c r="E593" s="51">
        <f t="shared" si="206"/>
        <v>1.3966480446927373E-4</v>
      </c>
      <c r="F593" s="51">
        <f t="shared" si="207"/>
        <v>1.1284134506883321E-3</v>
      </c>
      <c r="G593" s="12">
        <f t="shared" si="198"/>
        <v>9</v>
      </c>
      <c r="H593" s="49">
        <f t="shared" si="199"/>
        <v>1.2569832402234637E-3</v>
      </c>
      <c r="I593" s="2"/>
    </row>
    <row r="594" spans="1:9" s="50" customFormat="1" ht="15" x14ac:dyDescent="0.2">
      <c r="A594" s="52"/>
      <c r="B594" s="48" t="s">
        <v>333</v>
      </c>
      <c r="C594" s="7">
        <v>2</v>
      </c>
      <c r="D594" s="7">
        <v>1</v>
      </c>
      <c r="E594" s="51">
        <f t="shared" si="206"/>
        <v>2.7932960893854746E-4</v>
      </c>
      <c r="F594" s="51">
        <f t="shared" si="207"/>
        <v>1.1284134506883322E-4</v>
      </c>
      <c r="G594" s="12">
        <f t="shared" si="198"/>
        <v>-0.5</v>
      </c>
      <c r="H594" s="49">
        <f t="shared" si="199"/>
        <v>-1.3966480446927373E-4</v>
      </c>
      <c r="I594" s="2"/>
    </row>
    <row r="595" spans="1:9" s="50" customFormat="1" ht="15" x14ac:dyDescent="0.2">
      <c r="A595" s="52"/>
      <c r="B595" s="61" t="s">
        <v>334</v>
      </c>
      <c r="C595" s="7">
        <v>179</v>
      </c>
      <c r="D595" s="7">
        <v>328</v>
      </c>
      <c r="E595" s="51">
        <f t="shared" si="206"/>
        <v>2.5000000000000001E-2</v>
      </c>
      <c r="F595" s="51">
        <f t="shared" si="207"/>
        <v>3.7011961182577297E-2</v>
      </c>
      <c r="G595" s="12">
        <f t="shared" si="198"/>
        <v>0.83240223463687146</v>
      </c>
      <c r="H595" s="49">
        <f t="shared" si="199"/>
        <v>2.0810055865921787E-2</v>
      </c>
      <c r="I595" s="2"/>
    </row>
    <row r="596" spans="1:9" s="50" customFormat="1" ht="15" x14ac:dyDescent="0.2">
      <c r="A596" s="52"/>
      <c r="B596" s="48" t="s">
        <v>521</v>
      </c>
      <c r="C596" s="7">
        <v>2677</v>
      </c>
      <c r="D596" s="7">
        <v>4320</v>
      </c>
      <c r="E596" s="51">
        <f t="shared" si="206"/>
        <v>0.37388268156424581</v>
      </c>
      <c r="F596" s="51">
        <f t="shared" si="207"/>
        <v>0.48747461069735953</v>
      </c>
      <c r="G596" s="12">
        <f t="shared" si="198"/>
        <v>0.61374673141576397</v>
      </c>
      <c r="H596" s="49">
        <f t="shared" si="199"/>
        <v>0.22946927374301679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389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373</v>
      </c>
      <c r="C8" s="38">
        <f>+C18+C74+C169+C345+C570</f>
        <v>1992</v>
      </c>
      <c r="D8" s="39">
        <f>+D18+D74+D169+D345+D570</f>
        <v>3168</v>
      </c>
      <c r="E8" s="40">
        <f>+C8/C$8</f>
        <v>1</v>
      </c>
      <c r="F8" s="40">
        <f>+D8/D$8</f>
        <v>1</v>
      </c>
      <c r="G8" s="40">
        <f>+(D8-C8)/C8</f>
        <v>0.59036144578313254</v>
      </c>
      <c r="H8" s="40">
        <f>+E8*G8</f>
        <v>0.59036144578313254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</v>
      </c>
      <c r="D9" s="41">
        <f>+D18</f>
        <v>11</v>
      </c>
      <c r="E9" s="27">
        <f>C9/$C$8</f>
        <v>1.004016064257028E-3</v>
      </c>
      <c r="F9" s="27">
        <f>D9/$D$8</f>
        <v>3.472222222222222E-3</v>
      </c>
      <c r="G9" s="12">
        <f>+IF(OR(AND(D9=0),(C9=0)),"0",((D9-C9)/C9))</f>
        <v>4.5</v>
      </c>
      <c r="H9" s="11">
        <f>+IF(OR(AND(E9=""),(G9="")),"",E9*G9)</f>
        <v>4.5180722891566263E-3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368</v>
      </c>
      <c r="D10" s="41">
        <f>+D74</f>
        <v>348</v>
      </c>
      <c r="E10" s="27">
        <f>C10/$C$8</f>
        <v>0.18473895582329317</v>
      </c>
      <c r="F10" s="27">
        <f>D10/$D$8</f>
        <v>0.10984848484848485</v>
      </c>
      <c r="G10" s="12">
        <f>+IF(OR(AND(D10=0),(C10=0)),"0",((D10-C10)/C10))</f>
        <v>-5.434782608695652E-2</v>
      </c>
      <c r="H10" s="11">
        <f>+IF(OR(AND(E10=""),(G10="")),"",E10*G10)</f>
        <v>-1.0040160642570281E-2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102</v>
      </c>
      <c r="D11" s="41">
        <f>+D169</f>
        <v>221</v>
      </c>
      <c r="E11" s="27">
        <f>C11/$C$8</f>
        <v>5.1204819277108432E-2</v>
      </c>
      <c r="F11" s="27">
        <f>D11/$D$8</f>
        <v>6.9760101010101008E-2</v>
      </c>
      <c r="G11" s="12">
        <f>+IF(OR(AND(D11=0),(C11=0)),"0",((D11-C11)/C11))</f>
        <v>1.1666666666666667</v>
      </c>
      <c r="H11" s="11">
        <f>+IF(OR(AND(E11=""),(G11="")),"",E11*G11)</f>
        <v>5.9738955823293173E-2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579</v>
      </c>
      <c r="D12" s="41">
        <f>+D345</f>
        <v>1380</v>
      </c>
      <c r="E12" s="27">
        <f>C12/$C$8</f>
        <v>0.29066265060240964</v>
      </c>
      <c r="F12" s="27">
        <f>D12/$D$8</f>
        <v>0.43560606060606061</v>
      </c>
      <c r="G12" s="12">
        <f>+IF(OR(AND(D12=0),(C12=0)),"0",((D12-C12)/C12))</f>
        <v>1.383419689119171</v>
      </c>
      <c r="H12" s="11">
        <f>+IF(OR(AND(E12=""),(G12="")),"",E12*G12)</f>
        <v>0.40210843373493976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941</v>
      </c>
      <c r="D13" s="29">
        <f>+D570</f>
        <v>1208</v>
      </c>
      <c r="E13" s="27">
        <f>C13/$C$8</f>
        <v>0.47238955823293172</v>
      </c>
      <c r="F13" s="27">
        <f>D13/$D$8</f>
        <v>0.38131313131313133</v>
      </c>
      <c r="G13" s="12">
        <f>+IF(OR(AND(D13=0),(C13=0)),"0",((D13-C13)/C13))</f>
        <v>0.28374070138150903</v>
      </c>
      <c r="H13" s="11">
        <f>+IF(OR(AND(E13=""),(G13="")),"",E13*G13)</f>
        <v>0.13403614457831325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</v>
      </c>
      <c r="D18" s="39">
        <f>SUM(D19:D68)</f>
        <v>11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4.5</v>
      </c>
      <c r="H18" s="40">
        <f>+IF(OR(AND(E18=""),(G18="")),"",E18*G18)</f>
        <v>4.5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0.18181818181818182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 xml:space="preserve"> </v>
      </c>
      <c r="H29" s="15" t="str">
        <f t="shared" si="3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1</v>
      </c>
      <c r="E49" s="11" t="str">
        <f t="shared" si="0"/>
        <v/>
      </c>
      <c r="F49" s="11">
        <f t="shared" si="1"/>
        <v>9.0909090909090912E-2</v>
      </c>
      <c r="G49" s="12">
        <f t="shared" si="2"/>
        <v>1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6</v>
      </c>
      <c r="E53" s="11" t="str">
        <f t="shared" si="0"/>
        <v/>
      </c>
      <c r="F53" s="11">
        <f t="shared" si="1"/>
        <v>0.54545454545454541</v>
      </c>
      <c r="G53" s="12">
        <f t="shared" si="2"/>
        <v>1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2</v>
      </c>
      <c r="D63" s="7">
        <v>0</v>
      </c>
      <c r="E63" s="27">
        <f t="shared" ref="E63:E64" si="10">+IF(C63=0,"",C63/C$18)</f>
        <v>1</v>
      </c>
      <c r="F63" s="27" t="str">
        <f t="shared" ref="F63:F64" si="11">+IF(D63=0,"",D63/D$18)</f>
        <v/>
      </c>
      <c r="G63" s="12">
        <f t="shared" si="2"/>
        <v>-1</v>
      </c>
      <c r="H63" s="49">
        <f t="shared" ref="H63:H64" si="12">+IF(OR(AND(E63=""),(G63="")),"",E63*G63)</f>
        <v>-1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1</v>
      </c>
      <c r="E64" s="27" t="str">
        <f t="shared" si="10"/>
        <v/>
      </c>
      <c r="F64" s="27">
        <f t="shared" si="11"/>
        <v>9.0909090909090912E-2</v>
      </c>
      <c r="G64" s="12">
        <f t="shared" si="2"/>
        <v>1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1</v>
      </c>
      <c r="E66" s="11" t="str">
        <f t="shared" si="0"/>
        <v/>
      </c>
      <c r="F66" s="11">
        <f t="shared" si="1"/>
        <v>9.0909090909090912E-2</v>
      </c>
      <c r="G66" s="12">
        <f t="shared" si="2"/>
        <v>1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368</v>
      </c>
      <c r="D74" s="39">
        <f>SUM(D75:D163)</f>
        <v>348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-5.434782608695652E-2</v>
      </c>
      <c r="H74" s="40">
        <f>+IF(OR(AND(E74=""),(G74="")),"",E74*G74)</f>
        <v>-5.434782608695652E-2</v>
      </c>
    </row>
    <row r="75" spans="1:9" ht="15" x14ac:dyDescent="0.2">
      <c r="B75" s="5" t="s">
        <v>430</v>
      </c>
      <c r="C75" s="7">
        <v>0</v>
      </c>
      <c r="D75" s="7">
        <v>0</v>
      </c>
      <c r="E75" s="13" t="str">
        <f>+IF(C75=0,"",C75/C$74)</f>
        <v/>
      </c>
      <c r="F75" s="13" t="str">
        <f>+IF(D75=0,"",D75/D$74)</f>
        <v/>
      </c>
      <c r="G75" s="12" t="str">
        <f t="shared" ref="G75:G138" si="13">+IF(AND(C75=0,D75=0)," ",IF(C75=0,1,IF(D75=0,-1,(D75-C75)/C75)))</f>
        <v xml:space="preserve"> </v>
      </c>
      <c r="H75" s="15" t="str">
        <f>+IF(OR(AND(E75=""),(G75="")),"",E75*G75)</f>
        <v/>
      </c>
    </row>
    <row r="76" spans="1:9" ht="15" x14ac:dyDescent="0.2">
      <c r="B76" s="5" t="s">
        <v>562</v>
      </c>
      <c r="C76" s="7">
        <v>0</v>
      </c>
      <c r="D76" s="7">
        <v>1</v>
      </c>
      <c r="E76" s="13" t="str">
        <f t="shared" ref="E76:E148" si="14">+IF(C76=0,"",C76/C$74)</f>
        <v/>
      </c>
      <c r="F76" s="13">
        <f t="shared" ref="F76:F148" si="15">+IF(D76=0,"",D76/D$74)</f>
        <v>2.8735632183908046E-3</v>
      </c>
      <c r="G76" s="12">
        <f t="shared" si="13"/>
        <v>1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3</v>
      </c>
      <c r="D78" s="7">
        <v>2</v>
      </c>
      <c r="E78" s="51">
        <f t="shared" si="14"/>
        <v>8.152173913043478E-3</v>
      </c>
      <c r="F78" s="51">
        <f t="shared" si="15"/>
        <v>5.7471264367816091E-3</v>
      </c>
      <c r="G78" s="12">
        <f t="shared" si="13"/>
        <v>-0.33333333333333331</v>
      </c>
      <c r="H78" s="49">
        <f t="shared" si="16"/>
        <v>-2.717391304347826E-3</v>
      </c>
      <c r="I78" s="2"/>
    </row>
    <row r="79" spans="1:9" s="50" customFormat="1" ht="15" x14ac:dyDescent="0.2">
      <c r="A79" s="52"/>
      <c r="B79" s="48" t="s">
        <v>175</v>
      </c>
      <c r="C79" s="7">
        <v>0</v>
      </c>
      <c r="D79" s="7">
        <v>3</v>
      </c>
      <c r="E79" s="51" t="str">
        <f t="shared" si="14"/>
        <v/>
      </c>
      <c r="F79" s="51">
        <f t="shared" si="15"/>
        <v>8.6206896551724137E-3</v>
      </c>
      <c r="G79" s="12">
        <f t="shared" si="13"/>
        <v>1</v>
      </c>
      <c r="H79" s="49" t="str">
        <f t="shared" si="16"/>
        <v/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1</v>
      </c>
      <c r="E80" s="51" t="str">
        <f t="shared" si="14"/>
        <v/>
      </c>
      <c r="F80" s="51">
        <f t="shared" si="15"/>
        <v>2.8735632183908046E-3</v>
      </c>
      <c r="G80" s="12">
        <f t="shared" si="13"/>
        <v>1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3</v>
      </c>
      <c r="E81" s="51" t="str">
        <f t="shared" ref="E81" si="20">+IF(C81=0,"",C81/C$74)</f>
        <v/>
      </c>
      <c r="F81" s="51">
        <f t="shared" ref="F81" si="21">+IF(D81=0,"",D81/D$74)</f>
        <v>8.6206896551724137E-3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0</v>
      </c>
      <c r="E86" s="51">
        <f t="shared" si="14"/>
        <v>2.717391304347826E-3</v>
      </c>
      <c r="F86" s="51" t="str">
        <f t="shared" si="15"/>
        <v/>
      </c>
      <c r="G86" s="12">
        <f t="shared" si="13"/>
        <v>-1</v>
      </c>
      <c r="H86" s="49">
        <f t="shared" si="16"/>
        <v>-2.717391304347826E-3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1</v>
      </c>
      <c r="E88" s="51" t="str">
        <f t="shared" si="14"/>
        <v/>
      </c>
      <c r="F88" s="51">
        <f t="shared" si="15"/>
        <v>2.8735632183908046E-3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2</v>
      </c>
      <c r="D89" s="7">
        <v>3</v>
      </c>
      <c r="E89" s="51">
        <f t="shared" ref="E89" si="23">+IF(C89=0,"",C89/C$74)</f>
        <v>5.434782608695652E-3</v>
      </c>
      <c r="F89" s="51">
        <f t="shared" ref="F89" si="24">+IF(D89=0,"",D89/D$74)</f>
        <v>8.6206896551724137E-3</v>
      </c>
      <c r="G89" s="12">
        <f t="shared" si="13"/>
        <v>0.5</v>
      </c>
      <c r="H89" s="49">
        <f t="shared" ref="H89" si="25">+IF(OR(AND(E89=""),(G89="")),"",E89*G89)</f>
        <v>2.717391304347826E-3</v>
      </c>
      <c r="I89" s="2"/>
    </row>
    <row r="90" spans="1:9" ht="15" x14ac:dyDescent="0.2">
      <c r="B90" s="5" t="s">
        <v>181</v>
      </c>
      <c r="C90" s="7">
        <v>4</v>
      </c>
      <c r="D90" s="7">
        <v>5</v>
      </c>
      <c r="E90" s="13">
        <f t="shared" si="14"/>
        <v>1.0869565217391304E-2</v>
      </c>
      <c r="F90" s="13">
        <f t="shared" si="15"/>
        <v>1.4367816091954023E-2</v>
      </c>
      <c r="G90" s="12">
        <f t="shared" si="13"/>
        <v>0.25</v>
      </c>
      <c r="H90" s="15">
        <f t="shared" si="16"/>
        <v>2.717391304347826E-3</v>
      </c>
    </row>
    <row r="91" spans="1:9" ht="15" x14ac:dyDescent="0.2">
      <c r="B91" s="5" t="s">
        <v>182</v>
      </c>
      <c r="C91" s="7">
        <v>2</v>
      </c>
      <c r="D91" s="7">
        <v>1</v>
      </c>
      <c r="E91" s="13">
        <f t="shared" si="14"/>
        <v>5.434782608695652E-3</v>
      </c>
      <c r="F91" s="13">
        <f t="shared" si="15"/>
        <v>2.8735632183908046E-3</v>
      </c>
      <c r="G91" s="12">
        <f t="shared" si="13"/>
        <v>-0.5</v>
      </c>
      <c r="H91" s="15">
        <f t="shared" si="16"/>
        <v>-2.717391304347826E-3</v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1</v>
      </c>
      <c r="E95" s="51" t="str">
        <f t="shared" ref="E95:E96" si="26">+IF(C95=0,"",C95/C$74)</f>
        <v/>
      </c>
      <c r="F95" s="51">
        <f t="shared" ref="F95:F96" si="27">+IF(D95=0,"",D95/D$74)</f>
        <v>2.8735632183908046E-3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</v>
      </c>
      <c r="D98" s="7">
        <v>2</v>
      </c>
      <c r="E98" s="51">
        <f t="shared" si="14"/>
        <v>2.717391304347826E-3</v>
      </c>
      <c r="F98" s="51">
        <f t="shared" si="15"/>
        <v>5.7471264367816091E-3</v>
      </c>
      <c r="G98" s="12">
        <f t="shared" si="13"/>
        <v>1</v>
      </c>
      <c r="H98" s="49">
        <f t="shared" si="16"/>
        <v>2.717391304347826E-3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0</v>
      </c>
      <c r="D102" s="7">
        <v>0</v>
      </c>
      <c r="E102" s="51" t="str">
        <f t="shared" si="14"/>
        <v/>
      </c>
      <c r="F102" s="51" t="str">
        <f t="shared" si="15"/>
        <v/>
      </c>
      <c r="G102" s="12" t="str">
        <f t="shared" si="13"/>
        <v xml:space="preserve"> </v>
      </c>
      <c r="H102" s="49" t="str">
        <f t="shared" si="16"/>
        <v/>
      </c>
      <c r="I102" s="2"/>
    </row>
    <row r="103" spans="1:9" s="50" customFormat="1" ht="15" x14ac:dyDescent="0.2">
      <c r="A103" s="52"/>
      <c r="B103" s="48" t="s">
        <v>433</v>
      </c>
      <c r="C103" s="7">
        <v>2</v>
      </c>
      <c r="D103" s="7">
        <v>0</v>
      </c>
      <c r="E103" s="51">
        <f t="shared" si="14"/>
        <v>5.434782608695652E-3</v>
      </c>
      <c r="F103" s="51" t="str">
        <f t="shared" si="15"/>
        <v/>
      </c>
      <c r="G103" s="12">
        <f t="shared" si="13"/>
        <v>-1</v>
      </c>
      <c r="H103" s="49">
        <f t="shared" si="16"/>
        <v>-5.434782608695652E-3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</v>
      </c>
      <c r="D109" s="7">
        <v>2</v>
      </c>
      <c r="E109" s="13">
        <f t="shared" si="14"/>
        <v>2.717391304347826E-3</v>
      </c>
      <c r="F109" s="13">
        <f t="shared" si="15"/>
        <v>5.7471264367816091E-3</v>
      </c>
      <c r="G109" s="12">
        <f t="shared" si="13"/>
        <v>1</v>
      </c>
      <c r="H109" s="15">
        <f t="shared" si="16"/>
        <v>2.717391304347826E-3</v>
      </c>
    </row>
    <row r="110" spans="1:9" ht="15" x14ac:dyDescent="0.2">
      <c r="B110" s="5" t="s">
        <v>602</v>
      </c>
      <c r="C110" s="7">
        <v>0</v>
      </c>
      <c r="D110" s="7">
        <v>1</v>
      </c>
      <c r="E110" s="13" t="str">
        <f t="shared" si="14"/>
        <v/>
      </c>
      <c r="F110" s="13">
        <f t="shared" si="15"/>
        <v>2.8735632183908046E-3</v>
      </c>
      <c r="G110" s="12">
        <f t="shared" si="13"/>
        <v>1</v>
      </c>
      <c r="H110" s="15" t="str">
        <f t="shared" si="16"/>
        <v/>
      </c>
    </row>
    <row r="111" spans="1:9" ht="15" x14ac:dyDescent="0.2">
      <c r="B111" s="5" t="s">
        <v>603</v>
      </c>
      <c r="C111" s="7">
        <v>1</v>
      </c>
      <c r="D111" s="7">
        <v>3</v>
      </c>
      <c r="E111" s="13">
        <f t="shared" si="14"/>
        <v>2.717391304347826E-3</v>
      </c>
      <c r="F111" s="13">
        <f t="shared" si="15"/>
        <v>8.6206896551724137E-3</v>
      </c>
      <c r="G111" s="12">
        <f t="shared" si="13"/>
        <v>2</v>
      </c>
      <c r="H111" s="15">
        <f t="shared" si="16"/>
        <v>5.434782608695652E-3</v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0</v>
      </c>
      <c r="D113" s="7">
        <v>1</v>
      </c>
      <c r="E113" s="13" t="str">
        <f t="shared" si="14"/>
        <v/>
      </c>
      <c r="F113" s="13">
        <f t="shared" si="15"/>
        <v>2.8735632183908046E-3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0</v>
      </c>
      <c r="E118" s="13" t="str">
        <f t="shared" si="14"/>
        <v/>
      </c>
      <c r="F118" s="13" t="str">
        <f t="shared" si="15"/>
        <v/>
      </c>
      <c r="G118" s="12" t="str">
        <f t="shared" si="13"/>
        <v xml:space="preserve"> </v>
      </c>
      <c r="H118" s="15" t="str">
        <f t="shared" si="16"/>
        <v/>
      </c>
    </row>
    <row r="119" spans="2:8" ht="15" x14ac:dyDescent="0.2">
      <c r="B119" s="5" t="s">
        <v>24</v>
      </c>
      <c r="C119" s="7">
        <v>0</v>
      </c>
      <c r="D119" s="7">
        <v>1</v>
      </c>
      <c r="E119" s="13" t="str">
        <f t="shared" si="14"/>
        <v/>
      </c>
      <c r="F119" s="13">
        <f t="shared" si="15"/>
        <v>2.8735632183908046E-3</v>
      </c>
      <c r="G119" s="12">
        <f t="shared" si="13"/>
        <v>1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2</v>
      </c>
      <c r="E123" s="13" t="str">
        <f t="shared" si="14"/>
        <v/>
      </c>
      <c r="F123" s="13">
        <f t="shared" si="15"/>
        <v>5.7471264367816091E-3</v>
      </c>
      <c r="G123" s="12">
        <f t="shared" si="13"/>
        <v>1</v>
      </c>
      <c r="H123" s="15" t="str">
        <f t="shared" si="16"/>
        <v/>
      </c>
    </row>
    <row r="124" spans="2:8" ht="15" x14ac:dyDescent="0.2">
      <c r="B124" s="5" t="s">
        <v>195</v>
      </c>
      <c r="C124" s="7">
        <v>0</v>
      </c>
      <c r="D124" s="7">
        <v>0</v>
      </c>
      <c r="E124" s="13" t="str">
        <f t="shared" si="14"/>
        <v/>
      </c>
      <c r="F124" s="13" t="str">
        <f t="shared" si="15"/>
        <v/>
      </c>
      <c r="G124" s="12" t="str">
        <f t="shared" si="13"/>
        <v xml:space="preserve"> </v>
      </c>
      <c r="H124" s="15" t="str">
        <f t="shared" si="16"/>
        <v/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0</v>
      </c>
      <c r="E126" s="13" t="str">
        <f t="shared" si="14"/>
        <v/>
      </c>
      <c r="F126" s="13" t="str">
        <f t="shared" si="15"/>
        <v/>
      </c>
      <c r="G126" s="12" t="str">
        <f t="shared" si="13"/>
        <v xml:space="preserve"> </v>
      </c>
      <c r="H126" s="15" t="str">
        <f t="shared" si="16"/>
        <v/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347</v>
      </c>
      <c r="D129" s="7">
        <v>301</v>
      </c>
      <c r="E129" s="13">
        <f t="shared" si="14"/>
        <v>0.94293478260869568</v>
      </c>
      <c r="F129" s="13">
        <f t="shared" si="15"/>
        <v>0.86494252873563215</v>
      </c>
      <c r="G129" s="12">
        <f t="shared" si="13"/>
        <v>-0.13256484149855907</v>
      </c>
      <c r="H129" s="15">
        <f t="shared" si="16"/>
        <v>-0.125</v>
      </c>
    </row>
    <row r="130" spans="1:9" ht="15" x14ac:dyDescent="0.2">
      <c r="B130" s="5" t="s">
        <v>197</v>
      </c>
      <c r="C130" s="7">
        <v>0</v>
      </c>
      <c r="D130" s="7">
        <v>0</v>
      </c>
      <c r="E130" s="13" t="str">
        <f t="shared" si="14"/>
        <v/>
      </c>
      <c r="F130" s="13" t="str">
        <f t="shared" si="15"/>
        <v/>
      </c>
      <c r="G130" s="12" t="str">
        <f t="shared" si="13"/>
        <v xml:space="preserve"> </v>
      </c>
      <c r="H130" s="15" t="str">
        <f t="shared" si="16"/>
        <v/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4</v>
      </c>
      <c r="D135" s="7">
        <v>1</v>
      </c>
      <c r="E135" s="13">
        <f t="shared" si="14"/>
        <v>1.0869565217391304E-2</v>
      </c>
      <c r="F135" s="13">
        <f t="shared" si="15"/>
        <v>2.8735632183908046E-3</v>
      </c>
      <c r="G135" s="12">
        <f t="shared" si="13"/>
        <v>-0.75</v>
      </c>
      <c r="H135" s="15">
        <f t="shared" si="16"/>
        <v>-8.152173913043478E-3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0</v>
      </c>
      <c r="D141" s="7">
        <v>13</v>
      </c>
      <c r="E141" s="13" t="str">
        <f t="shared" si="14"/>
        <v/>
      </c>
      <c r="F141" s="13">
        <f t="shared" si="15"/>
        <v>3.7356321839080463E-2</v>
      </c>
      <c r="G141" s="12">
        <f t="shared" si="38"/>
        <v>1</v>
      </c>
      <c r="H141" s="15" t="str">
        <f t="shared" si="16"/>
        <v/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102</v>
      </c>
      <c r="D169" s="39">
        <f>SUM(D170:D339)</f>
        <v>221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1.1666666666666667</v>
      </c>
      <c r="H169" s="40">
        <f>+IF(OR(AND(E169=""),(G169="")),"",E169*G169)</f>
        <v>1.1666666666666667</v>
      </c>
    </row>
    <row r="170" spans="1:9" s="50" customFormat="1" ht="15" x14ac:dyDescent="0.2">
      <c r="A170" s="52"/>
      <c r="B170" s="53" t="s">
        <v>439</v>
      </c>
      <c r="C170" s="7">
        <v>0</v>
      </c>
      <c r="D170" s="7">
        <v>0</v>
      </c>
      <c r="E170" s="51" t="str">
        <f>+IF(C170=0,"",C170/C$169)</f>
        <v/>
      </c>
      <c r="F170" s="51" t="str">
        <f>+IF(D170=0,"",D170/D$169)</f>
        <v/>
      </c>
      <c r="G170" s="12" t="str">
        <f t="shared" ref="G170:G236" si="59">+IF(AND(C170=0,D170=0)," ",IF(C170=0,1,IF(D170=0,-1,(D170-C170)/C170)))</f>
        <v xml:space="preserve"> </v>
      </c>
      <c r="H170" s="49" t="str">
        <f>+IF(OR(AND(E170=""),(G170="")),"",E170*G170)</f>
        <v/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1</v>
      </c>
      <c r="E171" s="51" t="str">
        <f t="shared" ref="E171:E244" si="60">+IF(C171=0,"",C171/C$169)</f>
        <v/>
      </c>
      <c r="F171" s="51">
        <f t="shared" ref="F171:F244" si="61">+IF(D171=0,"",D171/D$169)</f>
        <v>4.5248868778280547E-3</v>
      </c>
      <c r="G171" s="12">
        <f t="shared" si="59"/>
        <v>1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3</v>
      </c>
      <c r="D175" s="7">
        <v>3</v>
      </c>
      <c r="E175" s="51">
        <f t="shared" si="60"/>
        <v>2.9411764705882353E-2</v>
      </c>
      <c r="F175" s="51">
        <f t="shared" si="61"/>
        <v>1.3574660633484163E-2</v>
      </c>
      <c r="G175" s="12">
        <f t="shared" si="59"/>
        <v>0</v>
      </c>
      <c r="H175" s="49">
        <f t="shared" si="62"/>
        <v>0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0</v>
      </c>
      <c r="E177" s="51" t="str">
        <f t="shared" si="60"/>
        <v/>
      </c>
      <c r="F177" s="51" t="str">
        <f t="shared" si="61"/>
        <v/>
      </c>
      <c r="G177" s="12" t="str">
        <f t="shared" si="59"/>
        <v xml:space="preserve"> 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1</v>
      </c>
      <c r="E183" s="51">
        <f t="shared" ref="E183" si="63">+IF(C183=0,"",C183/C$169)</f>
        <v>9.8039215686274508E-3</v>
      </c>
      <c r="F183" s="51">
        <f t="shared" ref="F183" si="64">+IF(D183=0,"",D183/D$169)</f>
        <v>4.5248868778280547E-3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0</v>
      </c>
      <c r="E184" s="51" t="str">
        <f t="shared" si="60"/>
        <v/>
      </c>
      <c r="F184" s="51" t="str">
        <f t="shared" si="61"/>
        <v/>
      </c>
      <c r="G184" s="12" t="str">
        <f t="shared" si="59"/>
        <v xml:space="preserve"> 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1</v>
      </c>
      <c r="D192" s="7">
        <v>0</v>
      </c>
      <c r="E192" s="51">
        <f t="shared" si="60"/>
        <v>9.8039215686274508E-3</v>
      </c>
      <c r="F192" s="51" t="str">
        <f t="shared" si="61"/>
        <v/>
      </c>
      <c r="G192" s="12">
        <f t="shared" si="59"/>
        <v>-1</v>
      </c>
      <c r="H192" s="49">
        <f t="shared" si="62"/>
        <v>-9.8039215686274508E-3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2</v>
      </c>
      <c r="D196" s="7">
        <v>0</v>
      </c>
      <c r="E196" s="51">
        <f t="shared" si="60"/>
        <v>1.9607843137254902E-2</v>
      </c>
      <c r="F196" s="51" t="str">
        <f t="shared" si="61"/>
        <v/>
      </c>
      <c r="G196" s="12">
        <f t="shared" si="59"/>
        <v>-1</v>
      </c>
      <c r="H196" s="49">
        <f t="shared" si="62"/>
        <v>-1.9607843137254902E-2</v>
      </c>
      <c r="I196" s="2"/>
    </row>
    <row r="197" spans="1:9" s="50" customFormat="1" ht="15" x14ac:dyDescent="0.2">
      <c r="A197" s="47"/>
      <c r="B197" s="53" t="s">
        <v>522</v>
      </c>
      <c r="C197" s="7">
        <v>2</v>
      </c>
      <c r="D197" s="7">
        <v>8</v>
      </c>
      <c r="E197" s="51">
        <f t="shared" ref="E197" si="76">+IF(C197=0,"",C197/C$169)</f>
        <v>1.9607843137254902E-2</v>
      </c>
      <c r="F197" s="51">
        <f t="shared" ref="F197" si="77">+IF(D197=0,"",D197/D$169)</f>
        <v>3.6199095022624438E-2</v>
      </c>
      <c r="G197" s="12">
        <f t="shared" si="59"/>
        <v>3</v>
      </c>
      <c r="H197" s="49">
        <f t="shared" ref="H197" si="78">+IF(OR(AND(E197=""),(G197="")),"",E197*G197)</f>
        <v>5.8823529411764705E-2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1</v>
      </c>
      <c r="E198" s="51" t="str">
        <f t="shared" si="60"/>
        <v/>
      </c>
      <c r="F198" s="51">
        <f t="shared" si="61"/>
        <v>4.5248868778280547E-3</v>
      </c>
      <c r="G198" s="12">
        <f t="shared" si="59"/>
        <v>1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2</v>
      </c>
      <c r="D199" s="7">
        <v>18</v>
      </c>
      <c r="E199" s="51">
        <f t="shared" si="60"/>
        <v>1.9607843137254902E-2</v>
      </c>
      <c r="F199" s="51">
        <f t="shared" si="61"/>
        <v>8.1447963800904979E-2</v>
      </c>
      <c r="G199" s="12">
        <f t="shared" si="59"/>
        <v>8</v>
      </c>
      <c r="H199" s="49">
        <f t="shared" si="62"/>
        <v>0.15686274509803921</v>
      </c>
      <c r="I199" s="2"/>
    </row>
    <row r="200" spans="1:9" s="50" customFormat="1" ht="15" x14ac:dyDescent="0.2">
      <c r="A200" s="52"/>
      <c r="B200" s="53" t="s">
        <v>215</v>
      </c>
      <c r="C200" s="7">
        <v>1</v>
      </c>
      <c r="D200" s="7">
        <v>5</v>
      </c>
      <c r="E200" s="51">
        <f t="shared" si="60"/>
        <v>9.8039215686274508E-3</v>
      </c>
      <c r="F200" s="51">
        <f t="shared" si="61"/>
        <v>2.2624434389140271E-2</v>
      </c>
      <c r="G200" s="12">
        <f t="shared" si="59"/>
        <v>4</v>
      </c>
      <c r="H200" s="49">
        <f t="shared" si="62"/>
        <v>3.9215686274509803E-2</v>
      </c>
      <c r="I200" s="2"/>
    </row>
    <row r="201" spans="1:9" s="50" customFormat="1" ht="15" x14ac:dyDescent="0.2">
      <c r="A201" s="52"/>
      <c r="B201" s="53" t="s">
        <v>216</v>
      </c>
      <c r="C201" s="7">
        <v>4</v>
      </c>
      <c r="D201" s="7">
        <v>68</v>
      </c>
      <c r="E201" s="51">
        <f t="shared" si="60"/>
        <v>3.9215686274509803E-2</v>
      </c>
      <c r="F201" s="51">
        <f t="shared" si="61"/>
        <v>0.30769230769230771</v>
      </c>
      <c r="G201" s="12">
        <f t="shared" si="59"/>
        <v>16</v>
      </c>
      <c r="H201" s="49">
        <f t="shared" si="62"/>
        <v>0.62745098039215685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1</v>
      </c>
      <c r="D203" s="7">
        <v>5</v>
      </c>
      <c r="E203" s="51">
        <f t="shared" si="60"/>
        <v>9.8039215686274508E-3</v>
      </c>
      <c r="F203" s="51">
        <f t="shared" si="61"/>
        <v>2.2624434389140271E-2</v>
      </c>
      <c r="G203" s="12">
        <f t="shared" si="59"/>
        <v>4</v>
      </c>
      <c r="H203" s="49">
        <f t="shared" si="62"/>
        <v>3.9215686274509803E-2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1</v>
      </c>
      <c r="E206" s="51" t="str">
        <f t="shared" si="60"/>
        <v/>
      </c>
      <c r="F206" s="51">
        <f t="shared" si="61"/>
        <v>4.5248868778280547E-3</v>
      </c>
      <c r="G206" s="12">
        <f t="shared" si="59"/>
        <v>1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0</v>
      </c>
      <c r="D207" s="7">
        <v>3</v>
      </c>
      <c r="E207" s="51" t="str">
        <f t="shared" si="60"/>
        <v/>
      </c>
      <c r="F207" s="51">
        <f t="shared" si="61"/>
        <v>1.3574660633484163E-2</v>
      </c>
      <c r="G207" s="12">
        <f t="shared" si="59"/>
        <v>1</v>
      </c>
      <c r="H207" s="49" t="str">
        <f t="shared" si="62"/>
        <v/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15</v>
      </c>
      <c r="D210" s="7">
        <v>21</v>
      </c>
      <c r="E210" s="51">
        <f t="shared" si="60"/>
        <v>0.14705882352941177</v>
      </c>
      <c r="F210" s="51">
        <f t="shared" si="61"/>
        <v>9.5022624434389136E-2</v>
      </c>
      <c r="G210" s="12">
        <f t="shared" si="59"/>
        <v>0.4</v>
      </c>
      <c r="H210" s="49">
        <f t="shared" si="62"/>
        <v>5.8823529411764712E-2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4</v>
      </c>
      <c r="E211" s="51" t="str">
        <f t="shared" si="60"/>
        <v/>
      </c>
      <c r="F211" s="51">
        <f t="shared" si="61"/>
        <v>1.8099547511312219E-2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5</v>
      </c>
      <c r="D218" s="7">
        <v>3</v>
      </c>
      <c r="E218" s="51">
        <f t="shared" si="60"/>
        <v>4.9019607843137254E-2</v>
      </c>
      <c r="F218" s="51">
        <f t="shared" si="61"/>
        <v>1.3574660633484163E-2</v>
      </c>
      <c r="G218" s="12">
        <f t="shared" si="59"/>
        <v>-0.4</v>
      </c>
      <c r="H218" s="49">
        <f t="shared" si="62"/>
        <v>-1.9607843137254902E-2</v>
      </c>
      <c r="I218" s="2"/>
    </row>
    <row r="219" spans="1:9" s="50" customFormat="1" ht="15" x14ac:dyDescent="0.2">
      <c r="A219" s="52"/>
      <c r="B219" s="53" t="s">
        <v>225</v>
      </c>
      <c r="C219" s="7">
        <v>4</v>
      </c>
      <c r="D219" s="7">
        <v>0</v>
      </c>
      <c r="E219" s="51">
        <f t="shared" si="60"/>
        <v>3.9215686274509803E-2</v>
      </c>
      <c r="F219" s="51" t="str">
        <f t="shared" si="61"/>
        <v/>
      </c>
      <c r="G219" s="12">
        <f t="shared" si="59"/>
        <v>-1</v>
      </c>
      <c r="H219" s="49">
        <f t="shared" si="62"/>
        <v>-3.9215686274509803E-2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</v>
      </c>
      <c r="D222" s="7">
        <v>2</v>
      </c>
      <c r="E222" s="51">
        <f t="shared" si="60"/>
        <v>9.8039215686274508E-3</v>
      </c>
      <c r="F222" s="51">
        <f t="shared" si="61"/>
        <v>9.0497737556561094E-3</v>
      </c>
      <c r="G222" s="12">
        <f t="shared" si="59"/>
        <v>1</v>
      </c>
      <c r="H222" s="49">
        <f t="shared" si="62"/>
        <v>9.8039215686274508E-3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2</v>
      </c>
      <c r="E234" s="51" t="str">
        <f t="shared" si="60"/>
        <v/>
      </c>
      <c r="F234" s="51">
        <f t="shared" si="61"/>
        <v>9.0497737556561094E-3</v>
      </c>
      <c r="G234" s="12">
        <f t="shared" si="59"/>
        <v>1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0</v>
      </c>
      <c r="D236" s="7">
        <v>0</v>
      </c>
      <c r="E236" s="51" t="str">
        <f t="shared" si="60"/>
        <v/>
      </c>
      <c r="F236" s="51" t="str">
        <f t="shared" si="61"/>
        <v/>
      </c>
      <c r="G236" s="12" t="str">
        <f t="shared" si="59"/>
        <v xml:space="preserve"> </v>
      </c>
      <c r="H236" s="49" t="str">
        <f t="shared" si="62"/>
        <v/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15</v>
      </c>
      <c r="E239" s="51" t="str">
        <f t="shared" si="60"/>
        <v/>
      </c>
      <c r="F239" s="51">
        <f t="shared" si="61"/>
        <v>6.7873303167420809E-2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4</v>
      </c>
      <c r="D263" s="7">
        <v>0</v>
      </c>
      <c r="E263" s="51">
        <f t="shared" si="103"/>
        <v>3.9215686274509803E-2</v>
      </c>
      <c r="F263" s="51" t="str">
        <f t="shared" si="103"/>
        <v/>
      </c>
      <c r="G263" s="12">
        <f t="shared" si="96"/>
        <v>-1</v>
      </c>
      <c r="H263" s="49">
        <f t="shared" si="99"/>
        <v>-3.9215686274509803E-2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9</v>
      </c>
      <c r="D270" s="7">
        <v>0</v>
      </c>
      <c r="E270" s="51">
        <f t="shared" si="104"/>
        <v>8.8235294117647065E-2</v>
      </c>
      <c r="F270" s="51" t="str">
        <f t="shared" si="105"/>
        <v/>
      </c>
      <c r="G270" s="12">
        <f t="shared" si="96"/>
        <v>-1</v>
      </c>
      <c r="H270" s="49">
        <f t="shared" si="106"/>
        <v>-8.8235294117647065E-2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2</v>
      </c>
      <c r="E274" s="51" t="str">
        <f t="shared" si="107"/>
        <v/>
      </c>
      <c r="F274" s="51">
        <f t="shared" si="108"/>
        <v>9.0497737556561094E-3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2</v>
      </c>
      <c r="E275" s="51" t="str">
        <f t="shared" ref="E275:F278" si="110">+IF(C275=0,"",C275/C$169)</f>
        <v/>
      </c>
      <c r="F275" s="51">
        <f t="shared" si="110"/>
        <v>9.0497737556561094E-3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3</v>
      </c>
      <c r="E276" s="51">
        <f t="shared" si="110"/>
        <v>9.8039215686274508E-3</v>
      </c>
      <c r="F276" s="51">
        <f t="shared" si="110"/>
        <v>1.3574660633484163E-2</v>
      </c>
      <c r="G276" s="12">
        <f t="shared" si="96"/>
        <v>2</v>
      </c>
      <c r="H276" s="49">
        <f t="shared" si="99"/>
        <v>1.9607843137254902E-2</v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1</v>
      </c>
      <c r="E279" s="51" t="str">
        <f t="shared" ref="E279" si="111">+IF(C279=0,"",C279/C$169)</f>
        <v/>
      </c>
      <c r="F279" s="51">
        <f t="shared" ref="F279" si="112">+IF(D279=0,"",D279/D$169)</f>
        <v>4.5248868778280547E-3</v>
      </c>
      <c r="G279" s="12">
        <f t="shared" si="96"/>
        <v>1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1</v>
      </c>
      <c r="E281" s="51" t="str">
        <f t="shared" si="114"/>
        <v/>
      </c>
      <c r="F281" s="51">
        <f t="shared" si="114"/>
        <v>4.5248868778280547E-3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1</v>
      </c>
      <c r="E282" s="51" t="str">
        <f t="shared" si="114"/>
        <v/>
      </c>
      <c r="F282" s="51">
        <f t="shared" si="114"/>
        <v>4.5248868778280547E-3</v>
      </c>
      <c r="G282" s="12">
        <f t="shared" si="96"/>
        <v>1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2</v>
      </c>
      <c r="D286" s="7">
        <v>0</v>
      </c>
      <c r="E286" s="51">
        <f t="shared" si="114"/>
        <v>1.9607843137254902E-2</v>
      </c>
      <c r="F286" s="51" t="str">
        <f t="shared" si="114"/>
        <v/>
      </c>
      <c r="G286" s="12">
        <f t="shared" si="96"/>
        <v>-1</v>
      </c>
      <c r="H286" s="49">
        <f t="shared" si="99"/>
        <v>-1.9607843137254902E-2</v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2</v>
      </c>
      <c r="E287" s="51" t="str">
        <f t="shared" si="114"/>
        <v/>
      </c>
      <c r="F287" s="51">
        <f t="shared" si="114"/>
        <v>9.0497737556561094E-3</v>
      </c>
      <c r="G287" s="12">
        <f t="shared" si="96"/>
        <v>1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5</v>
      </c>
      <c r="E288" s="51" t="str">
        <f t="shared" si="114"/>
        <v/>
      </c>
      <c r="F288" s="51">
        <f t="shared" si="114"/>
        <v>2.2624434389140271E-2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0</v>
      </c>
      <c r="E291" s="51" t="str">
        <f>+IF(C291=0,"",C291/C$169)</f>
        <v/>
      </c>
      <c r="F291" s="51" t="str">
        <f>+IF(D291=0,"",D291/D$169)</f>
        <v/>
      </c>
      <c r="G291" s="12" t="str">
        <f t="shared" si="96"/>
        <v xml:space="preserve"> 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2</v>
      </c>
      <c r="D298" s="7">
        <v>0</v>
      </c>
      <c r="E298" s="51">
        <f>+IF(C298=0,"",C298/C$169)</f>
        <v>1.9607843137254902E-2</v>
      </c>
      <c r="F298" s="51" t="str">
        <f>+IF(D298=0,"",D298/D$169)</f>
        <v/>
      </c>
      <c r="G298" s="12">
        <f t="shared" si="96"/>
        <v>-1</v>
      </c>
      <c r="H298" s="49">
        <f t="shared" si="99"/>
        <v>-1.9607843137254902E-2</v>
      </c>
      <c r="I298" s="2"/>
    </row>
    <row r="299" spans="1:9" s="50" customFormat="1" ht="15" x14ac:dyDescent="0.2">
      <c r="A299" s="52"/>
      <c r="B299" s="53" t="s">
        <v>463</v>
      </c>
      <c r="C299" s="7">
        <v>35</v>
      </c>
      <c r="D299" s="7">
        <v>16</v>
      </c>
      <c r="E299" s="51">
        <f>+IF(C299=0,"",C299/C$169)</f>
        <v>0.34313725490196079</v>
      </c>
      <c r="F299" s="51">
        <f>+IF(D299=0,"",D299/D$169)</f>
        <v>7.2398190045248875E-2</v>
      </c>
      <c r="G299" s="12">
        <f t="shared" si="96"/>
        <v>-0.54285714285714282</v>
      </c>
      <c r="H299" s="49">
        <f t="shared" si="99"/>
        <v>-0.18627450980392155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2</v>
      </c>
      <c r="E300" s="51" t="str">
        <f t="shared" ref="E300" si="127">+IF(C300=0,"",C300/C$169)</f>
        <v/>
      </c>
      <c r="F300" s="51">
        <f t="shared" ref="F300" si="128">+IF(D300=0,"",D300/D$169)</f>
        <v>9.0497737556561094E-3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1</v>
      </c>
      <c r="E309" s="51" t="str">
        <f t="shared" si="130"/>
        <v/>
      </c>
      <c r="F309" s="51">
        <f t="shared" si="131"/>
        <v>4.5248868778280547E-3</v>
      </c>
      <c r="G309" s="12">
        <f t="shared" si="132"/>
        <v>1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4</v>
      </c>
      <c r="D313" s="7">
        <v>2</v>
      </c>
      <c r="E313" s="51">
        <f t="shared" si="130"/>
        <v>3.9215686274509803E-2</v>
      </c>
      <c r="F313" s="51">
        <f t="shared" si="131"/>
        <v>9.0497737556561094E-3</v>
      </c>
      <c r="G313" s="12">
        <f t="shared" si="132"/>
        <v>-0.5</v>
      </c>
      <c r="H313" s="49">
        <f t="shared" si="99"/>
        <v>-1.9607843137254902E-2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</v>
      </c>
      <c r="D315" s="7">
        <v>18</v>
      </c>
      <c r="E315" s="51">
        <f t="shared" si="130"/>
        <v>2.9411764705882353E-2</v>
      </c>
      <c r="F315" s="51">
        <f t="shared" si="131"/>
        <v>8.1447963800904979E-2</v>
      </c>
      <c r="G315" s="12">
        <f t="shared" si="132"/>
        <v>5</v>
      </c>
      <c r="H315" s="49">
        <f t="shared" si="99"/>
        <v>0.14705882352941177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4</v>
      </c>
      <c r="E334" s="51" t="str">
        <f t="shared" si="137"/>
        <v/>
      </c>
      <c r="F334" s="51">
        <f t="shared" si="138"/>
        <v>1.8099547511312219E-2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579</v>
      </c>
      <c r="D345" s="39">
        <f>SUM(D346:D564)</f>
        <v>1380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1.383419689119171</v>
      </c>
      <c r="H345" s="40">
        <f>+IF(OR(AND(E345=""),(G345="")),"",E345*G345)</f>
        <v>1.383419689119171</v>
      </c>
    </row>
    <row r="346" spans="1:9" s="50" customFormat="1" ht="15" x14ac:dyDescent="0.2">
      <c r="A346" s="52"/>
      <c r="B346" s="48" t="s">
        <v>74</v>
      </c>
      <c r="C346" s="7">
        <v>2</v>
      </c>
      <c r="D346" s="7">
        <v>0</v>
      </c>
      <c r="E346" s="51">
        <f t="shared" si="143"/>
        <v>3.4542314335060447E-3</v>
      </c>
      <c r="F346" s="51" t="str">
        <f t="shared" si="144"/>
        <v/>
      </c>
      <c r="G346" s="12">
        <f t="shared" ref="G346:G410" si="145">+IF(AND(C346=0,D346=0)," ",IF(C346=0,1,IF(D346=0,-1,(D346-C346)/C346)))</f>
        <v>-1</v>
      </c>
      <c r="H346" s="49">
        <f>+IF(OR(AND(E346=""),(G346="")),"",E346*G346)</f>
        <v>-3.4542314335060447E-3</v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2</v>
      </c>
      <c r="E347" s="51" t="str">
        <f t="shared" si="143"/>
        <v/>
      </c>
      <c r="F347" s="51">
        <f t="shared" si="144"/>
        <v>1.4492753623188406E-3</v>
      </c>
      <c r="G347" s="12">
        <f t="shared" si="145"/>
        <v>1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6</v>
      </c>
      <c r="D351" s="7">
        <v>7</v>
      </c>
      <c r="E351" s="51">
        <f t="shared" si="143"/>
        <v>1.0362694300518135E-2</v>
      </c>
      <c r="F351" s="51">
        <f t="shared" si="144"/>
        <v>5.0724637681159417E-3</v>
      </c>
      <c r="G351" s="12">
        <f t="shared" si="145"/>
        <v>0.16666666666666666</v>
      </c>
      <c r="H351" s="49">
        <f t="shared" si="146"/>
        <v>1.7271157167530224E-3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1</v>
      </c>
      <c r="D354" s="7">
        <v>6</v>
      </c>
      <c r="E354" s="51">
        <f t="shared" si="143"/>
        <v>1.7271157167530224E-3</v>
      </c>
      <c r="F354" s="51">
        <f t="shared" si="144"/>
        <v>4.3478260869565218E-3</v>
      </c>
      <c r="G354" s="12">
        <f t="shared" si="145"/>
        <v>5</v>
      </c>
      <c r="H354" s="49">
        <f t="shared" si="146"/>
        <v>8.6355785837651123E-3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3</v>
      </c>
      <c r="D357" s="7">
        <v>8</v>
      </c>
      <c r="E357" s="51">
        <f t="shared" si="143"/>
        <v>5.1813471502590676E-3</v>
      </c>
      <c r="F357" s="51">
        <f t="shared" si="144"/>
        <v>5.7971014492753624E-3</v>
      </c>
      <c r="G357" s="12">
        <f t="shared" si="145"/>
        <v>1.6666666666666667</v>
      </c>
      <c r="H357" s="49">
        <f t="shared" si="146"/>
        <v>8.6355785837651123E-3</v>
      </c>
      <c r="I357" s="2"/>
    </row>
    <row r="358" spans="1:9" s="50" customFormat="1" ht="15" x14ac:dyDescent="0.2">
      <c r="A358" s="52"/>
      <c r="B358" s="48" t="s">
        <v>576</v>
      </c>
      <c r="C358" s="7">
        <v>1</v>
      </c>
      <c r="D358" s="7">
        <v>1</v>
      </c>
      <c r="E358" s="51">
        <f t="shared" si="143"/>
        <v>1.7271157167530224E-3</v>
      </c>
      <c r="F358" s="51">
        <f t="shared" si="144"/>
        <v>7.246376811594203E-4</v>
      </c>
      <c r="G358" s="12">
        <f t="shared" si="145"/>
        <v>0</v>
      </c>
      <c r="H358" s="49">
        <f t="shared" si="146"/>
        <v>0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</v>
      </c>
      <c r="D360" s="7">
        <v>6</v>
      </c>
      <c r="E360" s="51">
        <f t="shared" si="143"/>
        <v>1.7271157167530224E-3</v>
      </c>
      <c r="F360" s="51">
        <f t="shared" si="144"/>
        <v>4.3478260869565218E-3</v>
      </c>
      <c r="G360" s="12">
        <f t="shared" si="145"/>
        <v>5</v>
      </c>
      <c r="H360" s="49">
        <f t="shared" si="146"/>
        <v>8.6355785837651123E-3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4</v>
      </c>
      <c r="E361" s="51" t="str">
        <f t="shared" si="143"/>
        <v/>
      </c>
      <c r="F361" s="51">
        <f t="shared" si="144"/>
        <v>2.8985507246376812E-3</v>
      </c>
      <c r="G361" s="12">
        <f t="shared" si="145"/>
        <v>1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4</v>
      </c>
      <c r="D365" s="7">
        <v>74</v>
      </c>
      <c r="E365" s="51">
        <f t="shared" si="143"/>
        <v>6.9084628670120895E-3</v>
      </c>
      <c r="F365" s="51">
        <f t="shared" si="144"/>
        <v>5.3623188405797099E-2</v>
      </c>
      <c r="G365" s="12">
        <f t="shared" si="145"/>
        <v>17.5</v>
      </c>
      <c r="H365" s="49">
        <f t="shared" si="146"/>
        <v>0.12089810017271156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9</v>
      </c>
      <c r="D369" s="7">
        <v>2</v>
      </c>
      <c r="E369" s="51">
        <f t="shared" si="143"/>
        <v>1.5544041450777202E-2</v>
      </c>
      <c r="F369" s="51">
        <f t="shared" si="144"/>
        <v>1.4492753623188406E-3</v>
      </c>
      <c r="G369" s="12">
        <f t="shared" si="145"/>
        <v>-0.77777777777777779</v>
      </c>
      <c r="H369" s="49">
        <f t="shared" si="146"/>
        <v>-1.2089810017271158E-2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6</v>
      </c>
      <c r="E375" s="51" t="str">
        <f t="shared" si="143"/>
        <v/>
      </c>
      <c r="F375" s="51">
        <f t="shared" si="144"/>
        <v>4.3478260869565218E-3</v>
      </c>
      <c r="G375" s="12">
        <f t="shared" si="145"/>
        <v>1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</v>
      </c>
      <c r="D377" s="42">
        <v>3</v>
      </c>
      <c r="E377" s="51">
        <f t="shared" si="143"/>
        <v>1.7271157167530224E-3</v>
      </c>
      <c r="F377" s="51">
        <f t="shared" si="144"/>
        <v>2.1739130434782609E-3</v>
      </c>
      <c r="G377" s="86">
        <f t="shared" si="145"/>
        <v>2</v>
      </c>
      <c r="H377" s="49">
        <f t="shared" si="146"/>
        <v>3.4542314335060447E-3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17</v>
      </c>
      <c r="E378" s="51" t="str">
        <f t="shared" ref="E378" si="152">+IF(C378=0,"",C378/C$345)</f>
        <v/>
      </c>
      <c r="F378" s="51">
        <f t="shared" ref="F378" si="153">+IF(D378=0,"",D378/D$345)</f>
        <v>1.2318840579710146E-2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9</v>
      </c>
      <c r="D379" s="7">
        <v>57</v>
      </c>
      <c r="E379" s="51">
        <f t="shared" ref="E379:E401" si="155">+IF(C379=0,"",C379/C$345)</f>
        <v>1.5544041450777202E-2</v>
      </c>
      <c r="F379" s="51">
        <f t="shared" ref="F379:F401" si="156">+IF(D379=0,"",D379/D$345)</f>
        <v>4.1304347826086954E-2</v>
      </c>
      <c r="G379" s="12">
        <f t="shared" si="145"/>
        <v>5.333333333333333</v>
      </c>
      <c r="H379" s="49">
        <f t="shared" si="146"/>
        <v>8.2901554404145067E-2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</v>
      </c>
      <c r="D383" s="7">
        <v>3</v>
      </c>
      <c r="E383" s="51">
        <f t="shared" si="155"/>
        <v>1.7271157167530224E-3</v>
      </c>
      <c r="F383" s="51">
        <f t="shared" si="156"/>
        <v>2.1739130434782609E-3</v>
      </c>
      <c r="G383" s="12">
        <f t="shared" si="145"/>
        <v>2</v>
      </c>
      <c r="H383" s="49">
        <f t="shared" si="146"/>
        <v>3.4542314335060447E-3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0</v>
      </c>
      <c r="E385" s="51" t="str">
        <f t="shared" si="155"/>
        <v/>
      </c>
      <c r="F385" s="51" t="str">
        <f t="shared" si="156"/>
        <v/>
      </c>
      <c r="G385" s="12" t="str">
        <f t="shared" si="145"/>
        <v xml:space="preserve"> 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4</v>
      </c>
      <c r="D386" s="7">
        <v>73</v>
      </c>
      <c r="E386" s="51">
        <f t="shared" si="155"/>
        <v>6.9084628670120895E-3</v>
      </c>
      <c r="F386" s="51">
        <f t="shared" si="156"/>
        <v>5.2898550724637679E-2</v>
      </c>
      <c r="G386" s="12">
        <f t="shared" si="145"/>
        <v>17.25</v>
      </c>
      <c r="H386" s="49">
        <f t="shared" si="146"/>
        <v>0.11917098445595854</v>
      </c>
      <c r="I386" s="2"/>
    </row>
    <row r="387" spans="1:9" s="50" customFormat="1" ht="15" x14ac:dyDescent="0.2">
      <c r="A387" s="52"/>
      <c r="B387" s="48" t="s">
        <v>93</v>
      </c>
      <c r="C387" s="7">
        <v>0</v>
      </c>
      <c r="D387" s="7">
        <v>33</v>
      </c>
      <c r="E387" s="51" t="str">
        <f t="shared" si="155"/>
        <v/>
      </c>
      <c r="F387" s="51">
        <f t="shared" si="156"/>
        <v>2.391304347826087E-2</v>
      </c>
      <c r="G387" s="12">
        <f t="shared" si="145"/>
        <v>1</v>
      </c>
      <c r="H387" s="49" t="str">
        <f t="shared" si="146"/>
        <v/>
      </c>
      <c r="I387" s="2"/>
    </row>
    <row r="388" spans="1:9" s="50" customFormat="1" ht="15" x14ac:dyDescent="0.2">
      <c r="A388" s="52"/>
      <c r="B388" s="48" t="s">
        <v>86</v>
      </c>
      <c r="C388" s="7">
        <v>13</v>
      </c>
      <c r="D388" s="7">
        <v>41</v>
      </c>
      <c r="E388" s="51">
        <f t="shared" si="155"/>
        <v>2.2452504317789293E-2</v>
      </c>
      <c r="F388" s="51">
        <f t="shared" si="156"/>
        <v>2.9710144927536233E-2</v>
      </c>
      <c r="G388" s="12">
        <f t="shared" si="145"/>
        <v>2.1538461538461537</v>
      </c>
      <c r="H388" s="49">
        <f t="shared" si="146"/>
        <v>4.8359240069084632E-2</v>
      </c>
      <c r="I388" s="2"/>
    </row>
    <row r="389" spans="1:9" s="50" customFormat="1" ht="15" x14ac:dyDescent="0.2">
      <c r="A389" s="52"/>
      <c r="B389" s="48" t="s">
        <v>92</v>
      </c>
      <c r="C389" s="7">
        <v>16</v>
      </c>
      <c r="D389" s="7">
        <v>14</v>
      </c>
      <c r="E389" s="51">
        <f t="shared" si="155"/>
        <v>2.7633851468048358E-2</v>
      </c>
      <c r="F389" s="51">
        <f t="shared" si="156"/>
        <v>1.0144927536231883E-2</v>
      </c>
      <c r="G389" s="12">
        <f t="shared" si="145"/>
        <v>-0.125</v>
      </c>
      <c r="H389" s="49">
        <f t="shared" si="146"/>
        <v>-3.4542314335060447E-3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12</v>
      </c>
      <c r="E393" s="51" t="str">
        <f t="shared" si="155"/>
        <v/>
      </c>
      <c r="F393" s="51">
        <f t="shared" si="156"/>
        <v>8.6956521739130436E-3</v>
      </c>
      <c r="G393" s="12">
        <f t="shared" si="145"/>
        <v>1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0</v>
      </c>
      <c r="D398" s="7">
        <v>10</v>
      </c>
      <c r="E398" s="51" t="str">
        <f t="shared" si="155"/>
        <v/>
      </c>
      <c r="F398" s="51">
        <f t="shared" si="156"/>
        <v>7.246376811594203E-3</v>
      </c>
      <c r="G398" s="12">
        <f t="shared" si="145"/>
        <v>1</v>
      </c>
      <c r="H398" s="49" t="str">
        <f t="shared" si="146"/>
        <v/>
      </c>
      <c r="I398" s="2"/>
    </row>
    <row r="399" spans="1:9" s="50" customFormat="1" ht="15" x14ac:dyDescent="0.2">
      <c r="A399" s="52"/>
      <c r="B399" s="48" t="s">
        <v>258</v>
      </c>
      <c r="C399" s="7">
        <v>2</v>
      </c>
      <c r="D399" s="7">
        <v>65</v>
      </c>
      <c r="E399" s="51">
        <f t="shared" si="155"/>
        <v>3.4542314335060447E-3</v>
      </c>
      <c r="F399" s="51">
        <f t="shared" si="156"/>
        <v>4.710144927536232E-2</v>
      </c>
      <c r="G399" s="12">
        <f t="shared" si="145"/>
        <v>31.5</v>
      </c>
      <c r="H399" s="49">
        <f t="shared" si="146"/>
        <v>0.10880829015544041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4</v>
      </c>
      <c r="E400" s="51" t="str">
        <f t="shared" si="155"/>
        <v/>
      </c>
      <c r="F400" s="51">
        <f t="shared" si="156"/>
        <v>2.8985507246376812E-3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9</v>
      </c>
      <c r="D401" s="7">
        <v>14</v>
      </c>
      <c r="E401" s="51">
        <f t="shared" si="155"/>
        <v>1.5544041450777202E-2</v>
      </c>
      <c r="F401" s="51">
        <f t="shared" si="156"/>
        <v>1.0144927536231883E-2</v>
      </c>
      <c r="G401" s="12">
        <f t="shared" si="145"/>
        <v>0.55555555555555558</v>
      </c>
      <c r="H401" s="49">
        <f t="shared" si="146"/>
        <v>8.6355785837651123E-3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5</v>
      </c>
      <c r="D409" s="7">
        <v>96</v>
      </c>
      <c r="E409" s="51">
        <f t="shared" si="161"/>
        <v>8.6355785837651123E-3</v>
      </c>
      <c r="F409" s="51">
        <f t="shared" si="162"/>
        <v>6.9565217391304349E-2</v>
      </c>
      <c r="G409" s="12">
        <f t="shared" si="145"/>
        <v>18.2</v>
      </c>
      <c r="H409" s="49">
        <f t="shared" si="146"/>
        <v>0.15716753022452504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25</v>
      </c>
      <c r="E415" s="51" t="str">
        <f t="shared" ref="E415:E490" si="164">+IF(C415=0,"",C415/C$345)</f>
        <v/>
      </c>
      <c r="F415" s="51">
        <f t="shared" ref="F415:F490" si="165">+IF(D415=0,"",D415/D$345)</f>
        <v>1.8115942028985508E-2</v>
      </c>
      <c r="G415" s="12">
        <f t="shared" si="163"/>
        <v>1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2</v>
      </c>
      <c r="D420" s="7">
        <v>2</v>
      </c>
      <c r="E420" s="51">
        <f t="shared" si="164"/>
        <v>3.4542314335060447E-3</v>
      </c>
      <c r="F420" s="51">
        <f t="shared" si="165"/>
        <v>1.4492753623188406E-3</v>
      </c>
      <c r="G420" s="12">
        <f t="shared" si="163"/>
        <v>0</v>
      </c>
      <c r="H420" s="49">
        <f t="shared" si="166"/>
        <v>0</v>
      </c>
      <c r="I420" s="2"/>
    </row>
    <row r="421" spans="1:9" s="50" customFormat="1" ht="15" x14ac:dyDescent="0.2">
      <c r="A421" s="52"/>
      <c r="B421" s="48" t="s">
        <v>266</v>
      </c>
      <c r="C421" s="7">
        <v>46</v>
      </c>
      <c r="D421" s="7">
        <v>123</v>
      </c>
      <c r="E421" s="51">
        <f t="shared" si="164"/>
        <v>7.9447322970639028E-2</v>
      </c>
      <c r="F421" s="51">
        <f t="shared" si="165"/>
        <v>8.9130434782608695E-2</v>
      </c>
      <c r="G421" s="12">
        <f t="shared" si="163"/>
        <v>1.673913043478261</v>
      </c>
      <c r="H421" s="49">
        <f t="shared" si="166"/>
        <v>0.13298791018998274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16</v>
      </c>
      <c r="D423" s="7">
        <v>18</v>
      </c>
      <c r="E423" s="51">
        <f t="shared" si="164"/>
        <v>2.7633851468048358E-2</v>
      </c>
      <c r="F423" s="51">
        <f t="shared" si="165"/>
        <v>1.3043478260869565E-2</v>
      </c>
      <c r="G423" s="12">
        <f t="shared" si="163"/>
        <v>0.125</v>
      </c>
      <c r="H423" s="49">
        <f t="shared" si="166"/>
        <v>3.4542314335060447E-3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2</v>
      </c>
      <c r="E424" s="51" t="str">
        <f t="shared" si="164"/>
        <v/>
      </c>
      <c r="F424" s="51">
        <f t="shared" si="165"/>
        <v>1.4492753623188406E-3</v>
      </c>
      <c r="G424" s="12">
        <f t="shared" si="163"/>
        <v>1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4</v>
      </c>
      <c r="E430" s="51" t="str">
        <f t="shared" si="164"/>
        <v/>
      </c>
      <c r="F430" s="51">
        <f t="shared" si="165"/>
        <v>2.8985507246376812E-3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76</v>
      </c>
      <c r="D432" s="7">
        <v>8</v>
      </c>
      <c r="E432" s="51">
        <f t="shared" si="164"/>
        <v>0.13126079447322972</v>
      </c>
      <c r="F432" s="51">
        <f t="shared" si="165"/>
        <v>5.7971014492753624E-3</v>
      </c>
      <c r="G432" s="12">
        <f t="shared" si="163"/>
        <v>-0.89473684210526316</v>
      </c>
      <c r="H432" s="49">
        <f t="shared" si="166"/>
        <v>-0.11744386873920554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31</v>
      </c>
      <c r="D434" s="7">
        <v>19</v>
      </c>
      <c r="E434" s="51">
        <f t="shared" si="164"/>
        <v>5.3540587219343697E-2</v>
      </c>
      <c r="F434" s="51">
        <f t="shared" si="165"/>
        <v>1.3768115942028985E-2</v>
      </c>
      <c r="G434" s="12">
        <f t="shared" si="163"/>
        <v>-0.38709677419354838</v>
      </c>
      <c r="H434" s="49">
        <f t="shared" si="166"/>
        <v>-2.072538860103627E-2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6</v>
      </c>
      <c r="D442" s="7">
        <v>8</v>
      </c>
      <c r="E442" s="51">
        <f t="shared" si="164"/>
        <v>1.0362694300518135E-2</v>
      </c>
      <c r="F442" s="51">
        <f t="shared" si="165"/>
        <v>5.7971014492753624E-3</v>
      </c>
      <c r="G442" s="12">
        <f t="shared" si="163"/>
        <v>0.33333333333333331</v>
      </c>
      <c r="H442" s="49">
        <f t="shared" si="166"/>
        <v>3.4542314335060447E-3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2</v>
      </c>
      <c r="E444" s="51" t="str">
        <f t="shared" si="164"/>
        <v/>
      </c>
      <c r="F444" s="51">
        <f t="shared" si="165"/>
        <v>1.4492753623188406E-3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1</v>
      </c>
      <c r="D445" s="7">
        <v>2</v>
      </c>
      <c r="E445" s="51">
        <f t="shared" si="164"/>
        <v>1.7271157167530224E-3</v>
      </c>
      <c r="F445" s="51">
        <f t="shared" si="165"/>
        <v>1.4492753623188406E-3</v>
      </c>
      <c r="G445" s="12">
        <f t="shared" si="163"/>
        <v>1</v>
      </c>
      <c r="H445" s="49">
        <f t="shared" si="166"/>
        <v>1.7271157167530224E-3</v>
      </c>
      <c r="I445" s="2"/>
    </row>
    <row r="446" spans="1:9" s="50" customFormat="1" ht="15" x14ac:dyDescent="0.2">
      <c r="A446" s="52"/>
      <c r="B446" s="48" t="s">
        <v>272</v>
      </c>
      <c r="C446" s="7">
        <v>1</v>
      </c>
      <c r="D446" s="7">
        <v>0</v>
      </c>
      <c r="E446" s="51">
        <f t="shared" si="164"/>
        <v>1.7271157167530224E-3</v>
      </c>
      <c r="F446" s="51" t="str">
        <f t="shared" si="165"/>
        <v/>
      </c>
      <c r="G446" s="12">
        <f t="shared" si="163"/>
        <v>-1</v>
      </c>
      <c r="H446" s="49">
        <f t="shared" si="166"/>
        <v>-1.7271157167530224E-3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3</v>
      </c>
      <c r="E453" s="51" t="str">
        <f t="shared" si="164"/>
        <v/>
      </c>
      <c r="F453" s="51">
        <f t="shared" si="165"/>
        <v>2.1739130434782609E-3</v>
      </c>
      <c r="G453" s="12">
        <f t="shared" si="163"/>
        <v>1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7</v>
      </c>
      <c r="D454" s="7">
        <v>36</v>
      </c>
      <c r="E454" s="51">
        <f t="shared" si="164"/>
        <v>1.2089810017271158E-2</v>
      </c>
      <c r="F454" s="51">
        <f t="shared" si="165"/>
        <v>2.6086956521739129E-2</v>
      </c>
      <c r="G454" s="12">
        <f t="shared" si="163"/>
        <v>4.1428571428571432</v>
      </c>
      <c r="H454" s="49">
        <f t="shared" si="166"/>
        <v>5.0086355785837658E-2</v>
      </c>
      <c r="I454" s="2"/>
    </row>
    <row r="455" spans="1:9" s="50" customFormat="1" ht="15" x14ac:dyDescent="0.2">
      <c r="A455" s="52"/>
      <c r="B455" s="48" t="s">
        <v>273</v>
      </c>
      <c r="C455" s="7">
        <v>9</v>
      </c>
      <c r="D455" s="7">
        <v>2</v>
      </c>
      <c r="E455" s="51">
        <f t="shared" si="164"/>
        <v>1.5544041450777202E-2</v>
      </c>
      <c r="F455" s="51">
        <f t="shared" si="165"/>
        <v>1.4492753623188406E-3</v>
      </c>
      <c r="G455" s="12">
        <f t="shared" si="163"/>
        <v>-0.77777777777777779</v>
      </c>
      <c r="H455" s="49">
        <f t="shared" si="166"/>
        <v>-1.2089810017271158E-2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3</v>
      </c>
      <c r="D457" s="7">
        <v>9</v>
      </c>
      <c r="E457" s="51">
        <f t="shared" si="164"/>
        <v>5.1813471502590676E-3</v>
      </c>
      <c r="F457" s="51">
        <f t="shared" si="165"/>
        <v>6.5217391304347823E-3</v>
      </c>
      <c r="G457" s="12">
        <f t="shared" si="163"/>
        <v>2</v>
      </c>
      <c r="H457" s="49">
        <f t="shared" si="166"/>
        <v>1.0362694300518135E-2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26</v>
      </c>
      <c r="D460" s="7">
        <v>69</v>
      </c>
      <c r="E460" s="51">
        <f t="shared" si="164"/>
        <v>4.4905008635578586E-2</v>
      </c>
      <c r="F460" s="51">
        <f t="shared" si="165"/>
        <v>0.05</v>
      </c>
      <c r="G460" s="12">
        <f t="shared" si="163"/>
        <v>1.6538461538461537</v>
      </c>
      <c r="H460" s="49">
        <f t="shared" si="166"/>
        <v>7.426597582037997E-2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</v>
      </c>
      <c r="D468" s="7">
        <v>7</v>
      </c>
      <c r="E468" s="51">
        <f t="shared" si="164"/>
        <v>1.7271157167530224E-3</v>
      </c>
      <c r="F468" s="51">
        <f t="shared" si="165"/>
        <v>5.0724637681159417E-3</v>
      </c>
      <c r="G468" s="12">
        <f t="shared" si="163"/>
        <v>6</v>
      </c>
      <c r="H468" s="49">
        <f t="shared" si="166"/>
        <v>1.0362694300518133E-2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2</v>
      </c>
      <c r="E473" s="51" t="str">
        <f t="shared" si="164"/>
        <v/>
      </c>
      <c r="F473" s="51">
        <f t="shared" si="165"/>
        <v>1.4492753623188406E-3</v>
      </c>
      <c r="G473" s="12">
        <f t="shared" si="163"/>
        <v>1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4</v>
      </c>
      <c r="E474" s="51" t="str">
        <f t="shared" si="164"/>
        <v/>
      </c>
      <c r="F474" s="51">
        <f t="shared" si="165"/>
        <v>2.8985507246376812E-3</v>
      </c>
      <c r="G474" s="12">
        <f t="shared" si="163"/>
        <v>1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2</v>
      </c>
      <c r="E478" s="51" t="str">
        <f t="shared" si="164"/>
        <v/>
      </c>
      <c r="F478" s="51">
        <f t="shared" si="165"/>
        <v>1.4492753623188406E-3</v>
      </c>
      <c r="G478" s="12">
        <f t="shared" ref="G478:G541" si="180">+IF(AND(C478=0,D478=0)," ",IF(C478=0,1,IF(D478=0,-1,(D478-C478)/C478)))</f>
        <v>1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1</v>
      </c>
      <c r="D479" s="7">
        <v>2</v>
      </c>
      <c r="E479" s="51">
        <f t="shared" si="164"/>
        <v>1.7271157167530224E-3</v>
      </c>
      <c r="F479" s="51">
        <f t="shared" si="165"/>
        <v>1.4492753623188406E-3</v>
      </c>
      <c r="G479" s="12">
        <f t="shared" si="180"/>
        <v>1</v>
      </c>
      <c r="H479" s="49">
        <f t="shared" si="166"/>
        <v>1.7271157167530224E-3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1</v>
      </c>
      <c r="E484" s="51" t="str">
        <f t="shared" si="164"/>
        <v/>
      </c>
      <c r="F484" s="51">
        <f t="shared" si="165"/>
        <v>7.246376811594203E-4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13</v>
      </c>
      <c r="D504" s="7">
        <v>2</v>
      </c>
      <c r="E504" s="51">
        <f t="shared" si="181"/>
        <v>2.2452504317789293E-2</v>
      </c>
      <c r="F504" s="51">
        <f t="shared" si="182"/>
        <v>1.4492753623188406E-3</v>
      </c>
      <c r="G504" s="12">
        <f t="shared" si="180"/>
        <v>-0.84615384615384615</v>
      </c>
      <c r="H504" s="49">
        <f t="shared" si="183"/>
        <v>-1.8998272884283247E-2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50</v>
      </c>
      <c r="E505" s="51" t="str">
        <f t="shared" si="181"/>
        <v/>
      </c>
      <c r="F505" s="51">
        <f t="shared" si="182"/>
        <v>3.6231884057971016E-2</v>
      </c>
      <c r="G505" s="12">
        <f t="shared" si="180"/>
        <v>1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5</v>
      </c>
      <c r="D520" s="7">
        <v>0</v>
      </c>
      <c r="E520" s="51">
        <f t="shared" si="181"/>
        <v>8.6355785837651123E-3</v>
      </c>
      <c r="F520" s="51" t="str">
        <f t="shared" si="182"/>
        <v/>
      </c>
      <c r="G520" s="12">
        <f t="shared" si="180"/>
        <v>-1</v>
      </c>
      <c r="H520" s="49">
        <f t="shared" si="183"/>
        <v>-8.6355785837651123E-3</v>
      </c>
      <c r="I520" s="2"/>
    </row>
    <row r="521" spans="1:9" s="50" customFormat="1" ht="15" x14ac:dyDescent="0.2">
      <c r="A521" s="52"/>
      <c r="B521" s="48" t="s">
        <v>128</v>
      </c>
      <c r="C521" s="7">
        <v>20</v>
      </c>
      <c r="D521" s="7">
        <v>12</v>
      </c>
      <c r="E521" s="51">
        <f t="shared" si="181"/>
        <v>3.4542314335060449E-2</v>
      </c>
      <c r="F521" s="51">
        <f t="shared" si="182"/>
        <v>8.6956521739130436E-3</v>
      </c>
      <c r="G521" s="12">
        <f t="shared" si="180"/>
        <v>-0.4</v>
      </c>
      <c r="H521" s="49">
        <f t="shared" si="183"/>
        <v>-1.3816925734024181E-2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2</v>
      </c>
      <c r="D523" s="7">
        <v>0</v>
      </c>
      <c r="E523" s="51">
        <f t="shared" ref="E523" si="184">+IF(C523=0,"",C523/C$345)</f>
        <v>3.4542314335060447E-3</v>
      </c>
      <c r="F523" s="51" t="str">
        <f t="shared" ref="F523" si="185">+IF(D523=0,"",D523/D$345)</f>
        <v/>
      </c>
      <c r="G523" s="12">
        <f t="shared" si="180"/>
        <v>-1</v>
      </c>
      <c r="H523" s="49">
        <f t="shared" ref="H523" si="186">+IF(OR(AND(E523=""),(G523="")),"",E523*G523)</f>
        <v>-3.4542314335060447E-3</v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10</v>
      </c>
      <c r="E524" s="51" t="str">
        <f t="shared" ref="E524:E549" si="187">+IF(C524=0,"",C524/C$345)</f>
        <v/>
      </c>
      <c r="F524" s="51">
        <f t="shared" ref="F524:F549" si="188">+IF(D524=0,"",D524/D$345)</f>
        <v>7.246376811594203E-3</v>
      </c>
      <c r="G524" s="12">
        <f t="shared" si="180"/>
        <v>1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93</v>
      </c>
      <c r="D527" s="7">
        <v>6</v>
      </c>
      <c r="E527" s="51">
        <f t="shared" si="187"/>
        <v>0.16062176165803108</v>
      </c>
      <c r="F527" s="51">
        <f t="shared" si="188"/>
        <v>4.3478260869565218E-3</v>
      </c>
      <c r="G527" s="12">
        <f t="shared" si="180"/>
        <v>-0.93548387096774188</v>
      </c>
      <c r="H527" s="49">
        <f t="shared" si="183"/>
        <v>-0.15025906735751293</v>
      </c>
      <c r="I527" s="2"/>
    </row>
    <row r="528" spans="1:9" s="50" customFormat="1" ht="15" x14ac:dyDescent="0.2">
      <c r="A528" s="52"/>
      <c r="B528" s="48" t="s">
        <v>340</v>
      </c>
      <c r="C528" s="7">
        <v>2</v>
      </c>
      <c r="D528" s="7">
        <v>7</v>
      </c>
      <c r="E528" s="51">
        <f t="shared" si="187"/>
        <v>3.4542314335060447E-3</v>
      </c>
      <c r="F528" s="51">
        <f t="shared" si="188"/>
        <v>5.0724637681159417E-3</v>
      </c>
      <c r="G528" s="12">
        <f t="shared" si="180"/>
        <v>2.5</v>
      </c>
      <c r="H528" s="49">
        <f t="shared" si="183"/>
        <v>8.6355785837651123E-3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8</v>
      </c>
      <c r="D537" s="7">
        <v>19</v>
      </c>
      <c r="E537" s="51">
        <f t="shared" si="187"/>
        <v>1.3816925734024179E-2</v>
      </c>
      <c r="F537" s="51">
        <f t="shared" si="188"/>
        <v>1.3768115942028985E-2</v>
      </c>
      <c r="G537" s="12">
        <f t="shared" si="180"/>
        <v>1.375</v>
      </c>
      <c r="H537" s="49">
        <f t="shared" si="183"/>
        <v>1.8998272884283247E-2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11</v>
      </c>
      <c r="E538" s="51" t="str">
        <f t="shared" si="187"/>
        <v/>
      </c>
      <c r="F538" s="51">
        <f t="shared" si="188"/>
        <v>7.9710144927536229E-3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1</v>
      </c>
      <c r="E539" s="51">
        <f t="shared" si="187"/>
        <v>5.1813471502590676E-3</v>
      </c>
      <c r="F539" s="51">
        <f t="shared" si="188"/>
        <v>7.246376811594203E-4</v>
      </c>
      <c r="G539" s="12">
        <f t="shared" si="180"/>
        <v>-0.66666666666666663</v>
      </c>
      <c r="H539" s="49">
        <f t="shared" si="183"/>
        <v>-3.4542314335060447E-3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11</v>
      </c>
      <c r="E540" s="51" t="str">
        <f t="shared" si="187"/>
        <v/>
      </c>
      <c r="F540" s="51">
        <f t="shared" si="188"/>
        <v>7.9710144927536229E-3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29</v>
      </c>
      <c r="D542" s="7">
        <v>77</v>
      </c>
      <c r="E542" s="51">
        <f t="shared" si="187"/>
        <v>5.0086355785837651E-2</v>
      </c>
      <c r="F542" s="51">
        <f t="shared" si="188"/>
        <v>5.5797101449275362E-2</v>
      </c>
      <c r="G542" s="12">
        <f t="shared" ref="G542:G564" si="189">+IF(AND(C542=0,D542=0)," ",IF(C542=0,1,IF(D542=0,-1,(D542-C542)/C542)))</f>
        <v>1.6551724137931034</v>
      </c>
      <c r="H542" s="49">
        <f t="shared" si="183"/>
        <v>8.2901554404145081E-2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1</v>
      </c>
      <c r="E544" s="51" t="str">
        <f t="shared" si="187"/>
        <v/>
      </c>
      <c r="F544" s="51">
        <f t="shared" si="188"/>
        <v>7.246376811594203E-4</v>
      </c>
      <c r="G544" s="12">
        <f t="shared" si="189"/>
        <v>1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3</v>
      </c>
      <c r="D547" s="7">
        <v>110</v>
      </c>
      <c r="E547" s="51">
        <f t="shared" si="187"/>
        <v>5.1813471502590676E-3</v>
      </c>
      <c r="F547" s="51">
        <f t="shared" si="188"/>
        <v>7.9710144927536225E-2</v>
      </c>
      <c r="G547" s="12">
        <f t="shared" si="189"/>
        <v>35.666666666666664</v>
      </c>
      <c r="H547" s="49">
        <f t="shared" si="183"/>
        <v>0.1848013816925734</v>
      </c>
      <c r="I547" s="2"/>
    </row>
    <row r="548" spans="1:9" s="50" customFormat="1" ht="15" x14ac:dyDescent="0.2">
      <c r="A548" s="52"/>
      <c r="B548" s="48" t="s">
        <v>142</v>
      </c>
      <c r="C548" s="7">
        <v>1</v>
      </c>
      <c r="D548" s="7">
        <v>4</v>
      </c>
      <c r="E548" s="51">
        <f t="shared" si="187"/>
        <v>1.7271157167530224E-3</v>
      </c>
      <c r="F548" s="51">
        <f t="shared" si="188"/>
        <v>2.8985507246376812E-3</v>
      </c>
      <c r="G548" s="12">
        <f t="shared" si="189"/>
        <v>3</v>
      </c>
      <c r="H548" s="49">
        <f t="shared" si="183"/>
        <v>5.1813471502590667E-3</v>
      </c>
      <c r="I548" s="2"/>
    </row>
    <row r="549" spans="1:9" s="50" customFormat="1" ht="15" x14ac:dyDescent="0.2">
      <c r="A549" s="52"/>
      <c r="B549" s="48" t="s">
        <v>315</v>
      </c>
      <c r="C549" s="7">
        <v>67</v>
      </c>
      <c r="D549" s="7">
        <v>108</v>
      </c>
      <c r="E549" s="51">
        <f t="shared" si="187"/>
        <v>0.1157167530224525</v>
      </c>
      <c r="F549" s="51">
        <f t="shared" si="188"/>
        <v>7.8260869565217397E-2</v>
      </c>
      <c r="G549" s="12">
        <f t="shared" si="189"/>
        <v>0.61194029850746268</v>
      </c>
      <c r="H549" s="49">
        <f t="shared" si="183"/>
        <v>7.0811744386873918E-2</v>
      </c>
      <c r="I549" s="2"/>
    </row>
    <row r="550" spans="1:9" s="50" customFormat="1" ht="15" x14ac:dyDescent="0.2">
      <c r="A550" s="47"/>
      <c r="B550" s="48" t="s">
        <v>552</v>
      </c>
      <c r="C550" s="7">
        <v>3</v>
      </c>
      <c r="D550" s="7">
        <v>0</v>
      </c>
      <c r="E550" s="51">
        <f t="shared" ref="E550" si="190">+IF(C550=0,"",C550/C$345)</f>
        <v>5.1813471502590676E-3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-5.1813471502590676E-3</v>
      </c>
      <c r="I550" s="2"/>
    </row>
    <row r="551" spans="1:9" s="50" customFormat="1" ht="15" x14ac:dyDescent="0.2">
      <c r="A551" s="52"/>
      <c r="B551" s="48" t="s">
        <v>131</v>
      </c>
      <c r="C551" s="7">
        <v>5</v>
      </c>
      <c r="D551" s="7">
        <v>3</v>
      </c>
      <c r="E551" s="51">
        <f>+IF(C551=0,"",C551/C$345)</f>
        <v>8.6355785837651123E-3</v>
      </c>
      <c r="F551" s="51">
        <f>+IF(D551=0,"",D551/D$345)</f>
        <v>2.1739130434782609E-3</v>
      </c>
      <c r="G551" s="12">
        <f t="shared" si="189"/>
        <v>-0.4</v>
      </c>
      <c r="H551" s="49">
        <f t="shared" si="183"/>
        <v>-3.4542314335060452E-3</v>
      </c>
      <c r="I551" s="2"/>
    </row>
    <row r="552" spans="1:9" s="50" customFormat="1" ht="15" x14ac:dyDescent="0.2">
      <c r="A552" s="52"/>
      <c r="B552" s="48" t="s">
        <v>316</v>
      </c>
      <c r="C552" s="7">
        <v>3</v>
      </c>
      <c r="D552" s="7">
        <v>1</v>
      </c>
      <c r="E552" s="51">
        <f>+IF(C552=0,"",C552/C$345)</f>
        <v>5.1813471502590676E-3</v>
      </c>
      <c r="F552" s="51">
        <f>+IF(D552=0,"",D552/D$345)</f>
        <v>7.246376811594203E-4</v>
      </c>
      <c r="G552" s="12">
        <f t="shared" si="189"/>
        <v>-0.66666666666666663</v>
      </c>
      <c r="H552" s="49">
        <f t="shared" si="183"/>
        <v>-3.4542314335060447E-3</v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1</v>
      </c>
      <c r="E555" s="51" t="str">
        <f t="shared" si="193"/>
        <v/>
      </c>
      <c r="F555" s="51">
        <f t="shared" si="194"/>
        <v>7.246376811594203E-4</v>
      </c>
      <c r="G555" s="12">
        <f t="shared" si="189"/>
        <v>1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0</v>
      </c>
      <c r="E556" s="51" t="str">
        <f t="shared" si="193"/>
        <v/>
      </c>
      <c r="F556" s="51" t="str">
        <f t="shared" si="194"/>
        <v/>
      </c>
      <c r="G556" s="12" t="str">
        <f t="shared" si="189"/>
        <v xml:space="preserve"> 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2</v>
      </c>
      <c r="D557" s="7">
        <v>6</v>
      </c>
      <c r="E557" s="51">
        <f t="shared" si="193"/>
        <v>3.4542314335060447E-3</v>
      </c>
      <c r="F557" s="51">
        <f t="shared" si="194"/>
        <v>4.3478260869565218E-3</v>
      </c>
      <c r="G557" s="12">
        <f t="shared" si="189"/>
        <v>2</v>
      </c>
      <c r="H557" s="49">
        <f t="shared" si="195"/>
        <v>6.9084628670120895E-3</v>
      </c>
      <c r="I557" s="2"/>
    </row>
    <row r="558" spans="1:9" s="50" customFormat="1" ht="15" x14ac:dyDescent="0.2">
      <c r="A558" s="52"/>
      <c r="B558" s="48" t="s">
        <v>318</v>
      </c>
      <c r="C558" s="7">
        <v>7</v>
      </c>
      <c r="D558" s="7">
        <v>32</v>
      </c>
      <c r="E558" s="51">
        <f t="shared" si="193"/>
        <v>1.2089810017271158E-2</v>
      </c>
      <c r="F558" s="51">
        <f t="shared" si="194"/>
        <v>2.318840579710145E-2</v>
      </c>
      <c r="G558" s="12">
        <f t="shared" si="189"/>
        <v>3.5714285714285716</v>
      </c>
      <c r="H558" s="49">
        <f t="shared" si="195"/>
        <v>4.3177892918825567E-2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941</v>
      </c>
      <c r="D570" s="39">
        <f>SUM(D571:D596)</f>
        <v>1208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0.28374070138150903</v>
      </c>
      <c r="H570" s="40">
        <f>+IF(OR(AND(E570=""),(G570="")),"",E570*G570)</f>
        <v>0.28374070138150903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3</v>
      </c>
      <c r="E571" s="51" t="str">
        <f t="shared" si="196"/>
        <v/>
      </c>
      <c r="F571" s="51">
        <f t="shared" si="197"/>
        <v>2.4834437086092716E-3</v>
      </c>
      <c r="G571" s="12">
        <f t="shared" ref="G571:G596" si="198">+IF(AND(C571=0,D571=0)," ",IF(C571=0,1,IF(D571=0,-1,(D571-C571)/C571)))</f>
        <v>1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33</v>
      </c>
      <c r="E572" s="51" t="str">
        <f t="shared" si="196"/>
        <v/>
      </c>
      <c r="F572" s="51">
        <f t="shared" si="197"/>
        <v>2.7317880794701987E-2</v>
      </c>
      <c r="G572" s="12">
        <f t="shared" si="198"/>
        <v>1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74</v>
      </c>
      <c r="D573" s="7">
        <v>47</v>
      </c>
      <c r="E573" s="51">
        <f t="shared" si="196"/>
        <v>7.8639744952178528E-2</v>
      </c>
      <c r="F573" s="51">
        <f t="shared" si="197"/>
        <v>3.8907284768211918E-2</v>
      </c>
      <c r="G573" s="12">
        <f t="shared" si="198"/>
        <v>-0.36486486486486486</v>
      </c>
      <c r="H573" s="49">
        <f t="shared" si="199"/>
        <v>-2.8692879914984058E-2</v>
      </c>
      <c r="I573" s="2"/>
    </row>
    <row r="574" spans="1:9" s="50" customFormat="1" ht="15" x14ac:dyDescent="0.2">
      <c r="A574" s="52"/>
      <c r="B574" s="48" t="s">
        <v>324</v>
      </c>
      <c r="C574" s="7">
        <v>36</v>
      </c>
      <c r="D574" s="7">
        <v>62</v>
      </c>
      <c r="E574" s="51">
        <f t="shared" si="196"/>
        <v>3.8257173219978749E-2</v>
      </c>
      <c r="F574" s="51">
        <f t="shared" si="197"/>
        <v>5.1324503311258277E-2</v>
      </c>
      <c r="G574" s="12">
        <f t="shared" si="198"/>
        <v>0.72222222222222221</v>
      </c>
      <c r="H574" s="49">
        <f t="shared" si="199"/>
        <v>2.763018065887354E-2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1</v>
      </c>
      <c r="E577" s="51" t="str">
        <f t="shared" si="196"/>
        <v/>
      </c>
      <c r="F577" s="51">
        <f t="shared" si="197"/>
        <v>8.2781456953642384E-4</v>
      </c>
      <c r="G577" s="12">
        <f t="shared" si="198"/>
        <v>1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1</v>
      </c>
      <c r="E579" s="51" t="str">
        <f t="shared" si="196"/>
        <v/>
      </c>
      <c r="F579" s="51">
        <f t="shared" si="197"/>
        <v>8.2781456953642384E-4</v>
      </c>
      <c r="G579" s="12">
        <f t="shared" si="198"/>
        <v>1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65</v>
      </c>
      <c r="E581" s="51" t="str">
        <f t="shared" ref="E581" si="200">+IF(C581=0,"",C581/C$570)</f>
        <v/>
      </c>
      <c r="F581" s="51">
        <f t="shared" ref="F581" si="201">+IF(D581=0,"",D581/D$570)</f>
        <v>5.3807947019867547E-2</v>
      </c>
      <c r="G581" s="12">
        <f t="shared" si="198"/>
        <v>1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407</v>
      </c>
      <c r="D584" s="7">
        <v>395</v>
      </c>
      <c r="E584" s="51">
        <f t="shared" si="206"/>
        <v>0.43251859723698194</v>
      </c>
      <c r="F584" s="51">
        <f t="shared" si="207"/>
        <v>0.32698675496688739</v>
      </c>
      <c r="G584" s="12">
        <f t="shared" si="198"/>
        <v>-2.9484029484029485E-2</v>
      </c>
      <c r="H584" s="49">
        <f t="shared" si="199"/>
        <v>-1.275239107332625E-2</v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13</v>
      </c>
      <c r="E585" s="51" t="str">
        <f t="shared" si="206"/>
        <v/>
      </c>
      <c r="F585" s="51">
        <f t="shared" si="207"/>
        <v>1.0761589403973509E-2</v>
      </c>
      <c r="G585" s="12">
        <f t="shared" si="198"/>
        <v>1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6</v>
      </c>
      <c r="D586" s="7">
        <v>11</v>
      </c>
      <c r="E586" s="51">
        <f t="shared" si="206"/>
        <v>6.376195536663124E-3</v>
      </c>
      <c r="F586" s="51">
        <f t="shared" si="207"/>
        <v>9.1059602649006619E-3</v>
      </c>
      <c r="G586" s="12">
        <f t="shared" si="198"/>
        <v>0.83333333333333337</v>
      </c>
      <c r="H586" s="49">
        <f t="shared" si="199"/>
        <v>5.3134962805526037E-3</v>
      </c>
      <c r="I586" s="2"/>
    </row>
    <row r="587" spans="1:9" s="50" customFormat="1" ht="15" x14ac:dyDescent="0.2">
      <c r="A587" s="52"/>
      <c r="B587" s="48" t="s">
        <v>329</v>
      </c>
      <c r="C587" s="7">
        <v>358</v>
      </c>
      <c r="D587" s="7">
        <v>505</v>
      </c>
      <c r="E587" s="51">
        <f t="shared" si="206"/>
        <v>0.38044633368756642</v>
      </c>
      <c r="F587" s="51">
        <f t="shared" si="207"/>
        <v>0.41804635761589404</v>
      </c>
      <c r="G587" s="12">
        <f t="shared" si="198"/>
        <v>0.41061452513966479</v>
      </c>
      <c r="H587" s="49">
        <f t="shared" si="199"/>
        <v>0.15621679064824653</v>
      </c>
      <c r="I587" s="2"/>
    </row>
    <row r="588" spans="1:9" s="50" customFormat="1" ht="15" x14ac:dyDescent="0.2">
      <c r="A588" s="52"/>
      <c r="B588" s="48" t="s">
        <v>149</v>
      </c>
      <c r="C588" s="7">
        <v>1</v>
      </c>
      <c r="D588" s="7">
        <v>9</v>
      </c>
      <c r="E588" s="51">
        <f t="shared" si="206"/>
        <v>1.0626992561105207E-3</v>
      </c>
      <c r="F588" s="51">
        <f t="shared" si="207"/>
        <v>7.4503311258278145E-3</v>
      </c>
      <c r="G588" s="12">
        <f t="shared" si="198"/>
        <v>8</v>
      </c>
      <c r="H588" s="49">
        <f t="shared" si="199"/>
        <v>8.5015940488841653E-3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2</v>
      </c>
      <c r="E589" s="51" t="str">
        <f t="shared" si="206"/>
        <v/>
      </c>
      <c r="F589" s="51">
        <f t="shared" si="207"/>
        <v>1.6556291390728477E-3</v>
      </c>
      <c r="G589" s="12">
        <f t="shared" si="198"/>
        <v>1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6</v>
      </c>
      <c r="E590" s="51" t="str">
        <f t="shared" si="206"/>
        <v/>
      </c>
      <c r="F590" s="51">
        <f t="shared" si="207"/>
        <v>4.9668874172185433E-3</v>
      </c>
      <c r="G590" s="12">
        <f t="shared" si="198"/>
        <v>1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36</v>
      </c>
      <c r="D592" s="7">
        <v>10</v>
      </c>
      <c r="E592" s="51">
        <f t="shared" si="206"/>
        <v>3.8257173219978749E-2</v>
      </c>
      <c r="F592" s="51">
        <f t="shared" si="207"/>
        <v>8.2781456953642391E-3</v>
      </c>
      <c r="G592" s="12">
        <f t="shared" si="198"/>
        <v>-0.72222222222222221</v>
      </c>
      <c r="H592" s="49">
        <f t="shared" si="199"/>
        <v>-2.763018065887354E-2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23</v>
      </c>
      <c r="D595" s="7">
        <v>0</v>
      </c>
      <c r="E595" s="51">
        <f t="shared" si="206"/>
        <v>2.4442082890541977E-2</v>
      </c>
      <c r="F595" s="51" t="str">
        <f t="shared" si="207"/>
        <v/>
      </c>
      <c r="G595" s="12">
        <f t="shared" si="198"/>
        <v>-1</v>
      </c>
      <c r="H595" s="49">
        <f t="shared" si="199"/>
        <v>-2.4442082890541977E-2</v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45</v>
      </c>
      <c r="E596" s="51" t="str">
        <f t="shared" si="206"/>
        <v/>
      </c>
      <c r="F596" s="51">
        <f t="shared" si="207"/>
        <v>3.7251655629139076E-2</v>
      </c>
      <c r="G596" s="12">
        <f t="shared" si="198"/>
        <v>1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  <row r="598" spans="1:9" x14ac:dyDescent="0.2">
      <c r="C598" s="10"/>
      <c r="D598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388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374</v>
      </c>
      <c r="C8" s="38">
        <f>+C18+C74+C169+C345+C570</f>
        <v>6701</v>
      </c>
      <c r="D8" s="39">
        <f>+D18+D74+D169+D345+D570</f>
        <v>7110</v>
      </c>
      <c r="E8" s="40">
        <f>+C8/C$8</f>
        <v>1</v>
      </c>
      <c r="F8" s="40">
        <f>+D8/D$8</f>
        <v>1</v>
      </c>
      <c r="G8" s="40">
        <f>+(D8-C8)/C8</f>
        <v>6.1035666318459934E-2</v>
      </c>
      <c r="H8" s="40">
        <f>+E8*G8</f>
        <v>6.1035666318459934E-2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66</v>
      </c>
      <c r="D9" s="41">
        <f>+D18</f>
        <v>88</v>
      </c>
      <c r="E9" s="27">
        <f>C9/$C$8</f>
        <v>9.8492762274287413E-3</v>
      </c>
      <c r="F9" s="27">
        <f>D9/$D$8</f>
        <v>1.2376933895921238E-2</v>
      </c>
      <c r="G9" s="12">
        <f>+IF(OR(AND(D9=0),(C9=0)),"0",((D9-C9)/C9))</f>
        <v>0.33333333333333331</v>
      </c>
      <c r="H9" s="11">
        <f>+IF(OR(AND(E9=""),(G9="")),"",E9*G9)</f>
        <v>3.2830920758095804E-3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1203</v>
      </c>
      <c r="D10" s="41">
        <f>+D74</f>
        <v>1387</v>
      </c>
      <c r="E10" s="27">
        <f>C10/$C$8</f>
        <v>0.17952544396358752</v>
      </c>
      <c r="F10" s="27">
        <f>D10/$D$8</f>
        <v>0.19507735583684951</v>
      </c>
      <c r="G10" s="12">
        <f>+IF(OR(AND(D10=0),(C10=0)),"0",((D10-C10)/C10))</f>
        <v>0.15295095594347466</v>
      </c>
      <c r="H10" s="11">
        <f>+IF(OR(AND(E10=""),(G10="")),"",E10*G10)</f>
        <v>2.7458588270407404E-2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751</v>
      </c>
      <c r="D11" s="41">
        <f>+D169</f>
        <v>725</v>
      </c>
      <c r="E11" s="27">
        <f>C11/$C$8</f>
        <v>0.11207282495149977</v>
      </c>
      <c r="F11" s="27">
        <f>D11/$D$8</f>
        <v>0.1019690576652602</v>
      </c>
      <c r="G11" s="12">
        <f>+IF(OR(AND(D11=0),(C11=0)),"0",((D11-C11)/C11))</f>
        <v>-3.462050599201065E-2</v>
      </c>
      <c r="H11" s="11">
        <f>+IF(OR(AND(E11=""),(G11="")),"",E11*G11)</f>
        <v>-3.8800179077749584E-3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3260</v>
      </c>
      <c r="D12" s="41">
        <f>+D345</f>
        <v>3276</v>
      </c>
      <c r="E12" s="27">
        <f>C12/$C$8</f>
        <v>0.4864945530517833</v>
      </c>
      <c r="F12" s="27">
        <f>D12/$D$8</f>
        <v>0.46075949367088609</v>
      </c>
      <c r="G12" s="12">
        <f>+IF(OR(AND(D12=0),(C12=0)),"0",((D12-C12)/C12))</f>
        <v>4.9079754601226997E-3</v>
      </c>
      <c r="H12" s="11">
        <f>+IF(OR(AND(E12=""),(G12="")),"",E12*G12)</f>
        <v>2.3877033278615132E-3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1421</v>
      </c>
      <c r="D13" s="29">
        <f>+D570</f>
        <v>1634</v>
      </c>
      <c r="E13" s="27">
        <f>C13/$C$8</f>
        <v>0.21205790180570064</v>
      </c>
      <c r="F13" s="27">
        <f>D13/$D$8</f>
        <v>0.22981715893108298</v>
      </c>
      <c r="G13" s="12">
        <f>+IF(OR(AND(D13=0),(C13=0)),"0",((D13-C13)/C13))</f>
        <v>0.14989444053483461</v>
      </c>
      <c r="H13" s="11">
        <f>+IF(OR(AND(E13=""),(G13="")),"",E13*G13)</f>
        <v>3.1786300552156393E-2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66</v>
      </c>
      <c r="D18" s="39">
        <f>SUM(D19:D68)</f>
        <v>88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0.33333333333333331</v>
      </c>
      <c r="H18" s="40">
        <f>+IF(OR(AND(E18=""),(G18="")),"",E18*G18)</f>
        <v>0.33333333333333331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1</v>
      </c>
      <c r="D22" s="7">
        <v>1</v>
      </c>
      <c r="E22" s="11">
        <f t="shared" si="0"/>
        <v>1.5151515151515152E-2</v>
      </c>
      <c r="F22" s="11">
        <f t="shared" si="1"/>
        <v>1.1363636363636364E-2</v>
      </c>
      <c r="G22" s="12">
        <f t="shared" si="2"/>
        <v>0</v>
      </c>
      <c r="H22" s="15">
        <f t="shared" si="3"/>
        <v>0</v>
      </c>
    </row>
    <row r="23" spans="1:9" ht="15" x14ac:dyDescent="0.2">
      <c r="B23" s="5" t="s">
        <v>153</v>
      </c>
      <c r="C23" s="7">
        <v>1</v>
      </c>
      <c r="D23" s="7">
        <v>0</v>
      </c>
      <c r="E23" s="11">
        <f t="shared" si="0"/>
        <v>1.5151515151515152E-2</v>
      </c>
      <c r="F23" s="11" t="str">
        <f t="shared" si="1"/>
        <v/>
      </c>
      <c r="G23" s="12">
        <f t="shared" si="2"/>
        <v>-1</v>
      </c>
      <c r="H23" s="15">
        <f t="shared" si="3"/>
        <v>-1.5151515151515152E-2</v>
      </c>
    </row>
    <row r="24" spans="1:9" ht="30" x14ac:dyDescent="0.2">
      <c r="B24" s="5" t="s">
        <v>154</v>
      </c>
      <c r="C24" s="7">
        <v>3</v>
      </c>
      <c r="D24" s="7">
        <v>0</v>
      </c>
      <c r="E24" s="11">
        <f t="shared" si="0"/>
        <v>4.5454545454545456E-2</v>
      </c>
      <c r="F24" s="11" t="str">
        <f t="shared" si="1"/>
        <v/>
      </c>
      <c r="G24" s="12">
        <f t="shared" si="2"/>
        <v>-1</v>
      </c>
      <c r="H24" s="15">
        <f t="shared" si="3"/>
        <v>-4.5454545454545456E-2</v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1</v>
      </c>
      <c r="E25" s="27" t="str">
        <f t="shared" ref="E25" si="4">+IF(C25=0,"",C25/C$18)</f>
        <v/>
      </c>
      <c r="F25" s="27">
        <f t="shared" ref="F25" si="5">+IF(D25=0,"",D25/D$18)</f>
        <v>1.1363636363636364E-2</v>
      </c>
      <c r="G25" s="12">
        <f t="shared" si="2"/>
        <v>1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3</v>
      </c>
      <c r="D26" s="7">
        <v>2</v>
      </c>
      <c r="E26" s="11">
        <f t="shared" si="0"/>
        <v>4.5454545454545456E-2</v>
      </c>
      <c r="F26" s="11">
        <f t="shared" si="1"/>
        <v>2.2727272727272728E-2</v>
      </c>
      <c r="G26" s="12">
        <f t="shared" si="2"/>
        <v>-0.33333333333333331</v>
      </c>
      <c r="H26" s="15">
        <f t="shared" si="3"/>
        <v>-1.5151515151515152E-2</v>
      </c>
    </row>
    <row r="27" spans="1:9" ht="15" x14ac:dyDescent="0.2">
      <c r="B27" s="5" t="s">
        <v>559</v>
      </c>
      <c r="C27" s="7">
        <v>2</v>
      </c>
      <c r="D27" s="7">
        <v>2</v>
      </c>
      <c r="E27" s="11">
        <f t="shared" si="0"/>
        <v>3.0303030303030304E-2</v>
      </c>
      <c r="F27" s="11">
        <f t="shared" si="1"/>
        <v>2.2727272727272728E-2</v>
      </c>
      <c r="G27" s="12">
        <f t="shared" si="2"/>
        <v>0</v>
      </c>
      <c r="H27" s="15">
        <f t="shared" si="3"/>
        <v>0</v>
      </c>
    </row>
    <row r="28" spans="1:9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2.2727272727272728E-2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12</v>
      </c>
      <c r="D29" s="7">
        <v>34</v>
      </c>
      <c r="E29" s="11">
        <f t="shared" si="0"/>
        <v>0.18181818181818182</v>
      </c>
      <c r="F29" s="11">
        <f t="shared" si="1"/>
        <v>0.38636363636363635</v>
      </c>
      <c r="G29" s="12">
        <f t="shared" si="2"/>
        <v>1.8333333333333333</v>
      </c>
      <c r="H29" s="15">
        <f t="shared" si="3"/>
        <v>0.33333333333333331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2</v>
      </c>
      <c r="D31" s="7">
        <v>0</v>
      </c>
      <c r="E31" s="11">
        <f t="shared" si="0"/>
        <v>3.0303030303030304E-2</v>
      </c>
      <c r="F31" s="11" t="str">
        <f t="shared" si="1"/>
        <v/>
      </c>
      <c r="G31" s="12">
        <f t="shared" si="2"/>
        <v>-1</v>
      </c>
      <c r="H31" s="15">
        <f t="shared" si="3"/>
        <v>-3.0303030303030304E-2</v>
      </c>
    </row>
    <row r="32" spans="1:9" ht="15" x14ac:dyDescent="0.2">
      <c r="B32" s="5" t="s">
        <v>4</v>
      </c>
      <c r="C32" s="7">
        <v>1</v>
      </c>
      <c r="D32" s="7">
        <v>1</v>
      </c>
      <c r="E32" s="11">
        <f t="shared" si="0"/>
        <v>1.5151515151515152E-2</v>
      </c>
      <c r="F32" s="11">
        <f t="shared" si="1"/>
        <v>1.1363636363636364E-2</v>
      </c>
      <c r="G32" s="12">
        <f t="shared" si="2"/>
        <v>0</v>
      </c>
      <c r="H32" s="15">
        <f t="shared" si="3"/>
        <v>0</v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3</v>
      </c>
      <c r="D35" s="7">
        <v>1</v>
      </c>
      <c r="E35" s="11">
        <f t="shared" si="0"/>
        <v>4.5454545454545456E-2</v>
      </c>
      <c r="F35" s="11">
        <f t="shared" si="1"/>
        <v>1.1363636363636364E-2</v>
      </c>
      <c r="G35" s="12">
        <f t="shared" si="2"/>
        <v>-0.66666666666666663</v>
      </c>
      <c r="H35" s="15">
        <f t="shared" si="3"/>
        <v>-3.0303030303030304E-2</v>
      </c>
    </row>
    <row r="36" spans="2:8" ht="15" x14ac:dyDescent="0.2">
      <c r="B36" s="5" t="s">
        <v>159</v>
      </c>
      <c r="C36" s="7">
        <v>0</v>
      </c>
      <c r="D36" s="7">
        <v>1</v>
      </c>
      <c r="E36" s="11" t="str">
        <f t="shared" si="0"/>
        <v/>
      </c>
      <c r="F36" s="11">
        <f t="shared" si="1"/>
        <v>1.1363636363636364E-2</v>
      </c>
      <c r="G36" s="12">
        <f t="shared" si="2"/>
        <v>1</v>
      </c>
      <c r="H36" s="15" t="str">
        <f t="shared" si="3"/>
        <v/>
      </c>
    </row>
    <row r="37" spans="2:8" ht="15" x14ac:dyDescent="0.2">
      <c r="B37" s="5" t="s">
        <v>160</v>
      </c>
      <c r="C37" s="7">
        <v>3</v>
      </c>
      <c r="D37" s="7">
        <v>1</v>
      </c>
      <c r="E37" s="11">
        <f t="shared" si="0"/>
        <v>4.5454545454545456E-2</v>
      </c>
      <c r="F37" s="11">
        <f t="shared" si="1"/>
        <v>1.1363636363636364E-2</v>
      </c>
      <c r="G37" s="12">
        <f t="shared" si="2"/>
        <v>-0.66666666666666663</v>
      </c>
      <c r="H37" s="15">
        <f t="shared" si="3"/>
        <v>-3.0303030303030304E-2</v>
      </c>
    </row>
    <row r="38" spans="2:8" ht="15" x14ac:dyDescent="0.2">
      <c r="B38" s="5" t="s">
        <v>7</v>
      </c>
      <c r="C38" s="7">
        <v>0</v>
      </c>
      <c r="D38" s="7">
        <v>1</v>
      </c>
      <c r="E38" s="11" t="str">
        <f t="shared" si="0"/>
        <v/>
      </c>
      <c r="F38" s="11">
        <f t="shared" si="1"/>
        <v>1.1363636363636364E-2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1</v>
      </c>
      <c r="E43" s="11" t="str">
        <f t="shared" si="0"/>
        <v/>
      </c>
      <c r="F43" s="11">
        <f t="shared" si="1"/>
        <v>1.1363636363636364E-2</v>
      </c>
      <c r="G43" s="12">
        <f t="shared" si="2"/>
        <v>1</v>
      </c>
      <c r="H43" s="15" t="str">
        <f t="shared" si="3"/>
        <v/>
      </c>
    </row>
    <row r="44" spans="2:8" ht="15" x14ac:dyDescent="0.2">
      <c r="B44" s="5" t="s">
        <v>166</v>
      </c>
      <c r="C44" s="7">
        <v>6</v>
      </c>
      <c r="D44" s="7">
        <v>4</v>
      </c>
      <c r="E44" s="11">
        <f t="shared" si="0"/>
        <v>9.0909090909090912E-2</v>
      </c>
      <c r="F44" s="11">
        <f t="shared" si="1"/>
        <v>4.5454545454545456E-2</v>
      </c>
      <c r="G44" s="12">
        <f t="shared" si="2"/>
        <v>-0.33333333333333331</v>
      </c>
      <c r="H44" s="15">
        <f t="shared" si="3"/>
        <v>-3.0303030303030304E-2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1</v>
      </c>
      <c r="D46" s="7">
        <v>0</v>
      </c>
      <c r="E46" s="11">
        <f t="shared" si="0"/>
        <v>1.5151515151515152E-2</v>
      </c>
      <c r="F46" s="11" t="str">
        <f t="shared" si="1"/>
        <v/>
      </c>
      <c r="G46" s="12">
        <f t="shared" si="2"/>
        <v>-1</v>
      </c>
      <c r="H46" s="15">
        <f t="shared" si="3"/>
        <v>-1.5151515151515152E-2</v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1</v>
      </c>
      <c r="D48" s="7">
        <v>0</v>
      </c>
      <c r="E48" s="11">
        <f t="shared" si="0"/>
        <v>1.5151515151515152E-2</v>
      </c>
      <c r="F48" s="11" t="str">
        <f t="shared" si="1"/>
        <v/>
      </c>
      <c r="G48" s="12">
        <f t="shared" si="2"/>
        <v>-1</v>
      </c>
      <c r="H48" s="15">
        <f t="shared" si="3"/>
        <v>-1.5151515151515152E-2</v>
      </c>
    </row>
    <row r="49" spans="1:9" ht="15" x14ac:dyDescent="0.2">
      <c r="B49" s="5" t="s">
        <v>9</v>
      </c>
      <c r="C49" s="7">
        <v>5</v>
      </c>
      <c r="D49" s="7">
        <v>8</v>
      </c>
      <c r="E49" s="11">
        <f t="shared" si="0"/>
        <v>7.575757575757576E-2</v>
      </c>
      <c r="F49" s="11">
        <f t="shared" si="1"/>
        <v>9.0909090909090912E-2</v>
      </c>
      <c r="G49" s="12">
        <f t="shared" si="2"/>
        <v>0.6</v>
      </c>
      <c r="H49" s="15">
        <f t="shared" si="3"/>
        <v>4.5454545454545456E-2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2</v>
      </c>
      <c r="D51" s="7">
        <v>0</v>
      </c>
      <c r="E51" s="11">
        <f t="shared" si="0"/>
        <v>3.0303030303030304E-2</v>
      </c>
      <c r="F51" s="11" t="str">
        <f t="shared" si="1"/>
        <v/>
      </c>
      <c r="G51" s="12">
        <f t="shared" si="2"/>
        <v>-1</v>
      </c>
      <c r="H51" s="15">
        <f t="shared" si="3"/>
        <v>-3.0303030303030304E-2</v>
      </c>
    </row>
    <row r="52" spans="1:9" ht="15" x14ac:dyDescent="0.2">
      <c r="B52" s="5" t="s">
        <v>11</v>
      </c>
      <c r="C52" s="7">
        <v>2</v>
      </c>
      <c r="D52" s="7">
        <v>2</v>
      </c>
      <c r="E52" s="11">
        <f t="shared" si="0"/>
        <v>3.0303030303030304E-2</v>
      </c>
      <c r="F52" s="11">
        <f t="shared" si="1"/>
        <v>2.2727272727272728E-2</v>
      </c>
      <c r="G52" s="12">
        <f t="shared" si="2"/>
        <v>0</v>
      </c>
      <c r="H52" s="15">
        <f t="shared" si="3"/>
        <v>0</v>
      </c>
    </row>
    <row r="53" spans="1:9" ht="15" x14ac:dyDescent="0.2">
      <c r="B53" s="5" t="s">
        <v>428</v>
      </c>
      <c r="C53" s="7">
        <v>2</v>
      </c>
      <c r="D53" s="7">
        <v>4</v>
      </c>
      <c r="E53" s="11">
        <f t="shared" si="0"/>
        <v>3.0303030303030304E-2</v>
      </c>
      <c r="F53" s="11">
        <f t="shared" si="1"/>
        <v>4.5454545454545456E-2</v>
      </c>
      <c r="G53" s="12">
        <f t="shared" si="2"/>
        <v>1</v>
      </c>
      <c r="H53" s="15">
        <f t="shared" si="3"/>
        <v>3.0303030303030304E-2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1</v>
      </c>
      <c r="E58" s="11">
        <f t="shared" si="7"/>
        <v>1.5151515151515152E-2</v>
      </c>
      <c r="F58" s="11">
        <f t="shared" si="8"/>
        <v>1.1363636363636364E-2</v>
      </c>
      <c r="G58" s="12">
        <f t="shared" si="2"/>
        <v>0</v>
      </c>
      <c r="H58" s="15">
        <f t="shared" si="9"/>
        <v>0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4</v>
      </c>
      <c r="D60" s="7">
        <v>0</v>
      </c>
      <c r="E60" s="11">
        <f t="shared" si="0"/>
        <v>6.0606060606060608E-2</v>
      </c>
      <c r="F60" s="11" t="str">
        <f t="shared" si="1"/>
        <v/>
      </c>
      <c r="G60" s="12">
        <f t="shared" si="2"/>
        <v>-1</v>
      </c>
      <c r="H60" s="15">
        <f t="shared" si="3"/>
        <v>-6.0606060606060608E-2</v>
      </c>
    </row>
    <row r="61" spans="1:9" ht="15" x14ac:dyDescent="0.2">
      <c r="B61" s="5" t="s">
        <v>170</v>
      </c>
      <c r="C61" s="7">
        <v>1</v>
      </c>
      <c r="D61" s="7">
        <v>2</v>
      </c>
      <c r="E61" s="11">
        <f t="shared" si="0"/>
        <v>1.5151515151515152E-2</v>
      </c>
      <c r="F61" s="11">
        <f t="shared" si="1"/>
        <v>2.2727272727272728E-2</v>
      </c>
      <c r="G61" s="12">
        <f t="shared" si="2"/>
        <v>1</v>
      </c>
      <c r="H61" s="15">
        <f t="shared" si="3"/>
        <v>1.5151515151515152E-2</v>
      </c>
    </row>
    <row r="62" spans="1:9" ht="15" x14ac:dyDescent="0.2">
      <c r="B62" s="5" t="s">
        <v>171</v>
      </c>
      <c r="C62" s="7">
        <v>4</v>
      </c>
      <c r="D62" s="7">
        <v>0</v>
      </c>
      <c r="E62" s="11">
        <f t="shared" si="0"/>
        <v>6.0606060606060608E-2</v>
      </c>
      <c r="F62" s="11" t="str">
        <f t="shared" si="1"/>
        <v/>
      </c>
      <c r="G62" s="12">
        <f t="shared" si="2"/>
        <v>-1</v>
      </c>
      <c r="H62" s="15">
        <f t="shared" si="3"/>
        <v>-6.0606060606060608E-2</v>
      </c>
    </row>
    <row r="63" spans="1:9" s="50" customFormat="1" ht="15" x14ac:dyDescent="0.2">
      <c r="A63" s="47"/>
      <c r="B63" s="48" t="s">
        <v>584</v>
      </c>
      <c r="C63" s="42">
        <v>1</v>
      </c>
      <c r="D63" s="7">
        <v>11</v>
      </c>
      <c r="E63" s="27">
        <f t="shared" ref="E63:E64" si="10">+IF(C63=0,"",C63/C$18)</f>
        <v>1.5151515151515152E-2</v>
      </c>
      <c r="F63" s="27">
        <f t="shared" ref="F63:F64" si="11">+IF(D63=0,"",D63/D$18)</f>
        <v>0.125</v>
      </c>
      <c r="G63" s="12">
        <f t="shared" si="2"/>
        <v>10</v>
      </c>
      <c r="H63" s="49">
        <f t="shared" ref="H63:H64" si="12">+IF(OR(AND(E63=""),(G63="")),"",E63*G63)</f>
        <v>0.15151515151515152</v>
      </c>
      <c r="I63" s="2"/>
    </row>
    <row r="64" spans="1:9" s="50" customFormat="1" ht="15" x14ac:dyDescent="0.2">
      <c r="A64" s="47"/>
      <c r="B64" s="48" t="s">
        <v>585</v>
      </c>
      <c r="C64" s="42">
        <v>1</v>
      </c>
      <c r="D64" s="7">
        <v>0</v>
      </c>
      <c r="E64" s="27">
        <f t="shared" si="10"/>
        <v>1.5151515151515152E-2</v>
      </c>
      <c r="F64" s="27" t="str">
        <f t="shared" si="11"/>
        <v/>
      </c>
      <c r="G64" s="12">
        <f t="shared" si="2"/>
        <v>-1</v>
      </c>
      <c r="H64" s="49">
        <f t="shared" si="12"/>
        <v>-1.5151515151515152E-2</v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2</v>
      </c>
      <c r="D66" s="7">
        <v>6</v>
      </c>
      <c r="E66" s="11">
        <f t="shared" si="0"/>
        <v>3.0303030303030304E-2</v>
      </c>
      <c r="F66" s="11">
        <f t="shared" si="1"/>
        <v>6.8181818181818177E-2</v>
      </c>
      <c r="G66" s="12">
        <f t="shared" si="2"/>
        <v>2</v>
      </c>
      <c r="H66" s="15">
        <f t="shared" si="3"/>
        <v>6.0606060606060608E-2</v>
      </c>
    </row>
    <row r="67" spans="1:9" ht="15" x14ac:dyDescent="0.2">
      <c r="B67" s="5" t="s">
        <v>173</v>
      </c>
      <c r="C67" s="7">
        <v>2</v>
      </c>
      <c r="D67" s="7">
        <v>1</v>
      </c>
      <c r="E67" s="11">
        <f t="shared" si="0"/>
        <v>3.0303030303030304E-2</v>
      </c>
      <c r="F67" s="11">
        <f t="shared" si="1"/>
        <v>1.1363636363636364E-2</v>
      </c>
      <c r="G67" s="12">
        <f t="shared" si="2"/>
        <v>-0.5</v>
      </c>
      <c r="H67" s="15">
        <f t="shared" si="3"/>
        <v>-1.5151515151515152E-2</v>
      </c>
    </row>
    <row r="68" spans="1:9" ht="15" x14ac:dyDescent="0.2">
      <c r="B68" s="5" t="s">
        <v>174</v>
      </c>
      <c r="C68" s="7">
        <v>0</v>
      </c>
      <c r="D68" s="7">
        <v>1</v>
      </c>
      <c r="E68" s="11" t="str">
        <f t="shared" si="0"/>
        <v/>
      </c>
      <c r="F68" s="11">
        <f t="shared" si="1"/>
        <v>1.1363636363636364E-2</v>
      </c>
      <c r="G68" s="12">
        <f t="shared" si="2"/>
        <v>1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1203</v>
      </c>
      <c r="D74" s="39">
        <f>SUM(D75:D163)</f>
        <v>1387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0.15295095594347466</v>
      </c>
      <c r="H74" s="40">
        <f>+IF(OR(AND(E74=""),(G74="")),"",E74*G74)</f>
        <v>0.15295095594347466</v>
      </c>
    </row>
    <row r="75" spans="1:9" ht="15" x14ac:dyDescent="0.2">
      <c r="B75" s="5" t="s">
        <v>430</v>
      </c>
      <c r="C75" s="7">
        <v>10</v>
      </c>
      <c r="D75" s="7">
        <v>18</v>
      </c>
      <c r="E75" s="13">
        <f>+IF(C75=0,"",C75/C$74)</f>
        <v>8.3125519534497094E-3</v>
      </c>
      <c r="F75" s="13">
        <f>+IF(D75=0,"",D75/D$74)</f>
        <v>1.2977649603460706E-2</v>
      </c>
      <c r="G75" s="12">
        <f t="shared" ref="G75:G138" si="13">+IF(AND(C75=0,D75=0)," ",IF(C75=0,1,IF(D75=0,-1,(D75-C75)/C75)))</f>
        <v>0.8</v>
      </c>
      <c r="H75" s="15">
        <f>+IF(OR(AND(E75=""),(G75="")),"",E75*G75)</f>
        <v>6.6500415627597682E-3</v>
      </c>
    </row>
    <row r="76" spans="1:9" ht="15" x14ac:dyDescent="0.2">
      <c r="B76" s="5" t="s">
        <v>562</v>
      </c>
      <c r="C76" s="7">
        <v>31</v>
      </c>
      <c r="D76" s="7">
        <v>20</v>
      </c>
      <c r="E76" s="13">
        <f t="shared" ref="E76:E148" si="14">+IF(C76=0,"",C76/C$74)</f>
        <v>2.5768911055694097E-2</v>
      </c>
      <c r="F76" s="13">
        <f t="shared" ref="F76:F148" si="15">+IF(D76=0,"",D76/D$74)</f>
        <v>1.4419610670511895E-2</v>
      </c>
      <c r="G76" s="12">
        <f t="shared" si="13"/>
        <v>-0.35483870967741937</v>
      </c>
      <c r="H76" s="15">
        <f t="shared" ref="H76:H148" si="16">+IF(OR(AND(E76=""),(G76="")),"",E76*G76)</f>
        <v>-9.14380714879468E-3</v>
      </c>
    </row>
    <row r="77" spans="1:9" s="50" customFormat="1" ht="15" x14ac:dyDescent="0.2">
      <c r="A77" s="47"/>
      <c r="B77" s="48" t="s">
        <v>421</v>
      </c>
      <c r="C77" s="7">
        <v>3</v>
      </c>
      <c r="D77" s="7">
        <v>1</v>
      </c>
      <c r="E77" s="51">
        <f t="shared" ref="E77" si="17">+IF(C77=0,"",C77/C$74)</f>
        <v>2.4937655860349127E-3</v>
      </c>
      <c r="F77" s="51">
        <f t="shared" ref="F77" si="18">+IF(D77=0,"",D77/D$74)</f>
        <v>7.2098053352559477E-4</v>
      </c>
      <c r="G77" s="12">
        <f t="shared" si="13"/>
        <v>-0.66666666666666663</v>
      </c>
      <c r="H77" s="49">
        <f t="shared" ref="H77" si="19">+IF(OR(AND(E77=""),(G77="")),"",E77*G77)</f>
        <v>-1.6625103906899416E-3</v>
      </c>
      <c r="I77" s="2"/>
    </row>
    <row r="78" spans="1:9" s="50" customFormat="1" ht="15" x14ac:dyDescent="0.2">
      <c r="A78" s="52"/>
      <c r="B78" s="48" t="s">
        <v>563</v>
      </c>
      <c r="C78" s="7">
        <v>32</v>
      </c>
      <c r="D78" s="7">
        <v>48</v>
      </c>
      <c r="E78" s="51">
        <f t="shared" si="14"/>
        <v>2.6600166251039069E-2</v>
      </c>
      <c r="F78" s="51">
        <f t="shared" si="15"/>
        <v>3.4607065609228549E-2</v>
      </c>
      <c r="G78" s="12">
        <f t="shared" si="13"/>
        <v>0.5</v>
      </c>
      <c r="H78" s="49">
        <f t="shared" si="16"/>
        <v>1.3300083125519535E-2</v>
      </c>
      <c r="I78" s="2"/>
    </row>
    <row r="79" spans="1:9" s="50" customFormat="1" ht="15" x14ac:dyDescent="0.2">
      <c r="A79" s="52"/>
      <c r="B79" s="48" t="s">
        <v>175</v>
      </c>
      <c r="C79" s="7">
        <v>33</v>
      </c>
      <c r="D79" s="7">
        <v>12</v>
      </c>
      <c r="E79" s="51">
        <f t="shared" si="14"/>
        <v>2.7431421446384038E-2</v>
      </c>
      <c r="F79" s="51">
        <f t="shared" si="15"/>
        <v>8.6517664023071372E-3</v>
      </c>
      <c r="G79" s="12">
        <f t="shared" si="13"/>
        <v>-0.63636363636363635</v>
      </c>
      <c r="H79" s="49">
        <f t="shared" si="16"/>
        <v>-1.7456359102244388E-2</v>
      </c>
      <c r="I79" s="2"/>
    </row>
    <row r="80" spans="1:9" s="50" customFormat="1" ht="15" x14ac:dyDescent="0.2">
      <c r="A80" s="52"/>
      <c r="B80" s="48" t="s">
        <v>16</v>
      </c>
      <c r="C80" s="7">
        <v>2</v>
      </c>
      <c r="D80" s="7">
        <v>2</v>
      </c>
      <c r="E80" s="51">
        <f t="shared" si="14"/>
        <v>1.6625103906899418E-3</v>
      </c>
      <c r="F80" s="51">
        <f t="shared" si="15"/>
        <v>1.4419610670511895E-3</v>
      </c>
      <c r="G80" s="12">
        <f t="shared" si="13"/>
        <v>0</v>
      </c>
      <c r="H80" s="49">
        <f t="shared" si="16"/>
        <v>0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1</v>
      </c>
      <c r="E81" s="51" t="str">
        <f t="shared" ref="E81" si="20">+IF(C81=0,"",C81/C$74)</f>
        <v/>
      </c>
      <c r="F81" s="51">
        <f t="shared" ref="F81" si="21">+IF(D81=0,"",D81/D$74)</f>
        <v>7.2098053352559477E-4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1</v>
      </c>
      <c r="E83" s="51" t="str">
        <f t="shared" si="14"/>
        <v/>
      </c>
      <c r="F83" s="51">
        <f t="shared" si="15"/>
        <v>7.2098053352559477E-4</v>
      </c>
      <c r="G83" s="12">
        <f t="shared" si="13"/>
        <v>1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1</v>
      </c>
      <c r="E84" s="51" t="str">
        <f t="shared" si="14"/>
        <v/>
      </c>
      <c r="F84" s="51">
        <f t="shared" si="15"/>
        <v>7.2098053352559477E-4</v>
      </c>
      <c r="G84" s="12">
        <f t="shared" si="13"/>
        <v>1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7</v>
      </c>
      <c r="D86" s="7">
        <v>3</v>
      </c>
      <c r="E86" s="51">
        <f t="shared" si="14"/>
        <v>5.8187863674147968E-3</v>
      </c>
      <c r="F86" s="51">
        <f t="shared" si="15"/>
        <v>2.1629416005767843E-3</v>
      </c>
      <c r="G86" s="12">
        <f t="shared" si="13"/>
        <v>-0.5714285714285714</v>
      </c>
      <c r="H86" s="49">
        <f t="shared" si="16"/>
        <v>-3.3250207813798837E-3</v>
      </c>
      <c r="I86" s="2"/>
    </row>
    <row r="87" spans="1:9" s="50" customFormat="1" ht="15" x14ac:dyDescent="0.2">
      <c r="A87" s="52"/>
      <c r="B87" s="48" t="s">
        <v>17</v>
      </c>
      <c r="C87" s="7">
        <v>4</v>
      </c>
      <c r="D87" s="7">
        <v>2</v>
      </c>
      <c r="E87" s="51">
        <f t="shared" si="14"/>
        <v>3.3250207813798837E-3</v>
      </c>
      <c r="F87" s="51">
        <f t="shared" si="15"/>
        <v>1.4419610670511895E-3</v>
      </c>
      <c r="G87" s="12">
        <f t="shared" si="13"/>
        <v>-0.5</v>
      </c>
      <c r="H87" s="49">
        <f t="shared" si="16"/>
        <v>-1.6625103906899418E-3</v>
      </c>
      <c r="I87" s="2"/>
    </row>
    <row r="88" spans="1:9" s="50" customFormat="1" ht="15" x14ac:dyDescent="0.2">
      <c r="A88" s="52"/>
      <c r="B88" s="48" t="s">
        <v>180</v>
      </c>
      <c r="C88" s="7">
        <v>12</v>
      </c>
      <c r="D88" s="7">
        <v>4</v>
      </c>
      <c r="E88" s="51">
        <f t="shared" si="14"/>
        <v>9.9750623441396506E-3</v>
      </c>
      <c r="F88" s="51">
        <f t="shared" si="15"/>
        <v>2.8839221341023791E-3</v>
      </c>
      <c r="G88" s="12">
        <f t="shared" si="13"/>
        <v>-0.66666666666666663</v>
      </c>
      <c r="H88" s="49">
        <f t="shared" si="16"/>
        <v>-6.6500415627597665E-3</v>
      </c>
      <c r="I88" s="2"/>
    </row>
    <row r="89" spans="1:9" s="50" customFormat="1" ht="15" x14ac:dyDescent="0.2">
      <c r="A89" s="47"/>
      <c r="B89" s="48" t="s">
        <v>564</v>
      </c>
      <c r="C89" s="7">
        <v>6</v>
      </c>
      <c r="D89" s="7">
        <v>4</v>
      </c>
      <c r="E89" s="51">
        <f t="shared" ref="E89" si="23">+IF(C89=0,"",C89/C$74)</f>
        <v>4.9875311720698253E-3</v>
      </c>
      <c r="F89" s="51">
        <f t="shared" ref="F89" si="24">+IF(D89=0,"",D89/D$74)</f>
        <v>2.8839221341023791E-3</v>
      </c>
      <c r="G89" s="12">
        <f t="shared" si="13"/>
        <v>-0.33333333333333331</v>
      </c>
      <c r="H89" s="49">
        <f t="shared" ref="H89" si="25">+IF(OR(AND(E89=""),(G89="")),"",E89*G89)</f>
        <v>-1.6625103906899416E-3</v>
      </c>
      <c r="I89" s="2"/>
    </row>
    <row r="90" spans="1:9" ht="15" x14ac:dyDescent="0.2">
      <c r="B90" s="5" t="s">
        <v>181</v>
      </c>
      <c r="C90" s="7">
        <v>26</v>
      </c>
      <c r="D90" s="7">
        <v>10</v>
      </c>
      <c r="E90" s="13">
        <f t="shared" si="14"/>
        <v>2.1612635078969242E-2</v>
      </c>
      <c r="F90" s="13">
        <f t="shared" si="15"/>
        <v>7.2098053352559477E-3</v>
      </c>
      <c r="G90" s="12">
        <f t="shared" si="13"/>
        <v>-0.61538461538461542</v>
      </c>
      <c r="H90" s="15">
        <f t="shared" si="16"/>
        <v>-1.3300083125519535E-2</v>
      </c>
    </row>
    <row r="91" spans="1:9" ht="15" x14ac:dyDescent="0.2">
      <c r="B91" s="5" t="s">
        <v>182</v>
      </c>
      <c r="C91" s="7">
        <v>2</v>
      </c>
      <c r="D91" s="7">
        <v>4</v>
      </c>
      <c r="E91" s="13">
        <f t="shared" si="14"/>
        <v>1.6625103906899418E-3</v>
      </c>
      <c r="F91" s="13">
        <f t="shared" si="15"/>
        <v>2.8839221341023791E-3</v>
      </c>
      <c r="G91" s="12">
        <f t="shared" si="13"/>
        <v>1</v>
      </c>
      <c r="H91" s="15">
        <f t="shared" si="16"/>
        <v>1.6625103906899418E-3</v>
      </c>
    </row>
    <row r="92" spans="1:9" ht="15" x14ac:dyDescent="0.2">
      <c r="B92" s="5" t="s">
        <v>21</v>
      </c>
      <c r="C92" s="7">
        <v>1</v>
      </c>
      <c r="D92" s="7">
        <v>4</v>
      </c>
      <c r="E92" s="13">
        <f t="shared" si="14"/>
        <v>8.3125519534497092E-4</v>
      </c>
      <c r="F92" s="13">
        <f t="shared" si="15"/>
        <v>2.8839221341023791E-3</v>
      </c>
      <c r="G92" s="12">
        <f t="shared" si="13"/>
        <v>3</v>
      </c>
      <c r="H92" s="15">
        <f t="shared" si="16"/>
        <v>2.4937655860349127E-3</v>
      </c>
    </row>
    <row r="93" spans="1:9" ht="15" x14ac:dyDescent="0.2">
      <c r="B93" s="5" t="s">
        <v>432</v>
      </c>
      <c r="C93" s="7">
        <v>1</v>
      </c>
      <c r="D93" s="7">
        <v>1</v>
      </c>
      <c r="E93" s="13">
        <f t="shared" si="14"/>
        <v>8.3125519534497092E-4</v>
      </c>
      <c r="F93" s="13">
        <f t="shared" si="15"/>
        <v>7.2098053352559477E-4</v>
      </c>
      <c r="G93" s="12">
        <f t="shared" si="13"/>
        <v>0</v>
      </c>
      <c r="H93" s="15">
        <f t="shared" si="16"/>
        <v>0</v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2</v>
      </c>
      <c r="D95" s="7">
        <v>1</v>
      </c>
      <c r="E95" s="51">
        <f t="shared" ref="E95:E96" si="26">+IF(C95=0,"",C95/C$74)</f>
        <v>1.6625103906899418E-3</v>
      </c>
      <c r="F95" s="51">
        <f t="shared" ref="F95:F96" si="27">+IF(D95=0,"",D95/D$74)</f>
        <v>7.2098053352559477E-4</v>
      </c>
      <c r="G95" s="12">
        <f t="shared" si="13"/>
        <v>-0.5</v>
      </c>
      <c r="H95" s="49">
        <f t="shared" ref="H95:H96" si="28">+IF(OR(AND(E95=""),(G95="")),"",E95*G95)</f>
        <v>-8.3125519534497092E-4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9</v>
      </c>
      <c r="D98" s="7">
        <v>4</v>
      </c>
      <c r="E98" s="51">
        <f t="shared" si="14"/>
        <v>7.481296758104738E-3</v>
      </c>
      <c r="F98" s="51">
        <f t="shared" si="15"/>
        <v>2.8839221341023791E-3</v>
      </c>
      <c r="G98" s="12">
        <f t="shared" si="13"/>
        <v>-0.55555555555555558</v>
      </c>
      <c r="H98" s="49">
        <f t="shared" si="16"/>
        <v>-4.1562759767248547E-3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10</v>
      </c>
      <c r="D101" s="7">
        <v>0</v>
      </c>
      <c r="E101" s="51">
        <f t="shared" si="14"/>
        <v>8.3125519534497094E-3</v>
      </c>
      <c r="F101" s="51" t="str">
        <f t="shared" si="15"/>
        <v/>
      </c>
      <c r="G101" s="12">
        <f t="shared" si="13"/>
        <v>-1</v>
      </c>
      <c r="H101" s="49">
        <f t="shared" si="16"/>
        <v>-8.3125519534497094E-3</v>
      </c>
      <c r="I101" s="2"/>
    </row>
    <row r="102" spans="1:9" s="50" customFormat="1" ht="15" x14ac:dyDescent="0.2">
      <c r="A102" s="52"/>
      <c r="B102" s="48" t="s">
        <v>601</v>
      </c>
      <c r="C102" s="7">
        <v>7</v>
      </c>
      <c r="D102" s="7">
        <v>4</v>
      </c>
      <c r="E102" s="51">
        <f t="shared" si="14"/>
        <v>5.8187863674147968E-3</v>
      </c>
      <c r="F102" s="51">
        <f t="shared" si="15"/>
        <v>2.8839221341023791E-3</v>
      </c>
      <c r="G102" s="12">
        <f t="shared" si="13"/>
        <v>-0.42857142857142855</v>
      </c>
      <c r="H102" s="49">
        <f t="shared" si="16"/>
        <v>-2.4937655860349127E-3</v>
      </c>
      <c r="I102" s="2"/>
    </row>
    <row r="103" spans="1:9" s="50" customFormat="1" ht="15" x14ac:dyDescent="0.2">
      <c r="A103" s="52"/>
      <c r="B103" s="48" t="s">
        <v>433</v>
      </c>
      <c r="C103" s="7">
        <v>7</v>
      </c>
      <c r="D103" s="7">
        <v>6</v>
      </c>
      <c r="E103" s="51">
        <f t="shared" si="14"/>
        <v>5.8187863674147968E-3</v>
      </c>
      <c r="F103" s="51">
        <f t="shared" si="15"/>
        <v>4.3258832011535686E-3</v>
      </c>
      <c r="G103" s="12">
        <f t="shared" si="13"/>
        <v>-0.14285714285714285</v>
      </c>
      <c r="H103" s="49">
        <f t="shared" si="16"/>
        <v>-8.3125519534497092E-4</v>
      </c>
      <c r="I103" s="2"/>
    </row>
    <row r="104" spans="1:9" s="50" customFormat="1" ht="15" x14ac:dyDescent="0.2">
      <c r="A104" s="52"/>
      <c r="B104" s="48" t="s">
        <v>18</v>
      </c>
      <c r="C104" s="7">
        <v>2</v>
      </c>
      <c r="D104" s="7">
        <v>5</v>
      </c>
      <c r="E104" s="51">
        <f t="shared" si="14"/>
        <v>1.6625103906899418E-3</v>
      </c>
      <c r="F104" s="51">
        <f t="shared" si="15"/>
        <v>3.6049026676279738E-3</v>
      </c>
      <c r="G104" s="12">
        <f t="shared" si="13"/>
        <v>1.5</v>
      </c>
      <c r="H104" s="49">
        <f t="shared" si="16"/>
        <v>2.4937655860349127E-3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1</v>
      </c>
      <c r="E106" s="51">
        <f t="shared" si="14"/>
        <v>8.3125519534497092E-4</v>
      </c>
      <c r="F106" s="51">
        <f t="shared" si="15"/>
        <v>7.2098053352559477E-4</v>
      </c>
      <c r="G106" s="12">
        <f t="shared" si="13"/>
        <v>0</v>
      </c>
      <c r="H106" s="49">
        <f t="shared" si="16"/>
        <v>0</v>
      </c>
      <c r="I106" s="2"/>
    </row>
    <row r="107" spans="1:9" s="50" customFormat="1" ht="15" x14ac:dyDescent="0.2">
      <c r="A107" s="47"/>
      <c r="B107" s="48" t="s">
        <v>218</v>
      </c>
      <c r="C107" s="7">
        <v>1</v>
      </c>
      <c r="D107" s="7">
        <v>0</v>
      </c>
      <c r="E107" s="51">
        <f t="shared" ref="E107" si="32">+IF(C107=0,"",C107/C$74)</f>
        <v>8.3125519534497092E-4</v>
      </c>
      <c r="F107" s="51" t="str">
        <f t="shared" ref="F107" si="33">+IF(D107=0,"",D107/D$74)</f>
        <v/>
      </c>
      <c r="G107" s="12">
        <f t="shared" si="13"/>
        <v>-1</v>
      </c>
      <c r="H107" s="49">
        <f t="shared" ref="H107" si="34">+IF(OR(AND(E107=""),(G107="")),"",E107*G107)</f>
        <v>-8.3125519534497092E-4</v>
      </c>
      <c r="I107" s="2"/>
    </row>
    <row r="108" spans="1:9" ht="15" x14ac:dyDescent="0.2">
      <c r="B108" s="5" t="s">
        <v>187</v>
      </c>
      <c r="C108" s="7">
        <v>1</v>
      </c>
      <c r="D108" s="7">
        <v>300</v>
      </c>
      <c r="E108" s="13">
        <f t="shared" si="14"/>
        <v>8.3125519534497092E-4</v>
      </c>
      <c r="F108" s="13">
        <f t="shared" si="15"/>
        <v>0.21629416005767843</v>
      </c>
      <c r="G108" s="12">
        <f t="shared" si="13"/>
        <v>299</v>
      </c>
      <c r="H108" s="15">
        <f t="shared" si="16"/>
        <v>0.24854530340814632</v>
      </c>
    </row>
    <row r="109" spans="1:9" ht="15" x14ac:dyDescent="0.2">
      <c r="B109" s="5" t="s">
        <v>188</v>
      </c>
      <c r="C109" s="7">
        <v>3</v>
      </c>
      <c r="D109" s="7">
        <v>7</v>
      </c>
      <c r="E109" s="13">
        <f t="shared" si="14"/>
        <v>2.4937655860349127E-3</v>
      </c>
      <c r="F109" s="13">
        <f t="shared" si="15"/>
        <v>5.0468637346791634E-3</v>
      </c>
      <c r="G109" s="12">
        <f t="shared" si="13"/>
        <v>1.3333333333333333</v>
      </c>
      <c r="H109" s="15">
        <f t="shared" si="16"/>
        <v>3.3250207813798833E-3</v>
      </c>
    </row>
    <row r="110" spans="1:9" ht="15" x14ac:dyDescent="0.2">
      <c r="B110" s="5" t="s">
        <v>602</v>
      </c>
      <c r="C110" s="7">
        <v>1</v>
      </c>
      <c r="D110" s="7">
        <v>3</v>
      </c>
      <c r="E110" s="13">
        <f t="shared" si="14"/>
        <v>8.3125519534497092E-4</v>
      </c>
      <c r="F110" s="13">
        <f t="shared" si="15"/>
        <v>2.1629416005767843E-3</v>
      </c>
      <c r="G110" s="12">
        <f t="shared" si="13"/>
        <v>2</v>
      </c>
      <c r="H110" s="15">
        <f t="shared" si="16"/>
        <v>1.6625103906899418E-3</v>
      </c>
    </row>
    <row r="111" spans="1:9" ht="15" x14ac:dyDescent="0.2">
      <c r="B111" s="5" t="s">
        <v>603</v>
      </c>
      <c r="C111" s="7">
        <v>15</v>
      </c>
      <c r="D111" s="7">
        <v>9</v>
      </c>
      <c r="E111" s="13">
        <f t="shared" si="14"/>
        <v>1.2468827930174564E-2</v>
      </c>
      <c r="F111" s="13">
        <f t="shared" si="15"/>
        <v>6.4888248017303529E-3</v>
      </c>
      <c r="G111" s="12">
        <f t="shared" si="13"/>
        <v>-0.4</v>
      </c>
      <c r="H111" s="15">
        <f t="shared" si="16"/>
        <v>-4.9875311720698262E-3</v>
      </c>
    </row>
    <row r="112" spans="1:9" ht="15" x14ac:dyDescent="0.2">
      <c r="B112" s="5" t="s">
        <v>189</v>
      </c>
      <c r="C112" s="7">
        <v>0</v>
      </c>
      <c r="D112" s="7">
        <v>5</v>
      </c>
      <c r="E112" s="13" t="str">
        <f t="shared" si="14"/>
        <v/>
      </c>
      <c r="F112" s="13">
        <f t="shared" si="15"/>
        <v>3.6049026676279738E-3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22</v>
      </c>
      <c r="D113" s="7">
        <v>13</v>
      </c>
      <c r="E113" s="13">
        <f t="shared" si="14"/>
        <v>1.828761429758936E-2</v>
      </c>
      <c r="F113" s="13">
        <f t="shared" si="15"/>
        <v>9.372746935832732E-3</v>
      </c>
      <c r="G113" s="12">
        <f t="shared" si="13"/>
        <v>-0.40909090909090912</v>
      </c>
      <c r="H113" s="15">
        <f t="shared" si="16"/>
        <v>-7.4812967581047388E-3</v>
      </c>
    </row>
    <row r="114" spans="2:8" ht="15" x14ac:dyDescent="0.2">
      <c r="B114" s="5" t="s">
        <v>191</v>
      </c>
      <c r="C114" s="7">
        <v>2</v>
      </c>
      <c r="D114" s="7">
        <v>4</v>
      </c>
      <c r="E114" s="13">
        <f t="shared" si="14"/>
        <v>1.6625103906899418E-3</v>
      </c>
      <c r="F114" s="13">
        <f t="shared" si="15"/>
        <v>2.8839221341023791E-3</v>
      </c>
      <c r="G114" s="12">
        <f t="shared" si="13"/>
        <v>1</v>
      </c>
      <c r="H114" s="15">
        <f t="shared" si="16"/>
        <v>1.6625103906899418E-3</v>
      </c>
    </row>
    <row r="115" spans="2:8" ht="15" x14ac:dyDescent="0.2">
      <c r="B115" s="5" t="s">
        <v>27</v>
      </c>
      <c r="C115" s="7">
        <v>1</v>
      </c>
      <c r="D115" s="7">
        <v>2</v>
      </c>
      <c r="E115" s="13">
        <f t="shared" si="14"/>
        <v>8.3125519534497092E-4</v>
      </c>
      <c r="F115" s="13">
        <f t="shared" si="15"/>
        <v>1.4419610670511895E-3</v>
      </c>
      <c r="G115" s="12">
        <f t="shared" si="13"/>
        <v>1</v>
      </c>
      <c r="H115" s="15">
        <f t="shared" si="16"/>
        <v>8.3125519534497092E-4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2</v>
      </c>
      <c r="D118" s="7">
        <v>14</v>
      </c>
      <c r="E118" s="13">
        <f t="shared" si="14"/>
        <v>1.6625103906899418E-3</v>
      </c>
      <c r="F118" s="13">
        <f t="shared" si="15"/>
        <v>1.0093727469358327E-2</v>
      </c>
      <c r="G118" s="12">
        <f t="shared" si="13"/>
        <v>6</v>
      </c>
      <c r="H118" s="15">
        <f t="shared" si="16"/>
        <v>9.9750623441396506E-3</v>
      </c>
    </row>
    <row r="119" spans="2:8" ht="15" x14ac:dyDescent="0.2">
      <c r="B119" s="5" t="s">
        <v>24</v>
      </c>
      <c r="C119" s="7">
        <v>5</v>
      </c>
      <c r="D119" s="7">
        <v>2</v>
      </c>
      <c r="E119" s="13">
        <f t="shared" si="14"/>
        <v>4.1562759767248547E-3</v>
      </c>
      <c r="F119" s="13">
        <f t="shared" si="15"/>
        <v>1.4419610670511895E-3</v>
      </c>
      <c r="G119" s="12">
        <f t="shared" si="13"/>
        <v>-0.6</v>
      </c>
      <c r="H119" s="15">
        <f t="shared" si="16"/>
        <v>-2.4937655860349127E-3</v>
      </c>
    </row>
    <row r="120" spans="2:8" ht="15" x14ac:dyDescent="0.2">
      <c r="B120" s="5" t="s">
        <v>194</v>
      </c>
      <c r="C120" s="7">
        <v>1</v>
      </c>
      <c r="D120" s="7">
        <v>7</v>
      </c>
      <c r="E120" s="13">
        <f t="shared" si="14"/>
        <v>8.3125519534497092E-4</v>
      </c>
      <c r="F120" s="13">
        <f t="shared" si="15"/>
        <v>5.0468637346791634E-3</v>
      </c>
      <c r="G120" s="12">
        <f t="shared" si="13"/>
        <v>6</v>
      </c>
      <c r="H120" s="15">
        <f t="shared" si="16"/>
        <v>4.9875311720698253E-3</v>
      </c>
    </row>
    <row r="121" spans="2:8" ht="15" x14ac:dyDescent="0.2">
      <c r="B121" s="5" t="s">
        <v>25</v>
      </c>
      <c r="C121" s="7">
        <v>2</v>
      </c>
      <c r="D121" s="7">
        <v>11</v>
      </c>
      <c r="E121" s="13">
        <f t="shared" si="14"/>
        <v>1.6625103906899418E-3</v>
      </c>
      <c r="F121" s="13">
        <f t="shared" si="15"/>
        <v>7.9307858687815425E-3</v>
      </c>
      <c r="G121" s="12">
        <f t="shared" si="13"/>
        <v>4.5</v>
      </c>
      <c r="H121" s="15">
        <f t="shared" si="16"/>
        <v>7.481296758104738E-3</v>
      </c>
    </row>
    <row r="122" spans="2:8" ht="15" x14ac:dyDescent="0.2">
      <c r="B122" s="5" t="s">
        <v>23</v>
      </c>
      <c r="C122" s="7">
        <v>0</v>
      </c>
      <c r="D122" s="7">
        <v>5</v>
      </c>
      <c r="E122" s="13" t="str">
        <f t="shared" si="14"/>
        <v/>
      </c>
      <c r="F122" s="13">
        <f t="shared" si="15"/>
        <v>3.6049026676279738E-3</v>
      </c>
      <c r="G122" s="12">
        <f t="shared" si="13"/>
        <v>1</v>
      </c>
      <c r="H122" s="15" t="str">
        <f t="shared" si="16"/>
        <v/>
      </c>
    </row>
    <row r="123" spans="2:8" ht="15" x14ac:dyDescent="0.2">
      <c r="B123" s="5" t="s">
        <v>26</v>
      </c>
      <c r="C123" s="7">
        <v>1</v>
      </c>
      <c r="D123" s="7">
        <v>13</v>
      </c>
      <c r="E123" s="13">
        <f t="shared" si="14"/>
        <v>8.3125519534497092E-4</v>
      </c>
      <c r="F123" s="13">
        <f t="shared" si="15"/>
        <v>9.372746935832732E-3</v>
      </c>
      <c r="G123" s="12">
        <f t="shared" si="13"/>
        <v>12</v>
      </c>
      <c r="H123" s="15">
        <f t="shared" si="16"/>
        <v>9.9750623441396506E-3</v>
      </c>
    </row>
    <row r="124" spans="2:8" ht="15" x14ac:dyDescent="0.2">
      <c r="B124" s="5" t="s">
        <v>195</v>
      </c>
      <c r="C124" s="7">
        <v>7</v>
      </c>
      <c r="D124" s="7">
        <v>8</v>
      </c>
      <c r="E124" s="13">
        <f t="shared" si="14"/>
        <v>5.8187863674147968E-3</v>
      </c>
      <c r="F124" s="13">
        <f t="shared" si="15"/>
        <v>5.7678442682047582E-3</v>
      </c>
      <c r="G124" s="12">
        <f t="shared" si="13"/>
        <v>0.14285714285714285</v>
      </c>
      <c r="H124" s="15">
        <f t="shared" si="16"/>
        <v>8.3125519534497092E-4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19</v>
      </c>
      <c r="D126" s="7">
        <v>8</v>
      </c>
      <c r="E126" s="13">
        <f t="shared" si="14"/>
        <v>1.5793848711554447E-2</v>
      </c>
      <c r="F126" s="13">
        <f t="shared" si="15"/>
        <v>5.7678442682047582E-3</v>
      </c>
      <c r="G126" s="12">
        <f t="shared" si="13"/>
        <v>-0.57894736842105265</v>
      </c>
      <c r="H126" s="15">
        <f t="shared" si="16"/>
        <v>-9.14380714879468E-3</v>
      </c>
    </row>
    <row r="127" spans="2:8" ht="15" x14ac:dyDescent="0.2">
      <c r="B127" s="5" t="s">
        <v>196</v>
      </c>
      <c r="C127" s="7">
        <v>19</v>
      </c>
      <c r="D127" s="7">
        <v>6</v>
      </c>
      <c r="E127" s="13">
        <f t="shared" si="14"/>
        <v>1.5793848711554447E-2</v>
      </c>
      <c r="F127" s="13">
        <f t="shared" si="15"/>
        <v>4.3258832011535686E-3</v>
      </c>
      <c r="G127" s="12">
        <f t="shared" si="13"/>
        <v>-0.68421052631578949</v>
      </c>
      <c r="H127" s="15">
        <f t="shared" si="16"/>
        <v>-1.0806317539484621E-2</v>
      </c>
    </row>
    <row r="128" spans="2:8" ht="15" x14ac:dyDescent="0.2">
      <c r="B128" s="5" t="s">
        <v>435</v>
      </c>
      <c r="C128" s="7">
        <v>0</v>
      </c>
      <c r="D128" s="7">
        <v>1</v>
      </c>
      <c r="E128" s="13" t="str">
        <f t="shared" si="14"/>
        <v/>
      </c>
      <c r="F128" s="13">
        <f t="shared" si="15"/>
        <v>7.2098053352559477E-4</v>
      </c>
      <c r="G128" s="12">
        <f t="shared" si="13"/>
        <v>1</v>
      </c>
      <c r="H128" s="15" t="str">
        <f t="shared" si="16"/>
        <v/>
      </c>
    </row>
    <row r="129" spans="1:9" ht="15" x14ac:dyDescent="0.2">
      <c r="B129" s="5" t="s">
        <v>436</v>
      </c>
      <c r="C129" s="7">
        <v>839</v>
      </c>
      <c r="D129" s="7">
        <v>778</v>
      </c>
      <c r="E129" s="13">
        <f t="shared" si="14"/>
        <v>0.6974231088944306</v>
      </c>
      <c r="F129" s="13">
        <f t="shared" si="15"/>
        <v>0.56092285508291273</v>
      </c>
      <c r="G129" s="12">
        <f t="shared" si="13"/>
        <v>-7.270560190703218E-2</v>
      </c>
      <c r="H129" s="15">
        <f t="shared" si="16"/>
        <v>-5.0706566916043222E-2</v>
      </c>
    </row>
    <row r="130" spans="1:9" ht="15" x14ac:dyDescent="0.2">
      <c r="B130" s="5" t="s">
        <v>197</v>
      </c>
      <c r="C130" s="7">
        <v>30</v>
      </c>
      <c r="D130" s="7">
        <v>10</v>
      </c>
      <c r="E130" s="13">
        <f t="shared" si="14"/>
        <v>2.4937655860349128E-2</v>
      </c>
      <c r="F130" s="13">
        <f t="shared" si="15"/>
        <v>7.2098053352559477E-3</v>
      </c>
      <c r="G130" s="12">
        <f t="shared" si="13"/>
        <v>-0.66666666666666663</v>
      </c>
      <c r="H130" s="15">
        <f t="shared" si="16"/>
        <v>-1.6625103906899419E-2</v>
      </c>
    </row>
    <row r="131" spans="1:9" ht="15" x14ac:dyDescent="0.2">
      <c r="B131" s="5" t="s">
        <v>198</v>
      </c>
      <c r="C131" s="7">
        <v>0</v>
      </c>
      <c r="D131" s="7">
        <v>5</v>
      </c>
      <c r="E131" s="13" t="str">
        <f t="shared" si="14"/>
        <v/>
      </c>
      <c r="F131" s="13">
        <f t="shared" si="15"/>
        <v>3.6049026676279738E-3</v>
      </c>
      <c r="G131" s="12">
        <f t="shared" si="13"/>
        <v>1</v>
      </c>
      <c r="H131" s="15" t="str">
        <f t="shared" si="16"/>
        <v/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1</v>
      </c>
      <c r="E133" s="13" t="str">
        <f t="shared" si="14"/>
        <v/>
      </c>
      <c r="F133" s="13">
        <f t="shared" si="15"/>
        <v>7.2098053352559477E-4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2</v>
      </c>
      <c r="E134" s="51" t="str">
        <f t="shared" ref="E134" si="35">+IF(C134=0,"",C134/C$74)</f>
        <v/>
      </c>
      <c r="F134" s="51">
        <f t="shared" ref="F134" si="36">+IF(D134=0,"",D134/D$74)</f>
        <v>1.4419610670511895E-3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4</v>
      </c>
      <c r="D135" s="7">
        <v>1</v>
      </c>
      <c r="E135" s="13">
        <f t="shared" si="14"/>
        <v>3.3250207813798837E-3</v>
      </c>
      <c r="F135" s="13">
        <f t="shared" si="15"/>
        <v>7.2098053352559477E-4</v>
      </c>
      <c r="G135" s="12">
        <f t="shared" si="13"/>
        <v>-0.75</v>
      </c>
      <c r="H135" s="15">
        <f t="shared" si="16"/>
        <v>-2.4937655860349127E-3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3</v>
      </c>
      <c r="D137" s="7">
        <v>5</v>
      </c>
      <c r="E137" s="13">
        <f t="shared" si="14"/>
        <v>2.4937655860349127E-3</v>
      </c>
      <c r="F137" s="13">
        <f t="shared" si="15"/>
        <v>3.6049026676279738E-3</v>
      </c>
      <c r="G137" s="12">
        <f t="shared" si="13"/>
        <v>0.66666666666666663</v>
      </c>
      <c r="H137" s="15">
        <f t="shared" si="16"/>
        <v>1.6625103906899416E-3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4</v>
      </c>
      <c r="D140" s="7">
        <v>0</v>
      </c>
      <c r="E140" s="13">
        <f t="shared" si="14"/>
        <v>3.3250207813798837E-3</v>
      </c>
      <c r="F140" s="13" t="str">
        <f t="shared" si="15"/>
        <v/>
      </c>
      <c r="G140" s="12">
        <f t="shared" si="38"/>
        <v>-1</v>
      </c>
      <c r="H140" s="15">
        <f t="shared" si="16"/>
        <v>-3.3250207813798837E-3</v>
      </c>
    </row>
    <row r="141" spans="1:9" ht="15" x14ac:dyDescent="0.2">
      <c r="B141" s="5" t="s">
        <v>437</v>
      </c>
      <c r="C141" s="7">
        <v>1</v>
      </c>
      <c r="D141" s="7">
        <v>0</v>
      </c>
      <c r="E141" s="13">
        <f t="shared" si="14"/>
        <v>8.3125519534497092E-4</v>
      </c>
      <c r="F141" s="13" t="str">
        <f t="shared" si="15"/>
        <v/>
      </c>
      <c r="G141" s="12">
        <f t="shared" si="38"/>
        <v>-1</v>
      </c>
      <c r="H141" s="15">
        <f t="shared" si="16"/>
        <v>-8.3125519534497092E-4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1</v>
      </c>
      <c r="E149" s="13" t="str">
        <f t="shared" ref="E149:E158" si="45">+IF(C149=0,"",C149/C$74)</f>
        <v/>
      </c>
      <c r="F149" s="13">
        <f t="shared" ref="F149:F158" si="46">+IF(D149=0,"",D149/D$74)</f>
        <v>7.2098053352559477E-4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2</v>
      </c>
      <c r="D150" s="7">
        <v>2</v>
      </c>
      <c r="E150" s="13">
        <f t="shared" si="45"/>
        <v>1.6625103906899418E-3</v>
      </c>
      <c r="F150" s="13">
        <f t="shared" si="46"/>
        <v>1.4419610670511895E-3</v>
      </c>
      <c r="G150" s="12">
        <f t="shared" si="38"/>
        <v>0</v>
      </c>
      <c r="H150" s="15">
        <f t="shared" si="47"/>
        <v>0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2</v>
      </c>
      <c r="D152" s="7">
        <v>2</v>
      </c>
      <c r="E152" s="13">
        <f t="shared" si="45"/>
        <v>1.6625103906899418E-3</v>
      </c>
      <c r="F152" s="13">
        <f t="shared" si="46"/>
        <v>1.4419610670511895E-3</v>
      </c>
      <c r="G152" s="12">
        <f t="shared" si="38"/>
        <v>0</v>
      </c>
      <c r="H152" s="15">
        <f t="shared" si="47"/>
        <v>0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4</v>
      </c>
      <c r="D155" s="7">
        <v>0</v>
      </c>
      <c r="E155" s="13">
        <f t="shared" si="45"/>
        <v>3.3250207813798837E-3</v>
      </c>
      <c r="F155" s="13" t="str">
        <f t="shared" si="46"/>
        <v/>
      </c>
      <c r="G155" s="12">
        <f t="shared" si="38"/>
        <v>-1</v>
      </c>
      <c r="H155" s="15">
        <f t="shared" si="47"/>
        <v>-3.3250207813798837E-3</v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4</v>
      </c>
      <c r="D160" s="7">
        <v>5</v>
      </c>
      <c r="E160" s="51">
        <f t="shared" ref="E160:E163" si="56">+IF(C160=0,"",C160/C$74)</f>
        <v>3.3250207813798837E-3</v>
      </c>
      <c r="F160" s="51">
        <f t="shared" ref="F160:F163" si="57">+IF(D160=0,"",D160/D$74)</f>
        <v>3.6049026676279738E-3</v>
      </c>
      <c r="G160" s="12">
        <f t="shared" si="38"/>
        <v>0.25</v>
      </c>
      <c r="H160" s="49">
        <f t="shared" ref="H160:H163" si="58">+IF(OR(AND(E160=""),(G160="")),"",E160*G160)</f>
        <v>8.3125519534497092E-4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751</v>
      </c>
      <c r="D169" s="39">
        <f>SUM(D170:D339)</f>
        <v>725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-3.462050599201065E-2</v>
      </c>
      <c r="H169" s="40">
        <f>+IF(OR(AND(E169=""),(G169="")),"",E169*G169)</f>
        <v>-3.462050599201065E-2</v>
      </c>
    </row>
    <row r="170" spans="1:9" s="50" customFormat="1" ht="15" x14ac:dyDescent="0.2">
      <c r="A170" s="52"/>
      <c r="B170" s="53" t="s">
        <v>439</v>
      </c>
      <c r="C170" s="7">
        <v>5</v>
      </c>
      <c r="D170" s="7">
        <v>5</v>
      </c>
      <c r="E170" s="51">
        <f>+IF(C170=0,"",C170/C$169)</f>
        <v>6.6577896138482022E-3</v>
      </c>
      <c r="F170" s="51">
        <f>+IF(D170=0,"",D170/D$169)</f>
        <v>6.8965517241379309E-3</v>
      </c>
      <c r="G170" s="12">
        <f t="shared" ref="G170:G236" si="59">+IF(AND(C170=0,D170=0)," ",IF(C170=0,1,IF(D170=0,-1,(D170-C170)/C170)))</f>
        <v>0</v>
      </c>
      <c r="H170" s="49">
        <f>+IF(OR(AND(E170=""),(G170="")),"",E170*G170)</f>
        <v>0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17</v>
      </c>
      <c r="E171" s="51">
        <f t="shared" ref="E171:E244" si="60">+IF(C171=0,"",C171/C$169)</f>
        <v>1.3315579227696406E-3</v>
      </c>
      <c r="F171" s="51">
        <f t="shared" ref="F171:F244" si="61">+IF(D171=0,"",D171/D$169)</f>
        <v>2.3448275862068966E-2</v>
      </c>
      <c r="G171" s="12">
        <f t="shared" si="59"/>
        <v>16</v>
      </c>
      <c r="H171" s="49">
        <f t="shared" ref="H171:H244" si="62">+IF(OR(AND(E171=""),(G171="")),"",E171*G171)</f>
        <v>2.1304926764314249E-2</v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6</v>
      </c>
      <c r="E172" s="51">
        <f t="shared" si="60"/>
        <v>1.3315579227696406E-3</v>
      </c>
      <c r="F172" s="51">
        <f t="shared" si="61"/>
        <v>8.2758620689655175E-3</v>
      </c>
      <c r="G172" s="12">
        <f t="shared" si="59"/>
        <v>5</v>
      </c>
      <c r="H172" s="49">
        <f t="shared" si="62"/>
        <v>6.6577896138482031E-3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1</v>
      </c>
      <c r="E173" s="51" t="str">
        <f t="shared" si="60"/>
        <v/>
      </c>
      <c r="F173" s="51">
        <f t="shared" si="61"/>
        <v>1.3793103448275861E-3</v>
      </c>
      <c r="G173" s="12">
        <f t="shared" si="59"/>
        <v>1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15</v>
      </c>
      <c r="D174" s="7">
        <v>13</v>
      </c>
      <c r="E174" s="51">
        <f t="shared" si="60"/>
        <v>1.9973368841544607E-2</v>
      </c>
      <c r="F174" s="51">
        <f t="shared" si="61"/>
        <v>1.793103448275862E-2</v>
      </c>
      <c r="G174" s="12">
        <f t="shared" si="59"/>
        <v>-0.13333333333333333</v>
      </c>
      <c r="H174" s="49">
        <f t="shared" si="62"/>
        <v>-2.6631158455392807E-3</v>
      </c>
      <c r="I174" s="2"/>
    </row>
    <row r="175" spans="1:9" s="50" customFormat="1" ht="15" x14ac:dyDescent="0.2">
      <c r="A175" s="52"/>
      <c r="B175" s="53" t="s">
        <v>42</v>
      </c>
      <c r="C175" s="7">
        <v>35</v>
      </c>
      <c r="D175" s="7">
        <v>49</v>
      </c>
      <c r="E175" s="51">
        <f t="shared" si="60"/>
        <v>4.6604527296937419E-2</v>
      </c>
      <c r="F175" s="51">
        <f t="shared" si="61"/>
        <v>6.7586206896551718E-2</v>
      </c>
      <c r="G175" s="12">
        <f t="shared" si="59"/>
        <v>0.4</v>
      </c>
      <c r="H175" s="49">
        <f t="shared" si="62"/>
        <v>1.8641810918774968E-2</v>
      </c>
      <c r="I175" s="2"/>
    </row>
    <row r="176" spans="1:9" s="50" customFormat="1" ht="15" x14ac:dyDescent="0.2">
      <c r="A176" s="52"/>
      <c r="B176" s="53" t="s">
        <v>570</v>
      </c>
      <c r="C176" s="7">
        <v>4</v>
      </c>
      <c r="D176" s="7">
        <v>3</v>
      </c>
      <c r="E176" s="51">
        <f t="shared" si="60"/>
        <v>5.3262316910785623E-3</v>
      </c>
      <c r="F176" s="51">
        <f t="shared" si="61"/>
        <v>4.1379310344827587E-3</v>
      </c>
      <c r="G176" s="12">
        <f t="shared" si="59"/>
        <v>-0.25</v>
      </c>
      <c r="H176" s="49">
        <f t="shared" si="62"/>
        <v>-1.3315579227696406E-3</v>
      </c>
      <c r="I176" s="2"/>
    </row>
    <row r="177" spans="1:9" s="50" customFormat="1" ht="15" x14ac:dyDescent="0.2">
      <c r="A177" s="52"/>
      <c r="B177" s="53" t="s">
        <v>571</v>
      </c>
      <c r="C177" s="7">
        <v>2</v>
      </c>
      <c r="D177" s="7">
        <v>11</v>
      </c>
      <c r="E177" s="51">
        <f t="shared" si="60"/>
        <v>2.6631158455392811E-3</v>
      </c>
      <c r="F177" s="51">
        <f t="shared" si="61"/>
        <v>1.5172413793103448E-2</v>
      </c>
      <c r="G177" s="12">
        <f t="shared" si="59"/>
        <v>4.5</v>
      </c>
      <c r="H177" s="49">
        <f t="shared" si="62"/>
        <v>1.1984021304926765E-2</v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2</v>
      </c>
      <c r="E178" s="51">
        <f t="shared" si="60"/>
        <v>1.3315579227696406E-3</v>
      </c>
      <c r="F178" s="51">
        <f t="shared" si="61"/>
        <v>2.7586206896551722E-3</v>
      </c>
      <c r="G178" s="12">
        <f t="shared" si="59"/>
        <v>1</v>
      </c>
      <c r="H178" s="49">
        <f t="shared" si="62"/>
        <v>1.3315579227696406E-3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1</v>
      </c>
      <c r="D182" s="7">
        <v>2</v>
      </c>
      <c r="E182" s="51">
        <f t="shared" si="60"/>
        <v>1.3315579227696406E-3</v>
      </c>
      <c r="F182" s="51">
        <f t="shared" si="61"/>
        <v>2.7586206896551722E-3</v>
      </c>
      <c r="G182" s="12">
        <f t="shared" si="59"/>
        <v>1</v>
      </c>
      <c r="H182" s="49">
        <f t="shared" si="62"/>
        <v>1.3315579227696406E-3</v>
      </c>
      <c r="I182" s="2"/>
    </row>
    <row r="183" spans="1:9" s="50" customFormat="1" ht="15" x14ac:dyDescent="0.2">
      <c r="A183" s="47"/>
      <c r="B183" s="53" t="s">
        <v>422</v>
      </c>
      <c r="C183" s="7">
        <v>4</v>
      </c>
      <c r="D183" s="7">
        <v>5</v>
      </c>
      <c r="E183" s="51">
        <f t="shared" ref="E183" si="63">+IF(C183=0,"",C183/C$169)</f>
        <v>5.3262316910785623E-3</v>
      </c>
      <c r="F183" s="51">
        <f t="shared" ref="F183" si="64">+IF(D183=0,"",D183/D$169)</f>
        <v>6.8965517241379309E-3</v>
      </c>
      <c r="G183" s="12">
        <f t="shared" si="59"/>
        <v>0.25</v>
      </c>
      <c r="H183" s="49">
        <f t="shared" ref="H183" si="65">+IF(OR(AND(E183=""),(G183="")),"",E183*G183)</f>
        <v>1.3315579227696406E-3</v>
      </c>
      <c r="I183" s="2"/>
    </row>
    <row r="184" spans="1:9" s="50" customFormat="1" ht="15" x14ac:dyDescent="0.2">
      <c r="A184" s="52"/>
      <c r="B184" s="53" t="s">
        <v>442</v>
      </c>
      <c r="C184" s="7">
        <v>11</v>
      </c>
      <c r="D184" s="7">
        <v>17</v>
      </c>
      <c r="E184" s="51">
        <f t="shared" si="60"/>
        <v>1.4647137150466045E-2</v>
      </c>
      <c r="F184" s="51">
        <f t="shared" si="61"/>
        <v>2.3448275862068966E-2</v>
      </c>
      <c r="G184" s="12">
        <f t="shared" si="59"/>
        <v>0.54545454545454541</v>
      </c>
      <c r="H184" s="49">
        <f t="shared" si="62"/>
        <v>7.989347536617843E-3</v>
      </c>
      <c r="I184" s="2"/>
    </row>
    <row r="185" spans="1:9" s="50" customFormat="1" ht="15" x14ac:dyDescent="0.2">
      <c r="A185" s="52"/>
      <c r="B185" s="53" t="s">
        <v>573</v>
      </c>
      <c r="C185" s="7">
        <v>18</v>
      </c>
      <c r="D185" s="7">
        <v>39</v>
      </c>
      <c r="E185" s="51">
        <f t="shared" si="60"/>
        <v>2.3968042609853527E-2</v>
      </c>
      <c r="F185" s="51">
        <f t="shared" si="61"/>
        <v>5.3793103448275863E-2</v>
      </c>
      <c r="G185" s="12">
        <f t="shared" si="59"/>
        <v>1.1666666666666667</v>
      </c>
      <c r="H185" s="49">
        <f t="shared" si="62"/>
        <v>2.7962716378162451E-2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4</v>
      </c>
      <c r="D188" s="7">
        <v>0</v>
      </c>
      <c r="E188" s="51">
        <f t="shared" ref="E188:E189" si="66">+IF(C188=0,"",C188/C$169)</f>
        <v>5.3262316910785623E-3</v>
      </c>
      <c r="F188" s="51" t="str">
        <f t="shared" ref="F188:F189" si="67">+IF(D188=0,"",D188/D$169)</f>
        <v/>
      </c>
      <c r="G188" s="12">
        <f t="shared" si="59"/>
        <v>-1</v>
      </c>
      <c r="H188" s="49">
        <f t="shared" ref="H188:H189" si="68">+IF(OR(AND(E188=""),(G188="")),"",E188*G188)</f>
        <v>-5.3262316910785623E-3</v>
      </c>
      <c r="I188" s="2"/>
    </row>
    <row r="189" spans="1:9" s="50" customFormat="1" ht="15" x14ac:dyDescent="0.2">
      <c r="A189" s="47"/>
      <c r="B189" s="53" t="s">
        <v>424</v>
      </c>
      <c r="C189" s="7">
        <v>1</v>
      </c>
      <c r="D189" s="7">
        <v>0</v>
      </c>
      <c r="E189" s="51">
        <f t="shared" si="66"/>
        <v>1.3315579227696406E-3</v>
      </c>
      <c r="F189" s="51" t="str">
        <f t="shared" si="67"/>
        <v/>
      </c>
      <c r="G189" s="12">
        <f t="shared" si="59"/>
        <v>-1</v>
      </c>
      <c r="H189" s="49">
        <f t="shared" si="68"/>
        <v>-1.3315579227696406E-3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8</v>
      </c>
      <c r="D191" s="7">
        <v>5</v>
      </c>
      <c r="E191" s="51">
        <f t="shared" si="60"/>
        <v>1.0652463382157125E-2</v>
      </c>
      <c r="F191" s="51">
        <f t="shared" si="61"/>
        <v>6.8965517241379309E-3</v>
      </c>
      <c r="G191" s="12">
        <f t="shared" si="59"/>
        <v>-0.375</v>
      </c>
      <c r="H191" s="49">
        <f t="shared" si="62"/>
        <v>-3.9946737683089215E-3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2</v>
      </c>
      <c r="D194" s="7">
        <v>0</v>
      </c>
      <c r="E194" s="51">
        <f t="shared" ref="E194" si="73">+IF(C194=0,"",C194/C$169)</f>
        <v>2.6631158455392811E-3</v>
      </c>
      <c r="F194" s="51" t="str">
        <f t="shared" ref="F194" si="74">+IF(D194=0,"",D194/D$169)</f>
        <v/>
      </c>
      <c r="G194" s="12">
        <f t="shared" si="59"/>
        <v>-1</v>
      </c>
      <c r="H194" s="49">
        <f t="shared" ref="H194" si="75">+IF(OR(AND(E194=""),(G194="")),"",E194*G194)</f>
        <v>-2.6631158455392811E-3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6</v>
      </c>
      <c r="D196" s="7">
        <v>3</v>
      </c>
      <c r="E196" s="51">
        <f t="shared" si="60"/>
        <v>7.989347536617843E-3</v>
      </c>
      <c r="F196" s="51">
        <f t="shared" si="61"/>
        <v>4.1379310344827587E-3</v>
      </c>
      <c r="G196" s="12">
        <f t="shared" si="59"/>
        <v>-0.5</v>
      </c>
      <c r="H196" s="49">
        <f t="shared" si="62"/>
        <v>-3.9946737683089215E-3</v>
      </c>
      <c r="I196" s="2"/>
    </row>
    <row r="197" spans="1:9" s="50" customFormat="1" ht="15" x14ac:dyDescent="0.2">
      <c r="A197" s="47"/>
      <c r="B197" s="53" t="s">
        <v>522</v>
      </c>
      <c r="C197" s="7">
        <v>7</v>
      </c>
      <c r="D197" s="7">
        <v>3</v>
      </c>
      <c r="E197" s="51">
        <f t="shared" ref="E197" si="76">+IF(C197=0,"",C197/C$169)</f>
        <v>9.3209054593874838E-3</v>
      </c>
      <c r="F197" s="51">
        <f t="shared" ref="F197" si="77">+IF(D197=0,"",D197/D$169)</f>
        <v>4.1379310344827587E-3</v>
      </c>
      <c r="G197" s="12">
        <f t="shared" si="59"/>
        <v>-0.5714285714285714</v>
      </c>
      <c r="H197" s="49">
        <f t="shared" ref="H197" si="78">+IF(OR(AND(E197=""),(G197="")),"",E197*G197)</f>
        <v>-5.3262316910785623E-3</v>
      </c>
      <c r="I197" s="2"/>
    </row>
    <row r="198" spans="1:9" s="50" customFormat="1" ht="15" x14ac:dyDescent="0.2">
      <c r="A198" s="52"/>
      <c r="B198" s="53" t="s">
        <v>213</v>
      </c>
      <c r="C198" s="7">
        <v>2</v>
      </c>
      <c r="D198" s="7">
        <v>7</v>
      </c>
      <c r="E198" s="51">
        <f t="shared" si="60"/>
        <v>2.6631158455392811E-3</v>
      </c>
      <c r="F198" s="51">
        <f t="shared" si="61"/>
        <v>9.655172413793104E-3</v>
      </c>
      <c r="G198" s="12">
        <f t="shared" si="59"/>
        <v>2.5</v>
      </c>
      <c r="H198" s="49">
        <f t="shared" si="62"/>
        <v>6.6577896138482031E-3</v>
      </c>
      <c r="I198" s="2"/>
    </row>
    <row r="199" spans="1:9" s="50" customFormat="1" ht="15" x14ac:dyDescent="0.2">
      <c r="A199" s="52"/>
      <c r="B199" s="53" t="s">
        <v>214</v>
      </c>
      <c r="C199" s="7">
        <v>17</v>
      </c>
      <c r="D199" s="7">
        <v>11</v>
      </c>
      <c r="E199" s="51">
        <f t="shared" si="60"/>
        <v>2.2636484687083888E-2</v>
      </c>
      <c r="F199" s="51">
        <f t="shared" si="61"/>
        <v>1.5172413793103448E-2</v>
      </c>
      <c r="G199" s="12">
        <f t="shared" si="59"/>
        <v>-0.35294117647058826</v>
      </c>
      <c r="H199" s="49">
        <f t="shared" si="62"/>
        <v>-7.989347536617843E-3</v>
      </c>
      <c r="I199" s="2"/>
    </row>
    <row r="200" spans="1:9" s="50" customFormat="1" ht="15" x14ac:dyDescent="0.2">
      <c r="A200" s="52"/>
      <c r="B200" s="53" t="s">
        <v>215</v>
      </c>
      <c r="C200" s="7">
        <v>11</v>
      </c>
      <c r="D200" s="7">
        <v>24</v>
      </c>
      <c r="E200" s="51">
        <f t="shared" si="60"/>
        <v>1.4647137150466045E-2</v>
      </c>
      <c r="F200" s="51">
        <f t="shared" si="61"/>
        <v>3.310344827586207E-2</v>
      </c>
      <c r="G200" s="12">
        <f t="shared" si="59"/>
        <v>1.1818181818181819</v>
      </c>
      <c r="H200" s="49">
        <f t="shared" si="62"/>
        <v>1.7310252996005328E-2</v>
      </c>
      <c r="I200" s="2"/>
    </row>
    <row r="201" spans="1:9" s="50" customFormat="1" ht="15" x14ac:dyDescent="0.2">
      <c r="A201" s="52"/>
      <c r="B201" s="53" t="s">
        <v>216</v>
      </c>
      <c r="C201" s="7">
        <v>70</v>
      </c>
      <c r="D201" s="7">
        <v>9</v>
      </c>
      <c r="E201" s="51">
        <f t="shared" si="60"/>
        <v>9.3209054593874838E-2</v>
      </c>
      <c r="F201" s="51">
        <f t="shared" si="61"/>
        <v>1.2413793103448275E-2</v>
      </c>
      <c r="G201" s="12">
        <f t="shared" si="59"/>
        <v>-0.87142857142857144</v>
      </c>
      <c r="H201" s="49">
        <f t="shared" si="62"/>
        <v>-8.1225033288948076E-2</v>
      </c>
      <c r="I201" s="2"/>
    </row>
    <row r="202" spans="1:9" s="50" customFormat="1" ht="15" x14ac:dyDescent="0.2">
      <c r="A202" s="52"/>
      <c r="B202" s="53" t="s">
        <v>444</v>
      </c>
      <c r="C202" s="7">
        <v>4</v>
      </c>
      <c r="D202" s="7">
        <v>2</v>
      </c>
      <c r="E202" s="51">
        <f t="shared" si="60"/>
        <v>5.3262316910785623E-3</v>
      </c>
      <c r="F202" s="51">
        <f t="shared" si="61"/>
        <v>2.7586206896551722E-3</v>
      </c>
      <c r="G202" s="12">
        <f t="shared" si="59"/>
        <v>-0.5</v>
      </c>
      <c r="H202" s="49">
        <f t="shared" si="62"/>
        <v>-2.6631158455392811E-3</v>
      </c>
      <c r="I202" s="2"/>
    </row>
    <row r="203" spans="1:9" s="50" customFormat="1" ht="15" x14ac:dyDescent="0.2">
      <c r="A203" s="52"/>
      <c r="B203" s="53" t="s">
        <v>445</v>
      </c>
      <c r="C203" s="7">
        <v>2</v>
      </c>
      <c r="D203" s="7">
        <v>3</v>
      </c>
      <c r="E203" s="51">
        <f t="shared" si="60"/>
        <v>2.6631158455392811E-3</v>
      </c>
      <c r="F203" s="51">
        <f t="shared" si="61"/>
        <v>4.1379310344827587E-3</v>
      </c>
      <c r="G203" s="12">
        <f t="shared" si="59"/>
        <v>0.5</v>
      </c>
      <c r="H203" s="49">
        <f t="shared" si="62"/>
        <v>1.3315579227696406E-3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5</v>
      </c>
      <c r="D205" s="7">
        <v>0</v>
      </c>
      <c r="E205" s="51">
        <f t="shared" ref="E205" si="79">+IF(C205=0,"",C205/C$169)</f>
        <v>6.6577896138482022E-3</v>
      </c>
      <c r="F205" s="51" t="str">
        <f t="shared" ref="F205" si="80">+IF(D205=0,"",D205/D$169)</f>
        <v/>
      </c>
      <c r="G205" s="12">
        <f t="shared" si="59"/>
        <v>-1</v>
      </c>
      <c r="H205" s="49">
        <f t="shared" ref="H205" si="81">+IF(OR(AND(E205=""),(G205="")),"",E205*G205)</f>
        <v>-6.6577896138482022E-3</v>
      </c>
      <c r="I205" s="2"/>
    </row>
    <row r="206" spans="1:9" s="50" customFormat="1" ht="15" x14ac:dyDescent="0.2">
      <c r="A206" s="52"/>
      <c r="B206" s="53" t="s">
        <v>219</v>
      </c>
      <c r="C206" s="7">
        <v>1</v>
      </c>
      <c r="D206" s="7">
        <v>8</v>
      </c>
      <c r="E206" s="51">
        <f t="shared" si="60"/>
        <v>1.3315579227696406E-3</v>
      </c>
      <c r="F206" s="51">
        <f t="shared" si="61"/>
        <v>1.1034482758620689E-2</v>
      </c>
      <c r="G206" s="12">
        <f t="shared" si="59"/>
        <v>7</v>
      </c>
      <c r="H206" s="49">
        <f t="shared" si="62"/>
        <v>9.3209054593874838E-3</v>
      </c>
      <c r="I206" s="2"/>
    </row>
    <row r="207" spans="1:9" s="50" customFormat="1" ht="15" x14ac:dyDescent="0.2">
      <c r="A207" s="52"/>
      <c r="B207" s="53" t="s">
        <v>220</v>
      </c>
      <c r="C207" s="7">
        <v>9</v>
      </c>
      <c r="D207" s="7">
        <v>5</v>
      </c>
      <c r="E207" s="51">
        <f t="shared" si="60"/>
        <v>1.1984021304926764E-2</v>
      </c>
      <c r="F207" s="51">
        <f t="shared" si="61"/>
        <v>6.8965517241379309E-3</v>
      </c>
      <c r="G207" s="12">
        <f t="shared" si="59"/>
        <v>-0.44444444444444442</v>
      </c>
      <c r="H207" s="49">
        <f t="shared" si="62"/>
        <v>-5.3262316910785614E-3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1</v>
      </c>
      <c r="E208" s="51" t="str">
        <f t="shared" si="60"/>
        <v/>
      </c>
      <c r="F208" s="51">
        <f t="shared" si="61"/>
        <v>1.3793103448275861E-3</v>
      </c>
      <c r="G208" s="12">
        <f t="shared" si="59"/>
        <v>1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50</v>
      </c>
      <c r="D210" s="7">
        <v>30</v>
      </c>
      <c r="E210" s="51">
        <f t="shared" si="60"/>
        <v>6.6577896138482029E-2</v>
      </c>
      <c r="F210" s="51">
        <f t="shared" si="61"/>
        <v>4.1379310344827586E-2</v>
      </c>
      <c r="G210" s="12">
        <f t="shared" si="59"/>
        <v>-0.4</v>
      </c>
      <c r="H210" s="49">
        <f t="shared" si="62"/>
        <v>-2.6631158455392812E-2</v>
      </c>
      <c r="I210" s="2"/>
    </row>
    <row r="211" spans="1:9" s="50" customFormat="1" ht="15" x14ac:dyDescent="0.2">
      <c r="A211" s="52"/>
      <c r="B211" s="53" t="s">
        <v>222</v>
      </c>
      <c r="C211" s="7">
        <v>8</v>
      </c>
      <c r="D211" s="7">
        <v>16</v>
      </c>
      <c r="E211" s="51">
        <f t="shared" si="60"/>
        <v>1.0652463382157125E-2</v>
      </c>
      <c r="F211" s="51">
        <f t="shared" si="61"/>
        <v>2.2068965517241378E-2</v>
      </c>
      <c r="G211" s="12">
        <f t="shared" si="59"/>
        <v>1</v>
      </c>
      <c r="H211" s="49">
        <f t="shared" si="62"/>
        <v>1.0652463382157125E-2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1</v>
      </c>
      <c r="E219" s="51" t="str">
        <f t="shared" si="60"/>
        <v/>
      </c>
      <c r="F219" s="51">
        <f t="shared" si="61"/>
        <v>1.3793103448275861E-3</v>
      </c>
      <c r="G219" s="12">
        <f t="shared" si="59"/>
        <v>1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34</v>
      </c>
      <c r="D222" s="7">
        <v>99</v>
      </c>
      <c r="E222" s="51">
        <f t="shared" si="60"/>
        <v>4.5272969374167776E-2</v>
      </c>
      <c r="F222" s="51">
        <f t="shared" si="61"/>
        <v>0.13655172413793104</v>
      </c>
      <c r="G222" s="12">
        <f t="shared" si="59"/>
        <v>1.911764705882353</v>
      </c>
      <c r="H222" s="49">
        <f t="shared" si="62"/>
        <v>8.6551264980026632E-2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2</v>
      </c>
      <c r="D224" s="7">
        <v>1</v>
      </c>
      <c r="E224" s="51">
        <f t="shared" si="60"/>
        <v>2.6631158455392811E-3</v>
      </c>
      <c r="F224" s="51">
        <f t="shared" si="61"/>
        <v>1.3793103448275861E-3</v>
      </c>
      <c r="G224" s="12">
        <f t="shared" si="59"/>
        <v>-0.5</v>
      </c>
      <c r="H224" s="49">
        <f t="shared" si="62"/>
        <v>-1.3315579227696406E-3</v>
      </c>
      <c r="I224" s="2"/>
    </row>
    <row r="225" spans="1:9" s="50" customFormat="1" ht="15" x14ac:dyDescent="0.2">
      <c r="A225" s="52"/>
      <c r="B225" s="53" t="s">
        <v>229</v>
      </c>
      <c r="C225" s="7">
        <v>11</v>
      </c>
      <c r="D225" s="7">
        <v>4</v>
      </c>
      <c r="E225" s="51">
        <f t="shared" si="60"/>
        <v>1.4647137150466045E-2</v>
      </c>
      <c r="F225" s="51">
        <f t="shared" si="61"/>
        <v>5.5172413793103444E-3</v>
      </c>
      <c r="G225" s="12">
        <f t="shared" si="59"/>
        <v>-0.63636363636363635</v>
      </c>
      <c r="H225" s="49">
        <f t="shared" si="62"/>
        <v>-9.3209054593874838E-3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6</v>
      </c>
      <c r="D227" s="7">
        <v>0</v>
      </c>
      <c r="E227" s="51">
        <f t="shared" si="60"/>
        <v>7.989347536617843E-3</v>
      </c>
      <c r="F227" s="51" t="str">
        <f t="shared" si="61"/>
        <v/>
      </c>
      <c r="G227" s="12">
        <f t="shared" si="59"/>
        <v>-1</v>
      </c>
      <c r="H227" s="49">
        <f t="shared" si="62"/>
        <v>-7.989347536617843E-3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1</v>
      </c>
      <c r="D231" s="7">
        <v>0</v>
      </c>
      <c r="E231" s="51">
        <f t="shared" si="60"/>
        <v>1.3315579227696406E-3</v>
      </c>
      <c r="F231" s="51" t="str">
        <f t="shared" si="61"/>
        <v/>
      </c>
      <c r="G231" s="12">
        <f t="shared" si="59"/>
        <v>-1</v>
      </c>
      <c r="H231" s="49">
        <f t="shared" si="62"/>
        <v>-1.3315579227696406E-3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20</v>
      </c>
      <c r="D236" s="7">
        <v>5</v>
      </c>
      <c r="E236" s="51">
        <f t="shared" si="60"/>
        <v>2.6631158455392809E-2</v>
      </c>
      <c r="F236" s="51">
        <f t="shared" si="61"/>
        <v>6.8965517241379309E-3</v>
      </c>
      <c r="G236" s="12">
        <f t="shared" si="59"/>
        <v>-0.75</v>
      </c>
      <c r="H236" s="49">
        <f t="shared" si="62"/>
        <v>-1.9973368841544607E-2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1</v>
      </c>
      <c r="E237" s="51" t="str">
        <f t="shared" si="60"/>
        <v/>
      </c>
      <c r="F237" s="51">
        <f t="shared" si="61"/>
        <v>1.3793103448275861E-3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</v>
      </c>
      <c r="E238" s="51" t="str">
        <f t="shared" si="60"/>
        <v/>
      </c>
      <c r="F238" s="51">
        <f t="shared" si="61"/>
        <v>1.3793103448275861E-3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44</v>
      </c>
      <c r="E239" s="51" t="str">
        <f t="shared" si="60"/>
        <v/>
      </c>
      <c r="F239" s="51">
        <f t="shared" si="61"/>
        <v>6.0689655172413794E-2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3</v>
      </c>
      <c r="D242" s="7">
        <v>0</v>
      </c>
      <c r="E242" s="51">
        <f t="shared" si="60"/>
        <v>3.9946737683089215E-3</v>
      </c>
      <c r="F242" s="51" t="str">
        <f t="shared" si="61"/>
        <v/>
      </c>
      <c r="G242" s="12">
        <f t="shared" si="96"/>
        <v>-1</v>
      </c>
      <c r="H242" s="49">
        <f t="shared" si="62"/>
        <v>-3.9946737683089215E-3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1</v>
      </c>
      <c r="E244" s="51">
        <f t="shared" si="60"/>
        <v>1.3315579227696406E-3</v>
      </c>
      <c r="F244" s="51">
        <f t="shared" si="61"/>
        <v>1.3793103448275861E-3</v>
      </c>
      <c r="G244" s="12">
        <f t="shared" si="96"/>
        <v>0</v>
      </c>
      <c r="H244" s="49">
        <f t="shared" si="62"/>
        <v>0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1</v>
      </c>
      <c r="D246" s="7">
        <v>0</v>
      </c>
      <c r="E246" s="51">
        <f t="shared" si="97"/>
        <v>1.3315579227696406E-3</v>
      </c>
      <c r="F246" s="51" t="str">
        <f t="shared" si="98"/>
        <v/>
      </c>
      <c r="G246" s="12">
        <f t="shared" si="96"/>
        <v>-1</v>
      </c>
      <c r="H246" s="49">
        <f t="shared" si="99"/>
        <v>-1.3315579227696406E-3</v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1</v>
      </c>
      <c r="E249" s="51" t="str">
        <f t="shared" si="97"/>
        <v/>
      </c>
      <c r="F249" s="51">
        <f t="shared" si="98"/>
        <v>1.3793103448275861E-3</v>
      </c>
      <c r="G249" s="12">
        <f t="shared" si="96"/>
        <v>1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1</v>
      </c>
      <c r="E252" s="51" t="str">
        <f t="shared" si="97"/>
        <v/>
      </c>
      <c r="F252" s="51">
        <f t="shared" si="98"/>
        <v>1.3793103448275861E-3</v>
      </c>
      <c r="G252" s="12">
        <f t="shared" si="96"/>
        <v>1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3</v>
      </c>
      <c r="D254" s="7">
        <v>0</v>
      </c>
      <c r="E254" s="51">
        <f t="shared" si="97"/>
        <v>3.9946737683089215E-3</v>
      </c>
      <c r="F254" s="51" t="str">
        <f t="shared" si="98"/>
        <v/>
      </c>
      <c r="G254" s="12">
        <f t="shared" si="96"/>
        <v>-1</v>
      </c>
      <c r="H254" s="49">
        <f t="shared" si="99"/>
        <v>-3.9946737683089215E-3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5</v>
      </c>
      <c r="E258" s="51">
        <f t="shared" si="97"/>
        <v>1.3315579227696406E-3</v>
      </c>
      <c r="F258" s="51">
        <f t="shared" si="98"/>
        <v>6.8965517241379309E-3</v>
      </c>
      <c r="G258" s="12">
        <f t="shared" si="96"/>
        <v>4</v>
      </c>
      <c r="H258" s="49">
        <f t="shared" si="99"/>
        <v>5.3262316910785623E-3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2</v>
      </c>
      <c r="E261" s="51" t="str">
        <f t="shared" si="100"/>
        <v/>
      </c>
      <c r="F261" s="51">
        <f t="shared" si="101"/>
        <v>2.7586206896551722E-3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60</v>
      </c>
      <c r="D263" s="7">
        <v>64</v>
      </c>
      <c r="E263" s="51">
        <f t="shared" si="103"/>
        <v>7.9893475366178426E-2</v>
      </c>
      <c r="F263" s="51">
        <f t="shared" si="103"/>
        <v>8.827586206896551E-2</v>
      </c>
      <c r="G263" s="12">
        <f t="shared" si="96"/>
        <v>6.6666666666666666E-2</v>
      </c>
      <c r="H263" s="49">
        <f t="shared" si="99"/>
        <v>5.3262316910785614E-3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1</v>
      </c>
      <c r="D265" s="7">
        <v>1</v>
      </c>
      <c r="E265" s="51">
        <f t="shared" ref="E265:E270" si="104">+IF(C265=0,"",C265/C$169)</f>
        <v>1.3315579227696406E-3</v>
      </c>
      <c r="F265" s="51">
        <f t="shared" ref="F265:F270" si="105">+IF(D265=0,"",D265/D$169)</f>
        <v>1.3793103448275861E-3</v>
      </c>
      <c r="G265" s="12">
        <f t="shared" si="96"/>
        <v>0</v>
      </c>
      <c r="H265" s="49">
        <f t="shared" ref="H265:H270" si="106">+IF(OR(AND(E265=""),(G265="")),"",E265*G265)</f>
        <v>0</v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16</v>
      </c>
      <c r="D270" s="7">
        <v>0</v>
      </c>
      <c r="E270" s="51">
        <f t="shared" si="104"/>
        <v>2.1304926764314249E-2</v>
      </c>
      <c r="F270" s="51" t="str">
        <f t="shared" si="105"/>
        <v/>
      </c>
      <c r="G270" s="12">
        <f t="shared" si="96"/>
        <v>-1</v>
      </c>
      <c r="H270" s="49">
        <f t="shared" si="106"/>
        <v>-2.1304926764314249E-2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4</v>
      </c>
      <c r="D274" s="7">
        <v>2</v>
      </c>
      <c r="E274" s="51">
        <f t="shared" si="107"/>
        <v>5.3262316910785623E-3</v>
      </c>
      <c r="F274" s="51">
        <f t="shared" si="108"/>
        <v>2.7586206896551722E-3</v>
      </c>
      <c r="G274" s="12">
        <f t="shared" si="96"/>
        <v>-0.5</v>
      </c>
      <c r="H274" s="49">
        <f t="shared" si="109"/>
        <v>-2.6631158455392811E-3</v>
      </c>
      <c r="I274" s="2"/>
    </row>
    <row r="275" spans="1:9" s="50" customFormat="1" ht="15" x14ac:dyDescent="0.2">
      <c r="A275" s="52"/>
      <c r="B275" s="53" t="s">
        <v>64</v>
      </c>
      <c r="C275" s="7">
        <v>45</v>
      </c>
      <c r="D275" s="7">
        <v>57</v>
      </c>
      <c r="E275" s="51">
        <f t="shared" ref="E275:F278" si="110">+IF(C275=0,"",C275/C$169)</f>
        <v>5.9920106524633823E-2</v>
      </c>
      <c r="F275" s="51">
        <f t="shared" si="110"/>
        <v>7.862068965517241E-2</v>
      </c>
      <c r="G275" s="12">
        <f t="shared" si="96"/>
        <v>0.26666666666666666</v>
      </c>
      <c r="H275" s="49">
        <f t="shared" si="99"/>
        <v>1.5978695073235686E-2</v>
      </c>
      <c r="I275" s="2"/>
    </row>
    <row r="276" spans="1:9" s="50" customFormat="1" ht="15" x14ac:dyDescent="0.2">
      <c r="A276" s="52"/>
      <c r="B276" s="53" t="s">
        <v>61</v>
      </c>
      <c r="C276" s="7">
        <v>2</v>
      </c>
      <c r="D276" s="7">
        <v>13</v>
      </c>
      <c r="E276" s="51">
        <f t="shared" si="110"/>
        <v>2.6631158455392811E-3</v>
      </c>
      <c r="F276" s="51">
        <f t="shared" si="110"/>
        <v>1.793103448275862E-2</v>
      </c>
      <c r="G276" s="12">
        <f t="shared" si="96"/>
        <v>5.5</v>
      </c>
      <c r="H276" s="49">
        <f t="shared" si="99"/>
        <v>1.4647137150466047E-2</v>
      </c>
      <c r="I276" s="2"/>
    </row>
    <row r="277" spans="1:9" s="50" customFormat="1" ht="15" x14ac:dyDescent="0.2">
      <c r="A277" s="52"/>
      <c r="B277" s="53" t="s">
        <v>239</v>
      </c>
      <c r="C277" s="7">
        <v>5</v>
      </c>
      <c r="D277" s="7">
        <v>16</v>
      </c>
      <c r="E277" s="51">
        <f t="shared" si="110"/>
        <v>6.6577896138482022E-3</v>
      </c>
      <c r="F277" s="51">
        <f t="shared" si="110"/>
        <v>2.2068965517241378E-2</v>
      </c>
      <c r="G277" s="12">
        <f t="shared" si="96"/>
        <v>2.2000000000000002</v>
      </c>
      <c r="H277" s="49">
        <f t="shared" si="99"/>
        <v>1.4647137150466045E-2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9</v>
      </c>
      <c r="D279" s="7">
        <v>2</v>
      </c>
      <c r="E279" s="51">
        <f t="shared" ref="E279" si="111">+IF(C279=0,"",C279/C$169)</f>
        <v>1.1984021304926764E-2</v>
      </c>
      <c r="F279" s="51">
        <f t="shared" ref="F279" si="112">+IF(D279=0,"",D279/D$169)</f>
        <v>2.7586206896551722E-3</v>
      </c>
      <c r="G279" s="12">
        <f t="shared" si="96"/>
        <v>-0.77777777777777779</v>
      </c>
      <c r="H279" s="49">
        <f t="shared" ref="H279" si="113">+IF(OR(AND(E279=""),(G279="")),"",E279*G279)</f>
        <v>-9.3209054593874838E-3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2</v>
      </c>
      <c r="D281" s="7">
        <v>0</v>
      </c>
      <c r="E281" s="51">
        <f t="shared" si="114"/>
        <v>2.6631158455392811E-3</v>
      </c>
      <c r="F281" s="51" t="str">
        <f t="shared" si="114"/>
        <v/>
      </c>
      <c r="G281" s="12">
        <f t="shared" si="96"/>
        <v>-1</v>
      </c>
      <c r="H281" s="49">
        <f t="shared" si="99"/>
        <v>-2.6631158455392811E-3</v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5</v>
      </c>
      <c r="E282" s="51">
        <f t="shared" si="114"/>
        <v>1.3315579227696406E-3</v>
      </c>
      <c r="F282" s="51">
        <f t="shared" si="114"/>
        <v>6.8965517241379309E-3</v>
      </c>
      <c r="G282" s="12">
        <f t="shared" si="96"/>
        <v>4</v>
      </c>
      <c r="H282" s="49">
        <f t="shared" si="99"/>
        <v>5.3262316910785623E-3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8</v>
      </c>
      <c r="D287" s="7">
        <v>2</v>
      </c>
      <c r="E287" s="51">
        <f t="shared" si="114"/>
        <v>1.0652463382157125E-2</v>
      </c>
      <c r="F287" s="51">
        <f t="shared" si="114"/>
        <v>2.7586206896551722E-3</v>
      </c>
      <c r="G287" s="12">
        <f t="shared" si="96"/>
        <v>-0.75</v>
      </c>
      <c r="H287" s="49">
        <f t="shared" si="99"/>
        <v>-7.989347536617843E-3</v>
      </c>
      <c r="I287" s="2"/>
    </row>
    <row r="288" spans="1:9" s="50" customFormat="1" ht="15" x14ac:dyDescent="0.2">
      <c r="A288" s="52"/>
      <c r="B288" s="53" t="s">
        <v>65</v>
      </c>
      <c r="C288" s="7">
        <v>8</v>
      </c>
      <c r="D288" s="7">
        <v>0</v>
      </c>
      <c r="E288" s="51">
        <f t="shared" si="114"/>
        <v>1.0652463382157125E-2</v>
      </c>
      <c r="F288" s="51" t="str">
        <f t="shared" si="114"/>
        <v/>
      </c>
      <c r="G288" s="12">
        <f t="shared" si="96"/>
        <v>-1</v>
      </c>
      <c r="H288" s="49">
        <f t="shared" si="99"/>
        <v>-1.0652463382157125E-2</v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1</v>
      </c>
      <c r="E289" s="51">
        <f t="shared" ref="E289:E290" si="118">+IF(C289=0,"",C289/C$169)</f>
        <v>1.3315579227696406E-3</v>
      </c>
      <c r="F289" s="51">
        <f t="shared" ref="F289:F290" si="119">+IF(D289=0,"",D289/D$169)</f>
        <v>1.3793103448275861E-3</v>
      </c>
      <c r="G289" s="12">
        <f t="shared" si="96"/>
        <v>0</v>
      </c>
      <c r="H289" s="49">
        <f t="shared" ref="H289:H290" si="120">+IF(OR(AND(E289=""),(G289="")),"",E289*G289)</f>
        <v>0</v>
      </c>
      <c r="I289" s="2"/>
    </row>
    <row r="290" spans="1:9" s="50" customFormat="1" ht="15" x14ac:dyDescent="0.2">
      <c r="A290" s="47"/>
      <c r="B290" s="53" t="s">
        <v>536</v>
      </c>
      <c r="C290" s="7">
        <v>2</v>
      </c>
      <c r="D290" s="7">
        <v>0</v>
      </c>
      <c r="E290" s="51">
        <f t="shared" si="118"/>
        <v>2.6631158455392811E-3</v>
      </c>
      <c r="F290" s="51" t="str">
        <f t="shared" si="119"/>
        <v/>
      </c>
      <c r="G290" s="12">
        <f t="shared" si="96"/>
        <v>-1</v>
      </c>
      <c r="H290" s="49">
        <f t="shared" si="120"/>
        <v>-2.6631158455392811E-3</v>
      </c>
      <c r="I290" s="2"/>
    </row>
    <row r="291" spans="1:9" s="50" customFormat="1" ht="15" x14ac:dyDescent="0.2">
      <c r="A291" s="52"/>
      <c r="B291" s="53" t="s">
        <v>66</v>
      </c>
      <c r="C291" s="7">
        <v>14</v>
      </c>
      <c r="D291" s="7">
        <v>11</v>
      </c>
      <c r="E291" s="51">
        <f>+IF(C291=0,"",C291/C$169)</f>
        <v>1.8641810918774968E-2</v>
      </c>
      <c r="F291" s="51">
        <f>+IF(D291=0,"",D291/D$169)</f>
        <v>1.5172413793103448E-2</v>
      </c>
      <c r="G291" s="12">
        <f t="shared" si="96"/>
        <v>-0.21428571428571427</v>
      </c>
      <c r="H291" s="49">
        <f t="shared" si="99"/>
        <v>-3.9946737683089215E-3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1</v>
      </c>
      <c r="D293" s="7">
        <v>0</v>
      </c>
      <c r="E293" s="51">
        <f t="shared" ref="E293:E295" si="121">+IF(C293=0,"",C293/C$169)</f>
        <v>1.3315579227696406E-3</v>
      </c>
      <c r="F293" s="51" t="str">
        <f t="shared" ref="F293:F295" si="122">+IF(D293=0,"",D293/D$169)</f>
        <v/>
      </c>
      <c r="G293" s="12">
        <f t="shared" si="96"/>
        <v>-1</v>
      </c>
      <c r="H293" s="49">
        <f t="shared" ref="H293:H295" si="123">+IF(OR(AND(E293=""),(G293="")),"",E293*G293)</f>
        <v>-1.3315579227696406E-3</v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2</v>
      </c>
      <c r="D295" s="7">
        <v>0</v>
      </c>
      <c r="E295" s="51">
        <f t="shared" si="121"/>
        <v>2.6631158455392811E-3</v>
      </c>
      <c r="F295" s="51" t="str">
        <f t="shared" si="122"/>
        <v/>
      </c>
      <c r="G295" s="12">
        <f t="shared" si="96"/>
        <v>-1</v>
      </c>
      <c r="H295" s="49">
        <f t="shared" si="123"/>
        <v>-2.6631158455392811E-3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15</v>
      </c>
      <c r="D297" s="7">
        <v>1</v>
      </c>
      <c r="E297" s="51">
        <f t="shared" si="124"/>
        <v>1.9973368841544607E-2</v>
      </c>
      <c r="F297" s="51">
        <f t="shared" si="125"/>
        <v>1.3793103448275861E-3</v>
      </c>
      <c r="G297" s="12">
        <f t="shared" si="96"/>
        <v>-0.93333333333333335</v>
      </c>
      <c r="H297" s="49">
        <f t="shared" si="126"/>
        <v>-1.8641810918774968E-2</v>
      </c>
      <c r="I297" s="2"/>
    </row>
    <row r="298" spans="1:9" s="50" customFormat="1" ht="15" x14ac:dyDescent="0.2">
      <c r="A298" s="52"/>
      <c r="B298" s="53" t="s">
        <v>462</v>
      </c>
      <c r="C298" s="7">
        <v>1</v>
      </c>
      <c r="D298" s="7">
        <v>0</v>
      </c>
      <c r="E298" s="51">
        <f>+IF(C298=0,"",C298/C$169)</f>
        <v>1.3315579227696406E-3</v>
      </c>
      <c r="F298" s="51" t="str">
        <f>+IF(D298=0,"",D298/D$169)</f>
        <v/>
      </c>
      <c r="G298" s="12">
        <f t="shared" si="96"/>
        <v>-1</v>
      </c>
      <c r="H298" s="49">
        <f t="shared" si="99"/>
        <v>-1.3315579227696406E-3</v>
      </c>
      <c r="I298" s="2"/>
    </row>
    <row r="299" spans="1:9" s="50" customFormat="1" ht="15" x14ac:dyDescent="0.2">
      <c r="A299" s="52"/>
      <c r="B299" s="53" t="s">
        <v>463</v>
      </c>
      <c r="C299" s="7">
        <v>30</v>
      </c>
      <c r="D299" s="7">
        <v>38</v>
      </c>
      <c r="E299" s="51">
        <f>+IF(C299=0,"",C299/C$169)</f>
        <v>3.9946737683089213E-2</v>
      </c>
      <c r="F299" s="51">
        <f>+IF(D299=0,"",D299/D$169)</f>
        <v>5.2413793103448278E-2</v>
      </c>
      <c r="G299" s="12">
        <f t="shared" si="96"/>
        <v>0.26666666666666666</v>
      </c>
      <c r="H299" s="49">
        <f t="shared" si="99"/>
        <v>1.0652463382157123E-2</v>
      </c>
      <c r="I299" s="2"/>
    </row>
    <row r="300" spans="1:9" s="50" customFormat="1" ht="15" x14ac:dyDescent="0.2">
      <c r="A300" s="47"/>
      <c r="B300" s="53" t="s">
        <v>612</v>
      </c>
      <c r="C300" s="7">
        <v>1</v>
      </c>
      <c r="D300" s="7">
        <v>0</v>
      </c>
      <c r="E300" s="51">
        <f t="shared" ref="E300" si="127">+IF(C300=0,"",C300/C$169)</f>
        <v>1.3315579227696406E-3</v>
      </c>
      <c r="F300" s="51" t="str">
        <f t="shared" ref="F300" si="128">+IF(D300=0,"",D300/D$169)</f>
        <v/>
      </c>
      <c r="G300" s="12">
        <f t="shared" si="96"/>
        <v>-1</v>
      </c>
      <c r="H300" s="49">
        <f t="shared" ref="H300" si="129">+IF(OR(AND(E300=""),(G300="")),"",E300*G300)</f>
        <v>-1.3315579227696406E-3</v>
      </c>
      <c r="I300" s="2"/>
    </row>
    <row r="301" spans="1:9" s="50" customFormat="1" ht="15" x14ac:dyDescent="0.2">
      <c r="A301" s="52"/>
      <c r="B301" s="53" t="s">
        <v>464</v>
      </c>
      <c r="C301" s="7">
        <v>35</v>
      </c>
      <c r="D301" s="7">
        <v>7</v>
      </c>
      <c r="E301" s="51">
        <f t="shared" ref="E301:E323" si="130">+IF(C301=0,"",C301/C$169)</f>
        <v>4.6604527296937419E-2</v>
      </c>
      <c r="F301" s="51">
        <f t="shared" ref="F301:F323" si="131">+IF(D301=0,"",D301/D$169)</f>
        <v>9.655172413793104E-3</v>
      </c>
      <c r="G301" s="12">
        <f t="shared" ref="G301:G339" si="132">+IF(AND(C301=0,D301=0)," ",IF(C301=0,1,IF(D301=0,-1,(D301-C301)/C301)))</f>
        <v>-0.8</v>
      </c>
      <c r="H301" s="49">
        <f t="shared" si="99"/>
        <v>-3.7283621837549935E-2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1</v>
      </c>
      <c r="E302" s="51" t="str">
        <f t="shared" si="130"/>
        <v/>
      </c>
      <c r="F302" s="51">
        <f t="shared" si="131"/>
        <v>1.3793103448275861E-3</v>
      </c>
      <c r="G302" s="12">
        <f t="shared" si="132"/>
        <v>1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3</v>
      </c>
      <c r="D304" s="7">
        <v>2</v>
      </c>
      <c r="E304" s="51">
        <f t="shared" si="130"/>
        <v>3.9946737683089215E-3</v>
      </c>
      <c r="F304" s="51">
        <f t="shared" si="131"/>
        <v>2.7586206896551722E-3</v>
      </c>
      <c r="G304" s="12">
        <f t="shared" si="132"/>
        <v>-0.33333333333333331</v>
      </c>
      <c r="H304" s="49">
        <f t="shared" si="99"/>
        <v>-1.3315579227696404E-3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1</v>
      </c>
      <c r="D306" s="7">
        <v>1</v>
      </c>
      <c r="E306" s="51">
        <f t="shared" si="130"/>
        <v>1.3315579227696406E-3</v>
      </c>
      <c r="F306" s="51">
        <f t="shared" si="131"/>
        <v>1.3793103448275861E-3</v>
      </c>
      <c r="G306" s="12">
        <f t="shared" si="132"/>
        <v>0</v>
      </c>
      <c r="H306" s="49">
        <f t="shared" si="99"/>
        <v>0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2</v>
      </c>
      <c r="D309" s="7">
        <v>4</v>
      </c>
      <c r="E309" s="51">
        <f t="shared" si="130"/>
        <v>2.6631158455392811E-3</v>
      </c>
      <c r="F309" s="51">
        <f t="shared" si="131"/>
        <v>5.5172413793103444E-3</v>
      </c>
      <c r="G309" s="12">
        <f t="shared" si="132"/>
        <v>1</v>
      </c>
      <c r="H309" s="49">
        <f t="shared" si="99"/>
        <v>2.6631158455392811E-3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5</v>
      </c>
      <c r="D313" s="7">
        <v>4</v>
      </c>
      <c r="E313" s="51">
        <f t="shared" si="130"/>
        <v>6.6577896138482022E-3</v>
      </c>
      <c r="F313" s="51">
        <f t="shared" si="131"/>
        <v>5.5172413793103444E-3</v>
      </c>
      <c r="G313" s="12">
        <f t="shared" si="132"/>
        <v>-0.2</v>
      </c>
      <c r="H313" s="49">
        <f t="shared" si="99"/>
        <v>-1.3315579227696406E-3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79</v>
      </c>
      <c r="D315" s="7">
        <v>18</v>
      </c>
      <c r="E315" s="51">
        <f t="shared" si="130"/>
        <v>0.1051930758988016</v>
      </c>
      <c r="F315" s="51">
        <f t="shared" si="131"/>
        <v>2.4827586206896551E-2</v>
      </c>
      <c r="G315" s="12">
        <f t="shared" si="132"/>
        <v>-0.77215189873417722</v>
      </c>
      <c r="H315" s="49">
        <f t="shared" si="99"/>
        <v>-8.1225033288948076E-2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1</v>
      </c>
      <c r="D317" s="7">
        <v>3</v>
      </c>
      <c r="E317" s="51">
        <f t="shared" si="130"/>
        <v>1.3315579227696406E-3</v>
      </c>
      <c r="F317" s="51">
        <f t="shared" si="131"/>
        <v>4.1379310344827587E-3</v>
      </c>
      <c r="G317" s="12">
        <f t="shared" si="132"/>
        <v>2</v>
      </c>
      <c r="H317" s="49">
        <f t="shared" si="99"/>
        <v>2.6631158455392811E-3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7</v>
      </c>
      <c r="D320" s="7">
        <v>3</v>
      </c>
      <c r="E320" s="51">
        <f t="shared" si="130"/>
        <v>9.3209054593874838E-3</v>
      </c>
      <c r="F320" s="51">
        <f t="shared" si="131"/>
        <v>4.1379310344827587E-3</v>
      </c>
      <c r="G320" s="12">
        <f t="shared" si="132"/>
        <v>-0.5714285714285714</v>
      </c>
      <c r="H320" s="49">
        <f t="shared" si="99"/>
        <v>-5.3262316910785623E-3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2</v>
      </c>
      <c r="E323" s="51" t="str">
        <f t="shared" si="130"/>
        <v/>
      </c>
      <c r="F323" s="51">
        <f t="shared" si="131"/>
        <v>2.7586206896551722E-3</v>
      </c>
      <c r="G323" s="12">
        <f t="shared" si="132"/>
        <v>1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1</v>
      </c>
      <c r="D324" s="7">
        <v>3</v>
      </c>
      <c r="E324" s="51">
        <f t="shared" ref="E324" si="133">+IF(C324=0,"",C324/C$169)</f>
        <v>1.3315579227696406E-3</v>
      </c>
      <c r="F324" s="51">
        <f t="shared" ref="F324" si="134">+IF(D324=0,"",D324/D$169)</f>
        <v>4.1379310344827587E-3</v>
      </c>
      <c r="G324" s="12">
        <f t="shared" si="132"/>
        <v>2</v>
      </c>
      <c r="H324" s="49">
        <f t="shared" ref="H324" si="135">+IF(OR(AND(E324=""),(G324="")),"",E324*G324)</f>
        <v>2.6631158455392811E-3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1</v>
      </c>
      <c r="E325" s="51" t="str">
        <f t="shared" ref="E325:F328" si="136">+IF(C325=0,"",C325/C$169)</f>
        <v/>
      </c>
      <c r="F325" s="51">
        <f t="shared" si="136"/>
        <v>1.3793103448275861E-3</v>
      </c>
      <c r="G325" s="12">
        <f t="shared" si="132"/>
        <v>1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1</v>
      </c>
      <c r="D337" s="7">
        <v>0</v>
      </c>
      <c r="E337" s="51">
        <f t="shared" ref="E337:E339" si="140">+IF(C337=0,"",C337/C$169)</f>
        <v>1.3315579227696406E-3</v>
      </c>
      <c r="F337" s="51" t="str">
        <f t="shared" ref="F337:F339" si="141">+IF(D337=0,"",D337/D$169)</f>
        <v/>
      </c>
      <c r="G337" s="12">
        <f t="shared" si="132"/>
        <v>-1</v>
      </c>
      <c r="H337" s="49">
        <f t="shared" ref="H337:H339" si="142">+IF(OR(AND(E337=""),(G337="")),"",E337*G337)</f>
        <v>-1.3315579227696406E-3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3260</v>
      </c>
      <c r="D345" s="39">
        <f>SUM(D346:D564)</f>
        <v>3276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4.9079754601226997E-3</v>
      </c>
      <c r="H345" s="40">
        <f>+IF(OR(AND(E345=""),(G345="")),"",E345*G345)</f>
        <v>4.9079754601226997E-3</v>
      </c>
    </row>
    <row r="346" spans="1:9" s="50" customFormat="1" ht="15" x14ac:dyDescent="0.2">
      <c r="A346" s="52"/>
      <c r="B346" s="48" t="s">
        <v>74</v>
      </c>
      <c r="C346" s="7">
        <v>28</v>
      </c>
      <c r="D346" s="7">
        <v>43</v>
      </c>
      <c r="E346" s="51">
        <f t="shared" si="143"/>
        <v>8.5889570552147246E-3</v>
      </c>
      <c r="F346" s="51">
        <f t="shared" si="144"/>
        <v>1.3125763125763126E-2</v>
      </c>
      <c r="G346" s="12">
        <f t="shared" ref="G346:G410" si="145">+IF(AND(C346=0,D346=0)," ",IF(C346=0,1,IF(D346=0,-1,(D346-C346)/C346)))</f>
        <v>0.5357142857142857</v>
      </c>
      <c r="H346" s="49">
        <f>+IF(OR(AND(E346=""),(G346="")),"",E346*G346)</f>
        <v>4.601226993865031E-3</v>
      </c>
      <c r="I346" s="2"/>
    </row>
    <row r="347" spans="1:9" s="50" customFormat="1" ht="15" x14ac:dyDescent="0.2">
      <c r="A347" s="52"/>
      <c r="B347" s="48" t="s">
        <v>77</v>
      </c>
      <c r="C347" s="7">
        <v>8</v>
      </c>
      <c r="D347" s="7">
        <v>20</v>
      </c>
      <c r="E347" s="51">
        <f t="shared" si="143"/>
        <v>2.4539877300613498E-3</v>
      </c>
      <c r="F347" s="51">
        <f t="shared" si="144"/>
        <v>6.105006105006105E-3</v>
      </c>
      <c r="G347" s="12">
        <f t="shared" si="145"/>
        <v>1.5</v>
      </c>
      <c r="H347" s="49">
        <f t="shared" ref="H347:H414" si="146">+IF(OR(AND(E347=""),(G347="")),"",E347*G347)</f>
        <v>3.680981595092025E-3</v>
      </c>
      <c r="I347" s="2"/>
    </row>
    <row r="348" spans="1:9" s="50" customFormat="1" ht="15" x14ac:dyDescent="0.2">
      <c r="A348" s="52"/>
      <c r="B348" s="48" t="s">
        <v>70</v>
      </c>
      <c r="C348" s="7">
        <v>3</v>
      </c>
      <c r="D348" s="7">
        <v>0</v>
      </c>
      <c r="E348" s="51">
        <f t="shared" si="143"/>
        <v>9.2024539877300613E-4</v>
      </c>
      <c r="F348" s="51" t="str">
        <f t="shared" si="144"/>
        <v/>
      </c>
      <c r="G348" s="12">
        <f t="shared" si="145"/>
        <v>-1</v>
      </c>
      <c r="H348" s="49">
        <f t="shared" si="146"/>
        <v>-9.2024539877300613E-4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1</v>
      </c>
      <c r="E349" s="51" t="str">
        <f t="shared" si="143"/>
        <v/>
      </c>
      <c r="F349" s="51">
        <f t="shared" si="144"/>
        <v>3.0525030525030525E-4</v>
      </c>
      <c r="G349" s="12">
        <f t="shared" si="145"/>
        <v>1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135</v>
      </c>
      <c r="D351" s="7">
        <v>102</v>
      </c>
      <c r="E351" s="51">
        <f t="shared" si="143"/>
        <v>4.1411042944785273E-2</v>
      </c>
      <c r="F351" s="51">
        <f t="shared" si="144"/>
        <v>3.1135531135531136E-2</v>
      </c>
      <c r="G351" s="12">
        <f t="shared" si="145"/>
        <v>-0.24444444444444444</v>
      </c>
      <c r="H351" s="49">
        <f t="shared" si="146"/>
        <v>-1.0122699386503066E-2</v>
      </c>
      <c r="I351" s="2"/>
    </row>
    <row r="352" spans="1:9" s="50" customFormat="1" ht="15" x14ac:dyDescent="0.2">
      <c r="A352" s="52"/>
      <c r="B352" s="48" t="s">
        <v>80</v>
      </c>
      <c r="C352" s="7">
        <v>17</v>
      </c>
      <c r="D352" s="7">
        <v>10</v>
      </c>
      <c r="E352" s="51">
        <f t="shared" si="143"/>
        <v>5.2147239263803684E-3</v>
      </c>
      <c r="F352" s="51">
        <f t="shared" si="144"/>
        <v>3.0525030525030525E-3</v>
      </c>
      <c r="G352" s="12">
        <f t="shared" si="145"/>
        <v>-0.41176470588235292</v>
      </c>
      <c r="H352" s="49">
        <f t="shared" si="146"/>
        <v>-2.1472392638036812E-3</v>
      </c>
      <c r="I352" s="2"/>
    </row>
    <row r="353" spans="1:9" s="50" customFormat="1" ht="15" x14ac:dyDescent="0.2">
      <c r="A353" s="52"/>
      <c r="B353" s="48" t="s">
        <v>575</v>
      </c>
      <c r="C353" s="7">
        <v>3</v>
      </c>
      <c r="D353" s="7">
        <v>1</v>
      </c>
      <c r="E353" s="51">
        <f t="shared" si="143"/>
        <v>9.2024539877300613E-4</v>
      </c>
      <c r="F353" s="51">
        <f t="shared" si="144"/>
        <v>3.0525030525030525E-4</v>
      </c>
      <c r="G353" s="12">
        <f t="shared" si="145"/>
        <v>-0.66666666666666663</v>
      </c>
      <c r="H353" s="49">
        <f t="shared" si="146"/>
        <v>-6.1349693251533735E-4</v>
      </c>
      <c r="I353" s="2"/>
    </row>
    <row r="354" spans="1:9" s="50" customFormat="1" ht="15" x14ac:dyDescent="0.2">
      <c r="A354" s="52"/>
      <c r="B354" s="48" t="s">
        <v>79</v>
      </c>
      <c r="C354" s="7">
        <v>15</v>
      </c>
      <c r="D354" s="7">
        <v>14</v>
      </c>
      <c r="E354" s="51">
        <f t="shared" si="143"/>
        <v>4.601226993865031E-3</v>
      </c>
      <c r="F354" s="51">
        <f t="shared" si="144"/>
        <v>4.2735042735042739E-3</v>
      </c>
      <c r="G354" s="12">
        <f t="shared" si="145"/>
        <v>-6.6666666666666666E-2</v>
      </c>
      <c r="H354" s="49">
        <f t="shared" si="146"/>
        <v>-3.0674846625766873E-4</v>
      </c>
      <c r="I354" s="2"/>
    </row>
    <row r="355" spans="1:9" s="50" customFormat="1" ht="15" x14ac:dyDescent="0.2">
      <c r="A355" s="52"/>
      <c r="B355" s="48" t="s">
        <v>248</v>
      </c>
      <c r="C355" s="7">
        <v>5</v>
      </c>
      <c r="D355" s="7">
        <v>0</v>
      </c>
      <c r="E355" s="51">
        <f t="shared" si="143"/>
        <v>1.5337423312883436E-3</v>
      </c>
      <c r="F355" s="51" t="str">
        <f t="shared" si="144"/>
        <v/>
      </c>
      <c r="G355" s="12">
        <f t="shared" si="145"/>
        <v>-1</v>
      </c>
      <c r="H355" s="49">
        <f t="shared" si="146"/>
        <v>-1.5337423312883436E-3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96</v>
      </c>
      <c r="D357" s="7">
        <v>85</v>
      </c>
      <c r="E357" s="51">
        <f t="shared" si="143"/>
        <v>2.9447852760736196E-2</v>
      </c>
      <c r="F357" s="51">
        <f t="shared" si="144"/>
        <v>2.5946275946275948E-2</v>
      </c>
      <c r="G357" s="12">
        <f t="shared" si="145"/>
        <v>-0.11458333333333333</v>
      </c>
      <c r="H357" s="49">
        <f t="shared" si="146"/>
        <v>-3.3742331288343559E-3</v>
      </c>
      <c r="I357" s="2"/>
    </row>
    <row r="358" spans="1:9" s="50" customFormat="1" ht="15" x14ac:dyDescent="0.2">
      <c r="A358" s="52"/>
      <c r="B358" s="48" t="s">
        <v>576</v>
      </c>
      <c r="C358" s="7">
        <v>10</v>
      </c>
      <c r="D358" s="7">
        <v>10</v>
      </c>
      <c r="E358" s="51">
        <f t="shared" si="143"/>
        <v>3.0674846625766872E-3</v>
      </c>
      <c r="F358" s="51">
        <f t="shared" si="144"/>
        <v>3.0525030525030525E-3</v>
      </c>
      <c r="G358" s="12">
        <f t="shared" si="145"/>
        <v>0</v>
      </c>
      <c r="H358" s="49">
        <f t="shared" si="146"/>
        <v>0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1</v>
      </c>
      <c r="E359" s="51" t="str">
        <f t="shared" si="143"/>
        <v/>
      </c>
      <c r="F359" s="51">
        <f t="shared" si="144"/>
        <v>3.0525030525030525E-4</v>
      </c>
      <c r="G359" s="12">
        <f t="shared" si="145"/>
        <v>1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37</v>
      </c>
      <c r="D360" s="7">
        <v>24</v>
      </c>
      <c r="E360" s="51">
        <f t="shared" si="143"/>
        <v>1.1349693251533743E-2</v>
      </c>
      <c r="F360" s="51">
        <f t="shared" si="144"/>
        <v>7.326007326007326E-3</v>
      </c>
      <c r="G360" s="12">
        <f t="shared" si="145"/>
        <v>-0.35135135135135137</v>
      </c>
      <c r="H360" s="49">
        <f t="shared" si="146"/>
        <v>-3.9877300613496936E-3</v>
      </c>
      <c r="I360" s="2"/>
    </row>
    <row r="361" spans="1:9" s="50" customFormat="1" ht="15" x14ac:dyDescent="0.2">
      <c r="A361" s="52"/>
      <c r="B361" s="48" t="s">
        <v>614</v>
      </c>
      <c r="C361" s="7">
        <v>4</v>
      </c>
      <c r="D361" s="7">
        <v>15</v>
      </c>
      <c r="E361" s="51">
        <f t="shared" si="143"/>
        <v>1.2269938650306749E-3</v>
      </c>
      <c r="F361" s="51">
        <f t="shared" si="144"/>
        <v>4.578754578754579E-3</v>
      </c>
      <c r="G361" s="12">
        <f t="shared" si="145"/>
        <v>2.75</v>
      </c>
      <c r="H361" s="49">
        <f t="shared" si="146"/>
        <v>3.3742331288343559E-3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22</v>
      </c>
      <c r="D365" s="7">
        <v>119</v>
      </c>
      <c r="E365" s="51">
        <f t="shared" si="143"/>
        <v>6.7484662576687117E-3</v>
      </c>
      <c r="F365" s="51">
        <f t="shared" si="144"/>
        <v>3.6324786324786328E-2</v>
      </c>
      <c r="G365" s="12">
        <f t="shared" si="145"/>
        <v>4.4090909090909092</v>
      </c>
      <c r="H365" s="49">
        <f t="shared" si="146"/>
        <v>2.9754601226993867E-2</v>
      </c>
      <c r="I365" s="2"/>
    </row>
    <row r="366" spans="1:9" s="50" customFormat="1" ht="15" x14ac:dyDescent="0.2">
      <c r="A366" s="52"/>
      <c r="B366" s="48" t="s">
        <v>251</v>
      </c>
      <c r="C366" s="7">
        <v>9</v>
      </c>
      <c r="D366" s="7">
        <v>10</v>
      </c>
      <c r="E366" s="51">
        <f t="shared" si="143"/>
        <v>2.7607361963190185E-3</v>
      </c>
      <c r="F366" s="51">
        <f t="shared" si="144"/>
        <v>3.0525030525030525E-3</v>
      </c>
      <c r="G366" s="12">
        <f t="shared" si="145"/>
        <v>0.1111111111111111</v>
      </c>
      <c r="H366" s="49">
        <f t="shared" si="146"/>
        <v>3.0674846625766873E-4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6</v>
      </c>
      <c r="D368" s="7">
        <v>4</v>
      </c>
      <c r="E368" s="51">
        <f t="shared" si="143"/>
        <v>1.8404907975460123E-3</v>
      </c>
      <c r="F368" s="51">
        <f t="shared" si="144"/>
        <v>1.221001221001221E-3</v>
      </c>
      <c r="G368" s="12">
        <f t="shared" si="145"/>
        <v>-0.33333333333333331</v>
      </c>
      <c r="H368" s="49">
        <f t="shared" si="146"/>
        <v>-6.1349693251533735E-4</v>
      </c>
      <c r="I368" s="2"/>
    </row>
    <row r="369" spans="1:9" s="50" customFormat="1" ht="15" x14ac:dyDescent="0.2">
      <c r="A369" s="52"/>
      <c r="B369" s="48" t="s">
        <v>577</v>
      </c>
      <c r="C369" s="7">
        <v>151</v>
      </c>
      <c r="D369" s="7">
        <v>85</v>
      </c>
      <c r="E369" s="51">
        <f t="shared" si="143"/>
        <v>4.6319018404907979E-2</v>
      </c>
      <c r="F369" s="51">
        <f t="shared" si="144"/>
        <v>2.5946275946275948E-2</v>
      </c>
      <c r="G369" s="12">
        <f t="shared" si="145"/>
        <v>-0.4370860927152318</v>
      </c>
      <c r="H369" s="49">
        <f t="shared" si="146"/>
        <v>-2.0245398773006136E-2</v>
      </c>
      <c r="I369" s="2"/>
    </row>
    <row r="370" spans="1:9" s="50" customFormat="1" ht="15" x14ac:dyDescent="0.2">
      <c r="A370" s="52"/>
      <c r="B370" s="48" t="s">
        <v>85</v>
      </c>
      <c r="C370" s="7">
        <v>18</v>
      </c>
      <c r="D370" s="7">
        <v>108</v>
      </c>
      <c r="E370" s="51">
        <f t="shared" si="143"/>
        <v>5.521472392638037E-3</v>
      </c>
      <c r="F370" s="51">
        <f t="shared" si="144"/>
        <v>3.2967032967032968E-2</v>
      </c>
      <c r="G370" s="12">
        <f t="shared" si="145"/>
        <v>5</v>
      </c>
      <c r="H370" s="49">
        <f t="shared" si="146"/>
        <v>2.7607361963190184E-2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1</v>
      </c>
      <c r="E371" s="51" t="str">
        <f t="shared" si="143"/>
        <v/>
      </c>
      <c r="F371" s="51">
        <f t="shared" si="144"/>
        <v>3.0525030525030525E-4</v>
      </c>
      <c r="G371" s="12">
        <f t="shared" si="145"/>
        <v>1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2</v>
      </c>
      <c r="D372" s="7">
        <v>0</v>
      </c>
      <c r="E372" s="51">
        <f t="shared" si="143"/>
        <v>6.1349693251533746E-4</v>
      </c>
      <c r="F372" s="51" t="str">
        <f t="shared" si="144"/>
        <v/>
      </c>
      <c r="G372" s="12">
        <f t="shared" si="145"/>
        <v>-1</v>
      </c>
      <c r="H372" s="49">
        <f t="shared" si="146"/>
        <v>-6.1349693251533746E-4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11</v>
      </c>
      <c r="E373" s="51" t="str">
        <f t="shared" si="143"/>
        <v/>
      </c>
      <c r="F373" s="51">
        <f t="shared" si="144"/>
        <v>3.357753357753358E-3</v>
      </c>
      <c r="G373" s="12">
        <f t="shared" si="145"/>
        <v>1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9</v>
      </c>
      <c r="D375" s="7">
        <v>6</v>
      </c>
      <c r="E375" s="51">
        <f t="shared" si="143"/>
        <v>2.7607361963190185E-3</v>
      </c>
      <c r="F375" s="51">
        <f t="shared" si="144"/>
        <v>1.8315018315018315E-3</v>
      </c>
      <c r="G375" s="12">
        <f t="shared" si="145"/>
        <v>-0.33333333333333331</v>
      </c>
      <c r="H375" s="49">
        <f t="shared" si="146"/>
        <v>-9.2024539877300613E-4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3</v>
      </c>
      <c r="D377" s="42">
        <v>1</v>
      </c>
      <c r="E377" s="51">
        <f t="shared" si="143"/>
        <v>9.2024539877300613E-4</v>
      </c>
      <c r="F377" s="51">
        <f t="shared" si="144"/>
        <v>3.0525030525030525E-4</v>
      </c>
      <c r="G377" s="86">
        <f t="shared" si="145"/>
        <v>-0.66666666666666663</v>
      </c>
      <c r="H377" s="49">
        <f t="shared" si="146"/>
        <v>-6.1349693251533735E-4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8</v>
      </c>
      <c r="E378" s="51" t="str">
        <f t="shared" ref="E378" si="152">+IF(C378=0,"",C378/C$345)</f>
        <v/>
      </c>
      <c r="F378" s="51">
        <f t="shared" ref="F378" si="153">+IF(D378=0,"",D378/D$345)</f>
        <v>2.442002442002442E-3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147</v>
      </c>
      <c r="D379" s="7">
        <v>75</v>
      </c>
      <c r="E379" s="51">
        <f t="shared" ref="E379:E401" si="155">+IF(C379=0,"",C379/C$345)</f>
        <v>4.5092024539877304E-2</v>
      </c>
      <c r="F379" s="51">
        <f t="shared" ref="F379:F401" si="156">+IF(D379=0,"",D379/D$345)</f>
        <v>2.2893772893772892E-2</v>
      </c>
      <c r="G379" s="12">
        <f t="shared" si="145"/>
        <v>-0.48979591836734693</v>
      </c>
      <c r="H379" s="49">
        <f t="shared" si="146"/>
        <v>-2.2085889570552148E-2</v>
      </c>
      <c r="I379" s="2"/>
    </row>
    <row r="380" spans="1:9" s="50" customFormat="1" ht="15" x14ac:dyDescent="0.2">
      <c r="A380" s="52"/>
      <c r="B380" s="48" t="s">
        <v>491</v>
      </c>
      <c r="C380" s="7">
        <v>2</v>
      </c>
      <c r="D380" s="7">
        <v>3</v>
      </c>
      <c r="E380" s="51">
        <f t="shared" si="155"/>
        <v>6.1349693251533746E-4</v>
      </c>
      <c r="F380" s="51">
        <f t="shared" si="156"/>
        <v>9.1575091575091575E-4</v>
      </c>
      <c r="G380" s="12">
        <f t="shared" si="145"/>
        <v>0.5</v>
      </c>
      <c r="H380" s="49">
        <f t="shared" si="146"/>
        <v>3.0674846625766873E-4</v>
      </c>
      <c r="I380" s="2"/>
    </row>
    <row r="381" spans="1:9" s="50" customFormat="1" ht="15" x14ac:dyDescent="0.2">
      <c r="A381" s="52"/>
      <c r="B381" s="48" t="s">
        <v>492</v>
      </c>
      <c r="C381" s="7">
        <v>1</v>
      </c>
      <c r="D381" s="7">
        <v>0</v>
      </c>
      <c r="E381" s="51">
        <f t="shared" si="155"/>
        <v>3.0674846625766873E-4</v>
      </c>
      <c r="F381" s="51" t="str">
        <f t="shared" si="156"/>
        <v/>
      </c>
      <c r="G381" s="12">
        <f t="shared" si="145"/>
        <v>-1</v>
      </c>
      <c r="H381" s="49">
        <f t="shared" si="146"/>
        <v>-3.0674846625766873E-4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11</v>
      </c>
      <c r="D383" s="7">
        <v>11</v>
      </c>
      <c r="E383" s="51">
        <f t="shared" si="155"/>
        <v>3.3742331288343559E-3</v>
      </c>
      <c r="F383" s="51">
        <f t="shared" si="156"/>
        <v>3.357753357753358E-3</v>
      </c>
      <c r="G383" s="12">
        <f t="shared" si="145"/>
        <v>0</v>
      </c>
      <c r="H383" s="49">
        <f t="shared" si="146"/>
        <v>0</v>
      </c>
      <c r="I383" s="2"/>
    </row>
    <row r="384" spans="1:9" s="50" customFormat="1" ht="15" x14ac:dyDescent="0.2">
      <c r="A384" s="52"/>
      <c r="B384" s="48" t="s">
        <v>493</v>
      </c>
      <c r="C384" s="7">
        <v>6</v>
      </c>
      <c r="D384" s="7">
        <v>0</v>
      </c>
      <c r="E384" s="51">
        <f t="shared" si="155"/>
        <v>1.8404907975460123E-3</v>
      </c>
      <c r="F384" s="51" t="str">
        <f t="shared" si="156"/>
        <v/>
      </c>
      <c r="G384" s="12">
        <f t="shared" si="145"/>
        <v>-1</v>
      </c>
      <c r="H384" s="49">
        <f t="shared" si="146"/>
        <v>-1.8404907975460123E-3</v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1</v>
      </c>
      <c r="E385" s="51" t="str">
        <f t="shared" si="155"/>
        <v/>
      </c>
      <c r="F385" s="51">
        <f t="shared" si="156"/>
        <v>3.0525030525030525E-4</v>
      </c>
      <c r="G385" s="12">
        <f t="shared" si="145"/>
        <v>1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157</v>
      </c>
      <c r="D386" s="7">
        <v>235</v>
      </c>
      <c r="E386" s="51">
        <f t="shared" si="155"/>
        <v>4.8159509202453987E-2</v>
      </c>
      <c r="F386" s="51">
        <f t="shared" si="156"/>
        <v>7.1733821733821729E-2</v>
      </c>
      <c r="G386" s="12">
        <f t="shared" si="145"/>
        <v>0.49681528662420382</v>
      </c>
      <c r="H386" s="49">
        <f t="shared" si="146"/>
        <v>2.392638036809816E-2</v>
      </c>
      <c r="I386" s="2"/>
    </row>
    <row r="387" spans="1:9" s="50" customFormat="1" ht="15" x14ac:dyDescent="0.2">
      <c r="A387" s="52"/>
      <c r="B387" s="48" t="s">
        <v>93</v>
      </c>
      <c r="C387" s="7">
        <v>225</v>
      </c>
      <c r="D387" s="7">
        <v>138</v>
      </c>
      <c r="E387" s="51">
        <f t="shared" si="155"/>
        <v>6.9018404907975464E-2</v>
      </c>
      <c r="F387" s="51">
        <f t="shared" si="156"/>
        <v>4.2124542124542128E-2</v>
      </c>
      <c r="G387" s="12">
        <f t="shared" si="145"/>
        <v>-0.38666666666666666</v>
      </c>
      <c r="H387" s="49">
        <f t="shared" si="146"/>
        <v>-2.668711656441718E-2</v>
      </c>
      <c r="I387" s="2"/>
    </row>
    <row r="388" spans="1:9" s="50" customFormat="1" ht="15" x14ac:dyDescent="0.2">
      <c r="A388" s="52"/>
      <c r="B388" s="48" t="s">
        <v>86</v>
      </c>
      <c r="C388" s="7">
        <v>177</v>
      </c>
      <c r="D388" s="7">
        <v>194</v>
      </c>
      <c r="E388" s="51">
        <f t="shared" si="155"/>
        <v>5.4294478527607361E-2</v>
      </c>
      <c r="F388" s="51">
        <f t="shared" si="156"/>
        <v>5.9218559218559216E-2</v>
      </c>
      <c r="G388" s="12">
        <f t="shared" si="145"/>
        <v>9.6045197740112997E-2</v>
      </c>
      <c r="H388" s="49">
        <f t="shared" si="146"/>
        <v>5.2147239263803684E-3</v>
      </c>
      <c r="I388" s="2"/>
    </row>
    <row r="389" spans="1:9" s="50" customFormat="1" ht="15" x14ac:dyDescent="0.2">
      <c r="A389" s="52"/>
      <c r="B389" s="48" t="s">
        <v>92</v>
      </c>
      <c r="C389" s="7">
        <v>207</v>
      </c>
      <c r="D389" s="7">
        <v>218</v>
      </c>
      <c r="E389" s="51">
        <f t="shared" si="155"/>
        <v>6.3496932515337418E-2</v>
      </c>
      <c r="F389" s="51">
        <f t="shared" si="156"/>
        <v>6.6544566544566544E-2</v>
      </c>
      <c r="G389" s="12">
        <f t="shared" si="145"/>
        <v>5.3140096618357488E-2</v>
      </c>
      <c r="H389" s="49">
        <f t="shared" si="146"/>
        <v>3.3742331288343554E-3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1</v>
      </c>
      <c r="E391" s="51">
        <f t="shared" si="155"/>
        <v>3.0674846625766873E-4</v>
      </c>
      <c r="F391" s="51">
        <f t="shared" si="156"/>
        <v>3.0525030525030525E-4</v>
      </c>
      <c r="G391" s="12">
        <f t="shared" si="145"/>
        <v>0</v>
      </c>
      <c r="H391" s="49">
        <f t="shared" si="146"/>
        <v>0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7</v>
      </c>
      <c r="D393" s="7">
        <v>34</v>
      </c>
      <c r="E393" s="51">
        <f t="shared" si="155"/>
        <v>2.1472392638036812E-3</v>
      </c>
      <c r="F393" s="51">
        <f t="shared" si="156"/>
        <v>1.0378510378510378E-2</v>
      </c>
      <c r="G393" s="12">
        <f t="shared" si="145"/>
        <v>3.8571428571428572</v>
      </c>
      <c r="H393" s="49">
        <f t="shared" si="146"/>
        <v>8.282208588957056E-3</v>
      </c>
      <c r="I393" s="2"/>
    </row>
    <row r="394" spans="1:9" s="50" customFormat="1" ht="15" x14ac:dyDescent="0.2">
      <c r="A394" s="52"/>
      <c r="B394" s="48" t="s">
        <v>578</v>
      </c>
      <c r="C394" s="7">
        <v>4</v>
      </c>
      <c r="D394" s="7">
        <v>0</v>
      </c>
      <c r="E394" s="51">
        <f t="shared" si="155"/>
        <v>1.2269938650306749E-3</v>
      </c>
      <c r="F394" s="51" t="str">
        <f t="shared" si="156"/>
        <v/>
      </c>
      <c r="G394" s="12">
        <f t="shared" si="145"/>
        <v>-1</v>
      </c>
      <c r="H394" s="49">
        <f t="shared" si="146"/>
        <v>-1.2269938650306749E-3</v>
      </c>
      <c r="I394" s="2"/>
    </row>
    <row r="395" spans="1:9" s="50" customFormat="1" ht="15" x14ac:dyDescent="0.2">
      <c r="A395" s="52"/>
      <c r="B395" s="48" t="s">
        <v>579</v>
      </c>
      <c r="C395" s="7">
        <v>13</v>
      </c>
      <c r="D395" s="7">
        <v>5</v>
      </c>
      <c r="E395" s="51">
        <f t="shared" si="155"/>
        <v>3.9877300613496936E-3</v>
      </c>
      <c r="F395" s="51">
        <f t="shared" si="156"/>
        <v>1.5262515262515263E-3</v>
      </c>
      <c r="G395" s="12">
        <f t="shared" si="145"/>
        <v>-0.61538461538461542</v>
      </c>
      <c r="H395" s="49">
        <f t="shared" si="146"/>
        <v>-2.4539877300613503E-3</v>
      </c>
      <c r="I395" s="2"/>
    </row>
    <row r="396" spans="1:9" s="50" customFormat="1" ht="15" x14ac:dyDescent="0.2">
      <c r="A396" s="52"/>
      <c r="B396" s="48" t="s">
        <v>257</v>
      </c>
      <c r="C396" s="7">
        <v>12</v>
      </c>
      <c r="D396" s="7">
        <v>4</v>
      </c>
      <c r="E396" s="51">
        <f t="shared" si="155"/>
        <v>3.6809815950920245E-3</v>
      </c>
      <c r="F396" s="51">
        <f t="shared" si="156"/>
        <v>1.221001221001221E-3</v>
      </c>
      <c r="G396" s="12">
        <f t="shared" si="145"/>
        <v>-0.66666666666666663</v>
      </c>
      <c r="H396" s="49">
        <f t="shared" si="146"/>
        <v>-2.4539877300613494E-3</v>
      </c>
      <c r="I396" s="2"/>
    </row>
    <row r="397" spans="1:9" s="50" customFormat="1" ht="15" x14ac:dyDescent="0.2">
      <c r="A397" s="52"/>
      <c r="B397" s="48" t="s">
        <v>495</v>
      </c>
      <c r="C397" s="7">
        <v>33</v>
      </c>
      <c r="D397" s="7">
        <v>6</v>
      </c>
      <c r="E397" s="51">
        <f t="shared" si="155"/>
        <v>1.0122699386503068E-2</v>
      </c>
      <c r="F397" s="51">
        <f t="shared" si="156"/>
        <v>1.8315018315018315E-3</v>
      </c>
      <c r="G397" s="12">
        <f t="shared" si="145"/>
        <v>-0.81818181818181823</v>
      </c>
      <c r="H397" s="49">
        <f t="shared" si="146"/>
        <v>-8.282208588957056E-3</v>
      </c>
      <c r="I397" s="2"/>
    </row>
    <row r="398" spans="1:9" s="50" customFormat="1" ht="15" x14ac:dyDescent="0.2">
      <c r="A398" s="52"/>
      <c r="B398" s="48" t="s">
        <v>94</v>
      </c>
      <c r="C398" s="7">
        <v>22</v>
      </c>
      <c r="D398" s="7">
        <v>5</v>
      </c>
      <c r="E398" s="51">
        <f t="shared" si="155"/>
        <v>6.7484662576687117E-3</v>
      </c>
      <c r="F398" s="51">
        <f t="shared" si="156"/>
        <v>1.5262515262515263E-3</v>
      </c>
      <c r="G398" s="12">
        <f t="shared" si="145"/>
        <v>-0.77272727272727271</v>
      </c>
      <c r="H398" s="49">
        <f t="shared" si="146"/>
        <v>-5.2147239263803684E-3</v>
      </c>
      <c r="I398" s="2"/>
    </row>
    <row r="399" spans="1:9" s="50" customFormat="1" ht="15" x14ac:dyDescent="0.2">
      <c r="A399" s="52"/>
      <c r="B399" s="48" t="s">
        <v>258</v>
      </c>
      <c r="C399" s="7">
        <v>38</v>
      </c>
      <c r="D399" s="7">
        <v>80</v>
      </c>
      <c r="E399" s="51">
        <f t="shared" si="155"/>
        <v>1.1656441717791411E-2</v>
      </c>
      <c r="F399" s="51">
        <f t="shared" si="156"/>
        <v>2.442002442002442E-2</v>
      </c>
      <c r="G399" s="12">
        <f t="shared" si="145"/>
        <v>1.1052631578947369</v>
      </c>
      <c r="H399" s="49">
        <f t="shared" si="146"/>
        <v>1.2883435582822088E-2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7</v>
      </c>
      <c r="E400" s="51">
        <f t="shared" si="155"/>
        <v>3.0674846625766873E-4</v>
      </c>
      <c r="F400" s="51">
        <f t="shared" si="156"/>
        <v>2.136752136752137E-3</v>
      </c>
      <c r="G400" s="12">
        <f t="shared" si="145"/>
        <v>6</v>
      </c>
      <c r="H400" s="49">
        <f t="shared" si="146"/>
        <v>1.8404907975460125E-3</v>
      </c>
      <c r="I400" s="2"/>
    </row>
    <row r="401" spans="1:9" s="50" customFormat="1" ht="15" x14ac:dyDescent="0.2">
      <c r="A401" s="52"/>
      <c r="B401" s="48" t="s">
        <v>88</v>
      </c>
      <c r="C401" s="7">
        <v>11</v>
      </c>
      <c r="D401" s="7">
        <v>21</v>
      </c>
      <c r="E401" s="51">
        <f t="shared" si="155"/>
        <v>3.3742331288343559E-3</v>
      </c>
      <c r="F401" s="51">
        <f t="shared" si="156"/>
        <v>6.41025641025641E-3</v>
      </c>
      <c r="G401" s="12">
        <f t="shared" si="145"/>
        <v>0.90909090909090906</v>
      </c>
      <c r="H401" s="49">
        <f t="shared" si="146"/>
        <v>3.0674846625766872E-3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4</v>
      </c>
      <c r="E402" s="51">
        <f t="shared" ref="E402" si="158">+IF(C402=0,"",C402/C$345)</f>
        <v>6.1349693251533746E-4</v>
      </c>
      <c r="F402" s="51">
        <f t="shared" ref="F402" si="159">+IF(D402=0,"",D402/D$345)</f>
        <v>1.221001221001221E-3</v>
      </c>
      <c r="G402" s="12">
        <f t="shared" si="145"/>
        <v>1</v>
      </c>
      <c r="H402" s="49">
        <f t="shared" ref="H402" si="160">+IF(OR(AND(E402=""),(G402="")),"",E402*G402)</f>
        <v>6.1349693251533746E-4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2</v>
      </c>
      <c r="D405" s="7">
        <v>0</v>
      </c>
      <c r="E405" s="51">
        <f t="shared" si="161"/>
        <v>6.1349693251533746E-4</v>
      </c>
      <c r="F405" s="51" t="str">
        <f t="shared" si="162"/>
        <v/>
      </c>
      <c r="G405" s="12">
        <f t="shared" si="145"/>
        <v>-1</v>
      </c>
      <c r="H405" s="49">
        <f t="shared" si="146"/>
        <v>-6.1349693251533746E-4</v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19</v>
      </c>
      <c r="E408" s="51" t="str">
        <f t="shared" si="161"/>
        <v/>
      </c>
      <c r="F408" s="51">
        <f t="shared" si="162"/>
        <v>5.7997557997558E-3</v>
      </c>
      <c r="G408" s="12">
        <f t="shared" si="145"/>
        <v>1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154</v>
      </c>
      <c r="D409" s="7">
        <v>172</v>
      </c>
      <c r="E409" s="51">
        <f t="shared" si="161"/>
        <v>4.7239263803680979E-2</v>
      </c>
      <c r="F409" s="51">
        <f t="shared" si="162"/>
        <v>5.2503052503052504E-2</v>
      </c>
      <c r="G409" s="12">
        <f t="shared" si="145"/>
        <v>0.11688311688311688</v>
      </c>
      <c r="H409" s="49">
        <f t="shared" si="146"/>
        <v>5.5214723926380362E-3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2</v>
      </c>
      <c r="D412" s="7">
        <v>0</v>
      </c>
      <c r="E412" s="51">
        <f t="shared" si="161"/>
        <v>6.1349693251533746E-4</v>
      </c>
      <c r="F412" s="51" t="str">
        <f t="shared" si="162"/>
        <v/>
      </c>
      <c r="G412" s="12">
        <f t="shared" si="163"/>
        <v>-1</v>
      </c>
      <c r="H412" s="49">
        <f t="shared" si="146"/>
        <v>-6.1349693251533746E-4</v>
      </c>
      <c r="I412" s="2"/>
    </row>
    <row r="413" spans="1:9" s="50" customFormat="1" ht="15" x14ac:dyDescent="0.2">
      <c r="A413" s="52"/>
      <c r="B413" s="48" t="s">
        <v>497</v>
      </c>
      <c r="C413" s="7">
        <v>2</v>
      </c>
      <c r="D413" s="7">
        <v>10</v>
      </c>
      <c r="E413" s="51">
        <f t="shared" si="161"/>
        <v>6.1349693251533746E-4</v>
      </c>
      <c r="F413" s="51">
        <f t="shared" si="162"/>
        <v>3.0525030525030525E-3</v>
      </c>
      <c r="G413" s="12">
        <f t="shared" si="163"/>
        <v>4</v>
      </c>
      <c r="H413" s="49">
        <f t="shared" si="146"/>
        <v>2.4539877300613498E-3</v>
      </c>
      <c r="I413" s="2"/>
    </row>
    <row r="414" spans="1:9" s="50" customFormat="1" ht="15" x14ac:dyDescent="0.2">
      <c r="A414" s="52"/>
      <c r="B414" s="48" t="s">
        <v>89</v>
      </c>
      <c r="C414" s="7">
        <v>1</v>
      </c>
      <c r="D414" s="7">
        <v>14</v>
      </c>
      <c r="E414" s="51">
        <f t="shared" si="161"/>
        <v>3.0674846625766873E-4</v>
      </c>
      <c r="F414" s="51">
        <f t="shared" si="162"/>
        <v>4.2735042735042739E-3</v>
      </c>
      <c r="G414" s="12">
        <f t="shared" si="163"/>
        <v>13</v>
      </c>
      <c r="H414" s="49">
        <f t="shared" si="146"/>
        <v>3.9877300613496936E-3</v>
      </c>
      <c r="I414" s="2"/>
    </row>
    <row r="415" spans="1:9" s="50" customFormat="1" ht="15" x14ac:dyDescent="0.2">
      <c r="A415" s="52"/>
      <c r="B415" s="48" t="s">
        <v>582</v>
      </c>
      <c r="C415" s="7">
        <v>1</v>
      </c>
      <c r="D415" s="7">
        <v>0</v>
      </c>
      <c r="E415" s="51">
        <f t="shared" ref="E415:E490" si="164">+IF(C415=0,"",C415/C$345)</f>
        <v>3.0674846625766873E-4</v>
      </c>
      <c r="F415" s="51" t="str">
        <f t="shared" ref="F415:F490" si="165">+IF(D415=0,"",D415/D$345)</f>
        <v/>
      </c>
      <c r="G415" s="12">
        <f t="shared" si="163"/>
        <v>-1</v>
      </c>
      <c r="H415" s="49">
        <f t="shared" ref="H415:H490" si="166">+IF(OR(AND(E415=""),(G415="")),"",E415*G415)</f>
        <v>-3.0674846625766873E-4</v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6</v>
      </c>
      <c r="E417" s="51" t="str">
        <f t="shared" ref="E417:E419" si="167">+IF(C417=0,"",C417/C$345)</f>
        <v/>
      </c>
      <c r="F417" s="51">
        <f t="shared" ref="F417:F419" si="168">+IF(D417=0,"",D417/D$345)</f>
        <v>1.8315018315018315E-3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2</v>
      </c>
      <c r="E418" s="51">
        <f t="shared" si="167"/>
        <v>3.0674846625766873E-4</v>
      </c>
      <c r="F418" s="51">
        <f t="shared" si="168"/>
        <v>6.105006105006105E-4</v>
      </c>
      <c r="G418" s="12">
        <f t="shared" si="163"/>
        <v>1</v>
      </c>
      <c r="H418" s="49">
        <f t="shared" si="169"/>
        <v>3.0674846625766873E-4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1</v>
      </c>
      <c r="D420" s="7">
        <v>0</v>
      </c>
      <c r="E420" s="51">
        <f t="shared" si="164"/>
        <v>3.0674846625766873E-4</v>
      </c>
      <c r="F420" s="51" t="str">
        <f t="shared" si="165"/>
        <v/>
      </c>
      <c r="G420" s="12">
        <f t="shared" si="163"/>
        <v>-1</v>
      </c>
      <c r="H420" s="49">
        <f t="shared" si="166"/>
        <v>-3.0674846625766873E-4</v>
      </c>
      <c r="I420" s="2"/>
    </row>
    <row r="421" spans="1:9" s="50" customFormat="1" ht="15" x14ac:dyDescent="0.2">
      <c r="A421" s="52"/>
      <c r="B421" s="48" t="s">
        <v>266</v>
      </c>
      <c r="C421" s="7">
        <v>64</v>
      </c>
      <c r="D421" s="7">
        <v>162</v>
      </c>
      <c r="E421" s="51">
        <f t="shared" si="164"/>
        <v>1.9631901840490799E-2</v>
      </c>
      <c r="F421" s="51">
        <f t="shared" si="165"/>
        <v>4.9450549450549448E-2</v>
      </c>
      <c r="G421" s="12">
        <f t="shared" si="163"/>
        <v>1.53125</v>
      </c>
      <c r="H421" s="49">
        <f t="shared" si="166"/>
        <v>3.0061349693251537E-2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13</v>
      </c>
      <c r="D423" s="7">
        <v>45</v>
      </c>
      <c r="E423" s="51">
        <f t="shared" si="164"/>
        <v>3.9877300613496936E-3</v>
      </c>
      <c r="F423" s="51">
        <f t="shared" si="165"/>
        <v>1.3736263736263736E-2</v>
      </c>
      <c r="G423" s="12">
        <f t="shared" si="163"/>
        <v>2.4615384615384617</v>
      </c>
      <c r="H423" s="49">
        <f t="shared" si="166"/>
        <v>9.8159509202454011E-3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5</v>
      </c>
      <c r="D430" s="7">
        <v>4</v>
      </c>
      <c r="E430" s="51">
        <f t="shared" si="164"/>
        <v>1.5337423312883436E-3</v>
      </c>
      <c r="F430" s="51">
        <f t="shared" si="165"/>
        <v>1.221001221001221E-3</v>
      </c>
      <c r="G430" s="12">
        <f t="shared" si="163"/>
        <v>-0.2</v>
      </c>
      <c r="H430" s="49">
        <f t="shared" si="166"/>
        <v>-3.0674846625766873E-4</v>
      </c>
      <c r="I430" s="2"/>
    </row>
    <row r="431" spans="1:9" s="50" customFormat="1" ht="15" x14ac:dyDescent="0.2">
      <c r="A431" s="52"/>
      <c r="B431" s="48" t="s">
        <v>270</v>
      </c>
      <c r="C431" s="7">
        <v>19</v>
      </c>
      <c r="D431" s="7">
        <v>114</v>
      </c>
      <c r="E431" s="51">
        <f t="shared" si="164"/>
        <v>5.8282208588957057E-3</v>
      </c>
      <c r="F431" s="51">
        <f t="shared" si="165"/>
        <v>3.47985347985348E-2</v>
      </c>
      <c r="G431" s="12">
        <f t="shared" si="163"/>
        <v>5</v>
      </c>
      <c r="H431" s="49">
        <f t="shared" si="166"/>
        <v>2.9141104294478529E-2</v>
      </c>
      <c r="I431" s="2"/>
    </row>
    <row r="432" spans="1:9" s="50" customFormat="1" ht="15" x14ac:dyDescent="0.2">
      <c r="A432" s="52"/>
      <c r="B432" s="48" t="s">
        <v>98</v>
      </c>
      <c r="C432" s="7">
        <v>6</v>
      </c>
      <c r="D432" s="7">
        <v>4</v>
      </c>
      <c r="E432" s="51">
        <f t="shared" si="164"/>
        <v>1.8404907975460123E-3</v>
      </c>
      <c r="F432" s="51">
        <f t="shared" si="165"/>
        <v>1.221001221001221E-3</v>
      </c>
      <c r="G432" s="12">
        <f t="shared" si="163"/>
        <v>-0.33333333333333331</v>
      </c>
      <c r="H432" s="49">
        <f t="shared" si="166"/>
        <v>-6.1349693251533735E-4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1</v>
      </c>
      <c r="E433" s="51" t="str">
        <f t="shared" si="164"/>
        <v/>
      </c>
      <c r="F433" s="51">
        <f t="shared" si="165"/>
        <v>3.0525030525030525E-4</v>
      </c>
      <c r="G433" s="12">
        <f t="shared" si="163"/>
        <v>1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29</v>
      </c>
      <c r="D434" s="7">
        <v>30</v>
      </c>
      <c r="E434" s="51">
        <f t="shared" si="164"/>
        <v>8.8957055214723933E-3</v>
      </c>
      <c r="F434" s="51">
        <f t="shared" si="165"/>
        <v>9.1575091575091579E-3</v>
      </c>
      <c r="G434" s="12">
        <f t="shared" si="163"/>
        <v>3.4482758620689655E-2</v>
      </c>
      <c r="H434" s="49">
        <f t="shared" si="166"/>
        <v>3.0674846625766873E-4</v>
      </c>
      <c r="I434" s="2"/>
    </row>
    <row r="435" spans="1:9" s="50" customFormat="1" ht="15" x14ac:dyDescent="0.2">
      <c r="A435" s="52"/>
      <c r="B435" s="48" t="s">
        <v>271</v>
      </c>
      <c r="C435" s="7">
        <v>1</v>
      </c>
      <c r="D435" s="7">
        <v>0</v>
      </c>
      <c r="E435" s="51">
        <f t="shared" si="164"/>
        <v>3.0674846625766873E-4</v>
      </c>
      <c r="F435" s="51" t="str">
        <f t="shared" si="165"/>
        <v/>
      </c>
      <c r="G435" s="12">
        <f t="shared" si="163"/>
        <v>-1</v>
      </c>
      <c r="H435" s="49">
        <f t="shared" si="166"/>
        <v>-3.0674846625766873E-4</v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23</v>
      </c>
      <c r="D439" s="7">
        <v>0</v>
      </c>
      <c r="E439" s="51">
        <f t="shared" ref="E439:E441" si="177">+IF(C439=0,"",C439/C$345)</f>
        <v>7.0552147239263804E-3</v>
      </c>
      <c r="F439" s="51" t="str">
        <f t="shared" ref="F439:F441" si="178">+IF(D439=0,"",D439/D$345)</f>
        <v/>
      </c>
      <c r="G439" s="12">
        <f t="shared" si="163"/>
        <v>-1</v>
      </c>
      <c r="H439" s="49">
        <f t="shared" ref="H439:H441" si="179">+IF(OR(AND(E439=""),(G439="")),"",E439*G439)</f>
        <v>-7.0552147239263804E-3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2</v>
      </c>
      <c r="D442" s="7">
        <v>0</v>
      </c>
      <c r="E442" s="51">
        <f t="shared" si="164"/>
        <v>6.1349693251533746E-4</v>
      </c>
      <c r="F442" s="51" t="str">
        <f t="shared" si="165"/>
        <v/>
      </c>
      <c r="G442" s="12">
        <f t="shared" si="163"/>
        <v>-1</v>
      </c>
      <c r="H442" s="49">
        <f t="shared" si="166"/>
        <v>-6.1349693251533746E-4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3</v>
      </c>
      <c r="D444" s="7">
        <v>7</v>
      </c>
      <c r="E444" s="51">
        <f t="shared" si="164"/>
        <v>9.2024539877300613E-4</v>
      </c>
      <c r="F444" s="51">
        <f t="shared" si="165"/>
        <v>2.136752136752137E-3</v>
      </c>
      <c r="G444" s="12">
        <f t="shared" si="163"/>
        <v>1.3333333333333333</v>
      </c>
      <c r="H444" s="49">
        <f t="shared" si="166"/>
        <v>1.2269938650306747E-3</v>
      </c>
      <c r="I444" s="2"/>
    </row>
    <row r="445" spans="1:9" s="50" customFormat="1" ht="15" x14ac:dyDescent="0.2">
      <c r="A445" s="52"/>
      <c r="B445" s="48" t="s">
        <v>112</v>
      </c>
      <c r="C445" s="7">
        <v>44</v>
      </c>
      <c r="D445" s="7">
        <v>11</v>
      </c>
      <c r="E445" s="51">
        <f t="shared" si="164"/>
        <v>1.3496932515337423E-2</v>
      </c>
      <c r="F445" s="51">
        <f t="shared" si="165"/>
        <v>3.357753357753358E-3</v>
      </c>
      <c r="G445" s="12">
        <f t="shared" si="163"/>
        <v>-0.75</v>
      </c>
      <c r="H445" s="49">
        <f t="shared" si="166"/>
        <v>-1.0122699386503068E-2</v>
      </c>
      <c r="I445" s="2"/>
    </row>
    <row r="446" spans="1:9" s="50" customFormat="1" ht="15" x14ac:dyDescent="0.2">
      <c r="A446" s="52"/>
      <c r="B446" s="48" t="s">
        <v>272</v>
      </c>
      <c r="C446" s="7">
        <v>16</v>
      </c>
      <c r="D446" s="7">
        <v>17</v>
      </c>
      <c r="E446" s="51">
        <f t="shared" si="164"/>
        <v>4.9079754601226997E-3</v>
      </c>
      <c r="F446" s="51">
        <f t="shared" si="165"/>
        <v>5.189255189255189E-3</v>
      </c>
      <c r="G446" s="12">
        <f t="shared" si="163"/>
        <v>6.25E-2</v>
      </c>
      <c r="H446" s="49">
        <f t="shared" si="166"/>
        <v>3.0674846625766873E-4</v>
      </c>
      <c r="I446" s="2"/>
    </row>
    <row r="447" spans="1:9" s="50" customFormat="1" ht="15" x14ac:dyDescent="0.2">
      <c r="A447" s="52"/>
      <c r="B447" s="48" t="s">
        <v>501</v>
      </c>
      <c r="C447" s="7">
        <v>3</v>
      </c>
      <c r="D447" s="7">
        <v>1</v>
      </c>
      <c r="E447" s="51">
        <f t="shared" si="164"/>
        <v>9.2024539877300613E-4</v>
      </c>
      <c r="F447" s="51">
        <f t="shared" si="165"/>
        <v>3.0525030525030525E-4</v>
      </c>
      <c r="G447" s="12">
        <f t="shared" si="163"/>
        <v>-0.66666666666666663</v>
      </c>
      <c r="H447" s="49">
        <f t="shared" si="166"/>
        <v>-6.1349693251533735E-4</v>
      </c>
      <c r="I447" s="2"/>
    </row>
    <row r="448" spans="1:9" s="50" customFormat="1" ht="30" x14ac:dyDescent="0.2">
      <c r="A448" s="52"/>
      <c r="B448" s="48" t="s">
        <v>502</v>
      </c>
      <c r="C448" s="7">
        <v>1</v>
      </c>
      <c r="D448" s="7">
        <v>10</v>
      </c>
      <c r="E448" s="51">
        <f t="shared" si="164"/>
        <v>3.0674846625766873E-4</v>
      </c>
      <c r="F448" s="51">
        <f t="shared" si="165"/>
        <v>3.0525030525030525E-3</v>
      </c>
      <c r="G448" s="12">
        <f t="shared" si="163"/>
        <v>9</v>
      </c>
      <c r="H448" s="49">
        <f t="shared" si="166"/>
        <v>2.7607361963190185E-3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8</v>
      </c>
      <c r="D450" s="7">
        <v>5</v>
      </c>
      <c r="E450" s="51">
        <f t="shared" si="164"/>
        <v>2.4539877300613498E-3</v>
      </c>
      <c r="F450" s="51">
        <f t="shared" si="165"/>
        <v>1.5262515262515263E-3</v>
      </c>
      <c r="G450" s="12">
        <f t="shared" si="163"/>
        <v>-0.375</v>
      </c>
      <c r="H450" s="49">
        <f t="shared" si="166"/>
        <v>-9.2024539877300624E-4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1</v>
      </c>
      <c r="E451" s="51" t="str">
        <f t="shared" si="164"/>
        <v/>
      </c>
      <c r="F451" s="51">
        <f t="shared" si="165"/>
        <v>3.0525030525030525E-4</v>
      </c>
      <c r="G451" s="12">
        <f t="shared" si="163"/>
        <v>1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</v>
      </c>
      <c r="D452" s="7">
        <v>0</v>
      </c>
      <c r="E452" s="51">
        <f t="shared" si="164"/>
        <v>3.0674846625766873E-4</v>
      </c>
      <c r="F452" s="51" t="str">
        <f t="shared" si="165"/>
        <v/>
      </c>
      <c r="G452" s="12">
        <f t="shared" si="163"/>
        <v>-1</v>
      </c>
      <c r="H452" s="49">
        <f t="shared" si="166"/>
        <v>-3.0674846625766873E-4</v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1</v>
      </c>
      <c r="E453" s="51" t="str">
        <f t="shared" si="164"/>
        <v/>
      </c>
      <c r="F453" s="51">
        <f t="shared" si="165"/>
        <v>3.0525030525030525E-4</v>
      </c>
      <c r="G453" s="12">
        <f t="shared" si="163"/>
        <v>1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25</v>
      </c>
      <c r="D454" s="7">
        <v>45</v>
      </c>
      <c r="E454" s="51">
        <f t="shared" si="164"/>
        <v>7.6687116564417178E-3</v>
      </c>
      <c r="F454" s="51">
        <f t="shared" si="165"/>
        <v>1.3736263736263736E-2</v>
      </c>
      <c r="G454" s="12">
        <f t="shared" si="163"/>
        <v>0.8</v>
      </c>
      <c r="H454" s="49">
        <f t="shared" si="166"/>
        <v>6.1349693251533744E-3</v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80</v>
      </c>
      <c r="E455" s="51" t="str">
        <f t="shared" si="164"/>
        <v/>
      </c>
      <c r="F455" s="51">
        <f t="shared" si="165"/>
        <v>2.442002442002442E-2</v>
      </c>
      <c r="G455" s="12">
        <f t="shared" si="163"/>
        <v>1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1</v>
      </c>
      <c r="D456" s="7">
        <v>2</v>
      </c>
      <c r="E456" s="51">
        <f t="shared" si="164"/>
        <v>3.0674846625766873E-4</v>
      </c>
      <c r="F456" s="51">
        <f t="shared" si="165"/>
        <v>6.105006105006105E-4</v>
      </c>
      <c r="G456" s="12">
        <f t="shared" si="163"/>
        <v>1</v>
      </c>
      <c r="H456" s="49">
        <f t="shared" si="166"/>
        <v>3.0674846625766873E-4</v>
      </c>
      <c r="I456" s="2"/>
    </row>
    <row r="457" spans="1:9" s="50" customFormat="1" ht="15" x14ac:dyDescent="0.2">
      <c r="A457" s="52"/>
      <c r="B457" s="48" t="s">
        <v>338</v>
      </c>
      <c r="C457" s="7">
        <v>5</v>
      </c>
      <c r="D457" s="7">
        <v>3</v>
      </c>
      <c r="E457" s="51">
        <f t="shared" si="164"/>
        <v>1.5337423312883436E-3</v>
      </c>
      <c r="F457" s="51">
        <f t="shared" si="165"/>
        <v>9.1575091575091575E-4</v>
      </c>
      <c r="G457" s="12">
        <f t="shared" si="163"/>
        <v>-0.4</v>
      </c>
      <c r="H457" s="49">
        <f t="shared" si="166"/>
        <v>-6.1349693251533746E-4</v>
      </c>
      <c r="I457" s="2"/>
    </row>
    <row r="458" spans="1:9" s="50" customFormat="1" ht="15" x14ac:dyDescent="0.2">
      <c r="A458" s="52"/>
      <c r="B458" s="48" t="s">
        <v>116</v>
      </c>
      <c r="C458" s="7">
        <v>2</v>
      </c>
      <c r="D458" s="7">
        <v>5</v>
      </c>
      <c r="E458" s="51">
        <f t="shared" si="164"/>
        <v>6.1349693251533746E-4</v>
      </c>
      <c r="F458" s="51">
        <f t="shared" si="165"/>
        <v>1.5262515262515263E-3</v>
      </c>
      <c r="G458" s="12">
        <f t="shared" si="163"/>
        <v>1.5</v>
      </c>
      <c r="H458" s="49">
        <f t="shared" si="166"/>
        <v>9.2024539877300624E-4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326</v>
      </c>
      <c r="D460" s="7">
        <v>138</v>
      </c>
      <c r="E460" s="51">
        <f t="shared" si="164"/>
        <v>0.1</v>
      </c>
      <c r="F460" s="51">
        <f t="shared" si="165"/>
        <v>4.2124542124542128E-2</v>
      </c>
      <c r="G460" s="12">
        <f t="shared" si="163"/>
        <v>-0.57668711656441718</v>
      </c>
      <c r="H460" s="49">
        <f t="shared" si="166"/>
        <v>-5.7668711656441718E-2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4</v>
      </c>
      <c r="E465" s="51" t="str">
        <f t="shared" si="164"/>
        <v/>
      </c>
      <c r="F465" s="51">
        <f t="shared" si="165"/>
        <v>1.221001221001221E-3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20</v>
      </c>
      <c r="D468" s="7">
        <v>5</v>
      </c>
      <c r="E468" s="51">
        <f t="shared" si="164"/>
        <v>6.1349693251533744E-3</v>
      </c>
      <c r="F468" s="51">
        <f t="shared" si="165"/>
        <v>1.5262515262515263E-3</v>
      </c>
      <c r="G468" s="12">
        <f t="shared" si="163"/>
        <v>-0.75</v>
      </c>
      <c r="H468" s="49">
        <f t="shared" si="166"/>
        <v>-4.601226993865031E-3</v>
      </c>
      <c r="I468" s="2"/>
    </row>
    <row r="469" spans="1:9" s="50" customFormat="1" ht="15" x14ac:dyDescent="0.2">
      <c r="A469" s="52"/>
      <c r="B469" s="48" t="s">
        <v>505</v>
      </c>
      <c r="C469" s="7">
        <v>1</v>
      </c>
      <c r="D469" s="7">
        <v>0</v>
      </c>
      <c r="E469" s="51">
        <f t="shared" si="164"/>
        <v>3.0674846625766873E-4</v>
      </c>
      <c r="F469" s="51" t="str">
        <f t="shared" si="165"/>
        <v/>
      </c>
      <c r="G469" s="12">
        <f t="shared" si="163"/>
        <v>-1</v>
      </c>
      <c r="H469" s="49">
        <f t="shared" si="166"/>
        <v>-3.0674846625766873E-4</v>
      </c>
      <c r="I469" s="2"/>
    </row>
    <row r="470" spans="1:9" s="50" customFormat="1" ht="15" x14ac:dyDescent="0.2">
      <c r="A470" s="52"/>
      <c r="B470" s="48" t="s">
        <v>276</v>
      </c>
      <c r="C470" s="7">
        <v>13</v>
      </c>
      <c r="D470" s="7">
        <v>4</v>
      </c>
      <c r="E470" s="51">
        <f t="shared" si="164"/>
        <v>3.9877300613496936E-3</v>
      </c>
      <c r="F470" s="51">
        <f t="shared" si="165"/>
        <v>1.221001221001221E-3</v>
      </c>
      <c r="G470" s="12">
        <f t="shared" si="163"/>
        <v>-0.69230769230769229</v>
      </c>
      <c r="H470" s="49">
        <f t="shared" si="166"/>
        <v>-2.7607361963190185E-3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2</v>
      </c>
      <c r="D472" s="7">
        <v>0</v>
      </c>
      <c r="E472" s="51">
        <f t="shared" si="164"/>
        <v>6.1349693251533746E-4</v>
      </c>
      <c r="F472" s="51" t="str">
        <f t="shared" si="165"/>
        <v/>
      </c>
      <c r="G472" s="12">
        <f t="shared" si="163"/>
        <v>-1</v>
      </c>
      <c r="H472" s="49">
        <f t="shared" si="166"/>
        <v>-6.1349693251533746E-4</v>
      </c>
      <c r="I472" s="2"/>
    </row>
    <row r="473" spans="1:9" s="50" customFormat="1" ht="15" x14ac:dyDescent="0.2">
      <c r="A473" s="52"/>
      <c r="B473" s="48" t="s">
        <v>278</v>
      </c>
      <c r="C473" s="7">
        <v>10</v>
      </c>
      <c r="D473" s="7">
        <v>10</v>
      </c>
      <c r="E473" s="51">
        <f t="shared" si="164"/>
        <v>3.0674846625766872E-3</v>
      </c>
      <c r="F473" s="51">
        <f t="shared" si="165"/>
        <v>3.0525030525030525E-3</v>
      </c>
      <c r="G473" s="12">
        <f t="shared" si="163"/>
        <v>0</v>
      </c>
      <c r="H473" s="49">
        <f t="shared" si="166"/>
        <v>0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1</v>
      </c>
      <c r="E474" s="51">
        <f t="shared" si="164"/>
        <v>3.0674846625766873E-4</v>
      </c>
      <c r="F474" s="51">
        <f t="shared" si="165"/>
        <v>3.0525030525030525E-4</v>
      </c>
      <c r="G474" s="12">
        <f t="shared" si="163"/>
        <v>0</v>
      </c>
      <c r="H474" s="49">
        <f t="shared" si="166"/>
        <v>0</v>
      </c>
      <c r="I474" s="2"/>
    </row>
    <row r="475" spans="1:9" s="50" customFormat="1" ht="15" x14ac:dyDescent="0.2">
      <c r="A475" s="52"/>
      <c r="B475" s="48" t="s">
        <v>280</v>
      </c>
      <c r="C475" s="7">
        <v>2</v>
      </c>
      <c r="D475" s="7">
        <v>3</v>
      </c>
      <c r="E475" s="51">
        <f t="shared" si="164"/>
        <v>6.1349693251533746E-4</v>
      </c>
      <c r="F475" s="51">
        <f t="shared" si="165"/>
        <v>9.1575091575091575E-4</v>
      </c>
      <c r="G475" s="12">
        <f t="shared" si="163"/>
        <v>0.5</v>
      </c>
      <c r="H475" s="49">
        <f t="shared" si="166"/>
        <v>3.0674846625766873E-4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2</v>
      </c>
      <c r="E476" s="51" t="str">
        <f t="shared" si="164"/>
        <v/>
      </c>
      <c r="F476" s="51">
        <f t="shared" si="165"/>
        <v>6.105006105006105E-4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1</v>
      </c>
      <c r="E477" s="51" t="str">
        <f t="shared" si="164"/>
        <v/>
      </c>
      <c r="F477" s="51">
        <f t="shared" si="165"/>
        <v>3.0525030525030525E-4</v>
      </c>
      <c r="G477" s="12">
        <f t="shared" si="163"/>
        <v>1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4</v>
      </c>
      <c r="D478" s="7">
        <v>7</v>
      </c>
      <c r="E478" s="51">
        <f t="shared" si="164"/>
        <v>1.2269938650306749E-3</v>
      </c>
      <c r="F478" s="51">
        <f t="shared" si="165"/>
        <v>2.136752136752137E-3</v>
      </c>
      <c r="G478" s="12">
        <f t="shared" ref="G478:G541" si="180">+IF(AND(C478=0,D478=0)," ",IF(C478=0,1,IF(D478=0,-1,(D478-C478)/C478)))</f>
        <v>0.75</v>
      </c>
      <c r="H478" s="49">
        <f t="shared" si="166"/>
        <v>9.2024539877300624E-4</v>
      </c>
      <c r="I478" s="2"/>
    </row>
    <row r="479" spans="1:9" s="50" customFormat="1" ht="15" x14ac:dyDescent="0.2">
      <c r="A479" s="52"/>
      <c r="B479" s="48" t="s">
        <v>507</v>
      </c>
      <c r="C479" s="7">
        <v>12</v>
      </c>
      <c r="D479" s="7">
        <v>42</v>
      </c>
      <c r="E479" s="51">
        <f t="shared" si="164"/>
        <v>3.6809815950920245E-3</v>
      </c>
      <c r="F479" s="51">
        <f t="shared" si="165"/>
        <v>1.282051282051282E-2</v>
      </c>
      <c r="G479" s="12">
        <f t="shared" si="180"/>
        <v>2.5</v>
      </c>
      <c r="H479" s="49">
        <f t="shared" si="166"/>
        <v>9.202453987730062E-3</v>
      </c>
      <c r="I479" s="2"/>
    </row>
    <row r="480" spans="1:9" s="50" customFormat="1" ht="15" x14ac:dyDescent="0.2">
      <c r="A480" s="52"/>
      <c r="B480" s="48" t="s">
        <v>283</v>
      </c>
      <c r="C480" s="7">
        <v>1</v>
      </c>
      <c r="D480" s="7">
        <v>0</v>
      </c>
      <c r="E480" s="51">
        <f t="shared" si="164"/>
        <v>3.0674846625766873E-4</v>
      </c>
      <c r="F480" s="51" t="str">
        <f t="shared" si="165"/>
        <v/>
      </c>
      <c r="G480" s="12">
        <f t="shared" si="180"/>
        <v>-1</v>
      </c>
      <c r="H480" s="49">
        <f t="shared" si="166"/>
        <v>-3.0674846625766873E-4</v>
      </c>
      <c r="I480" s="2"/>
    </row>
    <row r="481" spans="1:9" s="50" customFormat="1" ht="15" x14ac:dyDescent="0.2">
      <c r="A481" s="52"/>
      <c r="B481" s="48" t="s">
        <v>284</v>
      </c>
      <c r="C481" s="7">
        <v>4</v>
      </c>
      <c r="D481" s="7">
        <v>1</v>
      </c>
      <c r="E481" s="51">
        <f t="shared" si="164"/>
        <v>1.2269938650306749E-3</v>
      </c>
      <c r="F481" s="51">
        <f t="shared" si="165"/>
        <v>3.0525030525030525E-4</v>
      </c>
      <c r="G481" s="12">
        <f t="shared" si="180"/>
        <v>-0.75</v>
      </c>
      <c r="H481" s="49">
        <f t="shared" si="166"/>
        <v>-9.2024539877300624E-4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1</v>
      </c>
      <c r="D483" s="7">
        <v>0</v>
      </c>
      <c r="E483" s="51">
        <f t="shared" si="164"/>
        <v>3.0674846625766873E-4</v>
      </c>
      <c r="F483" s="51" t="str">
        <f t="shared" si="165"/>
        <v/>
      </c>
      <c r="G483" s="12">
        <f t="shared" si="180"/>
        <v>-1</v>
      </c>
      <c r="H483" s="49">
        <f t="shared" si="166"/>
        <v>-3.0674846625766873E-4</v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</v>
      </c>
      <c r="D486" s="7">
        <v>0</v>
      </c>
      <c r="E486" s="51">
        <f t="shared" si="164"/>
        <v>3.0674846625766873E-4</v>
      </c>
      <c r="F486" s="51" t="str">
        <f t="shared" si="165"/>
        <v/>
      </c>
      <c r="G486" s="12">
        <f t="shared" si="180"/>
        <v>-1</v>
      </c>
      <c r="H486" s="49">
        <f t="shared" si="166"/>
        <v>-3.0674846625766873E-4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7</v>
      </c>
      <c r="D489" s="7">
        <v>5</v>
      </c>
      <c r="E489" s="51">
        <f t="shared" si="164"/>
        <v>2.1472392638036812E-3</v>
      </c>
      <c r="F489" s="51">
        <f t="shared" si="165"/>
        <v>1.5262515262515263E-3</v>
      </c>
      <c r="G489" s="12">
        <f t="shared" si="180"/>
        <v>-0.2857142857142857</v>
      </c>
      <c r="H489" s="49">
        <f t="shared" si="166"/>
        <v>-6.1349693251533746E-4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1</v>
      </c>
      <c r="D495" s="7">
        <v>0</v>
      </c>
      <c r="E495" s="51">
        <f t="shared" si="181"/>
        <v>3.0674846625766873E-4</v>
      </c>
      <c r="F495" s="51" t="str">
        <f t="shared" si="182"/>
        <v/>
      </c>
      <c r="G495" s="12">
        <f t="shared" si="180"/>
        <v>-1</v>
      </c>
      <c r="H495" s="49">
        <f t="shared" si="183"/>
        <v>-3.0674846625766873E-4</v>
      </c>
      <c r="I495" s="2"/>
    </row>
    <row r="496" spans="1:9" s="50" customFormat="1" ht="15" x14ac:dyDescent="0.2">
      <c r="A496" s="52"/>
      <c r="B496" s="48" t="s">
        <v>295</v>
      </c>
      <c r="C496" s="7">
        <v>1</v>
      </c>
      <c r="D496" s="7">
        <v>0</v>
      </c>
      <c r="E496" s="51">
        <f t="shared" si="181"/>
        <v>3.0674846625766873E-4</v>
      </c>
      <c r="F496" s="51" t="str">
        <f t="shared" si="182"/>
        <v/>
      </c>
      <c r="G496" s="12">
        <f t="shared" si="180"/>
        <v>-1</v>
      </c>
      <c r="H496" s="49">
        <f t="shared" si="183"/>
        <v>-3.0674846625766873E-4</v>
      </c>
      <c r="I496" s="2"/>
    </row>
    <row r="497" spans="1:9" s="50" customFormat="1" ht="15" x14ac:dyDescent="0.2">
      <c r="A497" s="52"/>
      <c r="B497" s="48" t="s">
        <v>508</v>
      </c>
      <c r="C497" s="7">
        <v>4</v>
      </c>
      <c r="D497" s="7">
        <v>0</v>
      </c>
      <c r="E497" s="51">
        <f t="shared" si="181"/>
        <v>1.2269938650306749E-3</v>
      </c>
      <c r="F497" s="51" t="str">
        <f t="shared" si="182"/>
        <v/>
      </c>
      <c r="G497" s="12">
        <f t="shared" si="180"/>
        <v>-1</v>
      </c>
      <c r="H497" s="49">
        <f t="shared" si="183"/>
        <v>-1.2269938650306749E-3</v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3</v>
      </c>
      <c r="D499" s="7">
        <v>106</v>
      </c>
      <c r="E499" s="51">
        <f t="shared" si="181"/>
        <v>9.2024539877300613E-4</v>
      </c>
      <c r="F499" s="51">
        <f t="shared" si="182"/>
        <v>3.235653235653236E-2</v>
      </c>
      <c r="G499" s="12">
        <f t="shared" si="180"/>
        <v>34.333333333333336</v>
      </c>
      <c r="H499" s="49">
        <f t="shared" si="183"/>
        <v>3.1595092024539882E-2</v>
      </c>
      <c r="I499" s="2"/>
    </row>
    <row r="500" spans="1:9" s="50" customFormat="1" ht="15" x14ac:dyDescent="0.2">
      <c r="A500" s="52"/>
      <c r="B500" s="48" t="s">
        <v>122</v>
      </c>
      <c r="C500" s="7">
        <v>2</v>
      </c>
      <c r="D500" s="7">
        <v>2</v>
      </c>
      <c r="E500" s="51">
        <f t="shared" si="181"/>
        <v>6.1349693251533746E-4</v>
      </c>
      <c r="F500" s="51">
        <f t="shared" si="182"/>
        <v>6.105006105006105E-4</v>
      </c>
      <c r="G500" s="12">
        <f t="shared" si="180"/>
        <v>0</v>
      </c>
      <c r="H500" s="49">
        <f t="shared" si="183"/>
        <v>0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25</v>
      </c>
      <c r="D504" s="7">
        <v>55</v>
      </c>
      <c r="E504" s="51">
        <f t="shared" si="181"/>
        <v>7.6687116564417178E-3</v>
      </c>
      <c r="F504" s="51">
        <f t="shared" si="182"/>
        <v>1.6788766788766788E-2</v>
      </c>
      <c r="G504" s="12">
        <f t="shared" si="180"/>
        <v>1.2</v>
      </c>
      <c r="H504" s="49">
        <f t="shared" si="183"/>
        <v>9.2024539877300603E-3</v>
      </c>
      <c r="I504" s="2"/>
    </row>
    <row r="505" spans="1:9" s="50" customFormat="1" ht="15" x14ac:dyDescent="0.2">
      <c r="A505" s="52"/>
      <c r="B505" s="48" t="s">
        <v>117</v>
      </c>
      <c r="C505" s="7">
        <v>10</v>
      </c>
      <c r="D505" s="7">
        <v>2</v>
      </c>
      <c r="E505" s="51">
        <f t="shared" si="181"/>
        <v>3.0674846625766872E-3</v>
      </c>
      <c r="F505" s="51">
        <f t="shared" si="182"/>
        <v>6.105006105006105E-4</v>
      </c>
      <c r="G505" s="12">
        <f t="shared" si="180"/>
        <v>-0.8</v>
      </c>
      <c r="H505" s="49">
        <f t="shared" si="183"/>
        <v>-2.4539877300613498E-3</v>
      </c>
      <c r="I505" s="2"/>
    </row>
    <row r="506" spans="1:9" s="50" customFormat="1" ht="15" x14ac:dyDescent="0.2">
      <c r="A506" s="52"/>
      <c r="B506" s="48" t="s">
        <v>510</v>
      </c>
      <c r="C506" s="7">
        <v>4</v>
      </c>
      <c r="D506" s="7">
        <v>0</v>
      </c>
      <c r="E506" s="51">
        <f t="shared" si="181"/>
        <v>1.2269938650306749E-3</v>
      </c>
      <c r="F506" s="51" t="str">
        <f t="shared" si="182"/>
        <v/>
      </c>
      <c r="G506" s="12">
        <f t="shared" si="180"/>
        <v>-1</v>
      </c>
      <c r="H506" s="49">
        <f t="shared" si="183"/>
        <v>-1.2269938650306749E-3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1</v>
      </c>
      <c r="E511" s="51" t="str">
        <f t="shared" si="181"/>
        <v/>
      </c>
      <c r="F511" s="51">
        <f t="shared" si="182"/>
        <v>3.0525030525030525E-4</v>
      </c>
      <c r="G511" s="12">
        <f t="shared" si="180"/>
        <v>1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1</v>
      </c>
      <c r="E521" s="51" t="str">
        <f t="shared" si="181"/>
        <v/>
      </c>
      <c r="F521" s="51">
        <f t="shared" si="182"/>
        <v>3.0525030525030525E-4</v>
      </c>
      <c r="G521" s="12">
        <f t="shared" si="180"/>
        <v>1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1</v>
      </c>
      <c r="D523" s="7">
        <v>0</v>
      </c>
      <c r="E523" s="51">
        <f t="shared" ref="E523" si="184">+IF(C523=0,"",C523/C$345)</f>
        <v>3.0674846625766873E-4</v>
      </c>
      <c r="F523" s="51" t="str">
        <f t="shared" ref="F523" si="185">+IF(D523=0,"",D523/D$345)</f>
        <v/>
      </c>
      <c r="G523" s="12">
        <f t="shared" si="180"/>
        <v>-1</v>
      </c>
      <c r="H523" s="49">
        <f t="shared" ref="H523" si="186">+IF(OR(AND(E523=""),(G523="")),"",E523*G523)</f>
        <v>-3.0674846625766873E-4</v>
      </c>
      <c r="I523" s="2"/>
    </row>
    <row r="524" spans="1:9" s="50" customFormat="1" ht="15" x14ac:dyDescent="0.2">
      <c r="A524" s="52"/>
      <c r="B524" s="48" t="s">
        <v>135</v>
      </c>
      <c r="C524" s="7">
        <v>37</v>
      </c>
      <c r="D524" s="7">
        <v>40</v>
      </c>
      <c r="E524" s="51">
        <f t="shared" ref="E524:E549" si="187">+IF(C524=0,"",C524/C$345)</f>
        <v>1.1349693251533743E-2</v>
      </c>
      <c r="F524" s="51">
        <f t="shared" ref="F524:F549" si="188">+IF(D524=0,"",D524/D$345)</f>
        <v>1.221001221001221E-2</v>
      </c>
      <c r="G524" s="12">
        <f t="shared" si="180"/>
        <v>8.1081081081081086E-2</v>
      </c>
      <c r="H524" s="49">
        <f t="shared" si="183"/>
        <v>9.2024539877300624E-4</v>
      </c>
      <c r="I524" s="2"/>
    </row>
    <row r="525" spans="1:9" s="50" customFormat="1" ht="15" x14ac:dyDescent="0.2">
      <c r="A525" s="52"/>
      <c r="B525" s="48" t="s">
        <v>514</v>
      </c>
      <c r="C525" s="7">
        <v>3</v>
      </c>
      <c r="D525" s="7">
        <v>0</v>
      </c>
      <c r="E525" s="51">
        <f t="shared" si="187"/>
        <v>9.2024539877300613E-4</v>
      </c>
      <c r="F525" s="51" t="str">
        <f t="shared" si="188"/>
        <v/>
      </c>
      <c r="G525" s="12">
        <f t="shared" si="180"/>
        <v>-1</v>
      </c>
      <c r="H525" s="49">
        <f t="shared" si="183"/>
        <v>-9.2024539877300613E-4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12</v>
      </c>
      <c r="D527" s="7">
        <v>8</v>
      </c>
      <c r="E527" s="51">
        <f t="shared" si="187"/>
        <v>3.6809815950920245E-3</v>
      </c>
      <c r="F527" s="51">
        <f t="shared" si="188"/>
        <v>2.442002442002442E-3</v>
      </c>
      <c r="G527" s="12">
        <f t="shared" si="180"/>
        <v>-0.33333333333333331</v>
      </c>
      <c r="H527" s="49">
        <f t="shared" si="183"/>
        <v>-1.2269938650306747E-3</v>
      </c>
      <c r="I527" s="2"/>
    </row>
    <row r="528" spans="1:9" s="50" customFormat="1" ht="15" x14ac:dyDescent="0.2">
      <c r="A528" s="52"/>
      <c r="B528" s="48" t="s">
        <v>340</v>
      </c>
      <c r="C528" s="7">
        <v>10</v>
      </c>
      <c r="D528" s="7">
        <v>8</v>
      </c>
      <c r="E528" s="51">
        <f t="shared" si="187"/>
        <v>3.0674846625766872E-3</v>
      </c>
      <c r="F528" s="51">
        <f t="shared" si="188"/>
        <v>2.442002442002442E-3</v>
      </c>
      <c r="G528" s="12">
        <f t="shared" si="180"/>
        <v>-0.2</v>
      </c>
      <c r="H528" s="49">
        <f t="shared" si="183"/>
        <v>-6.1349693251533746E-4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1</v>
      </c>
      <c r="D537" s="7">
        <v>1</v>
      </c>
      <c r="E537" s="51">
        <f t="shared" si="187"/>
        <v>3.0674846625766873E-4</v>
      </c>
      <c r="F537" s="51">
        <f t="shared" si="188"/>
        <v>3.0525030525030525E-4</v>
      </c>
      <c r="G537" s="12">
        <f t="shared" si="180"/>
        <v>0</v>
      </c>
      <c r="H537" s="49">
        <f t="shared" si="183"/>
        <v>0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1</v>
      </c>
      <c r="E539" s="51">
        <f t="shared" si="187"/>
        <v>9.2024539877300613E-4</v>
      </c>
      <c r="F539" s="51">
        <f t="shared" si="188"/>
        <v>3.0525030525030525E-4</v>
      </c>
      <c r="G539" s="12">
        <f t="shared" si="180"/>
        <v>-0.66666666666666663</v>
      </c>
      <c r="H539" s="49">
        <f t="shared" si="183"/>
        <v>-6.1349693251533735E-4</v>
      </c>
      <c r="I539" s="2"/>
    </row>
    <row r="540" spans="1:9" s="50" customFormat="1" ht="30" x14ac:dyDescent="0.2">
      <c r="A540" s="52"/>
      <c r="B540" s="48" t="s">
        <v>515</v>
      </c>
      <c r="C540" s="7">
        <v>11</v>
      </c>
      <c r="D540" s="7">
        <v>0</v>
      </c>
      <c r="E540" s="51">
        <f t="shared" si="187"/>
        <v>3.3742331288343559E-3</v>
      </c>
      <c r="F540" s="51" t="str">
        <f t="shared" si="188"/>
        <v/>
      </c>
      <c r="G540" s="12">
        <f t="shared" si="180"/>
        <v>-1</v>
      </c>
      <c r="H540" s="49">
        <f t="shared" si="183"/>
        <v>-3.3742331288343559E-3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48</v>
      </c>
      <c r="D542" s="7">
        <v>47</v>
      </c>
      <c r="E542" s="51">
        <f t="shared" si="187"/>
        <v>1.4723926380368098E-2</v>
      </c>
      <c r="F542" s="51">
        <f t="shared" si="188"/>
        <v>1.4346764346764346E-2</v>
      </c>
      <c r="G542" s="12">
        <f t="shared" ref="G542:G564" si="189">+IF(AND(C542=0,D542=0)," ",IF(C542=0,1,IF(D542=0,-1,(D542-C542)/C542)))</f>
        <v>-2.0833333333333332E-2</v>
      </c>
      <c r="H542" s="49">
        <f t="shared" si="183"/>
        <v>-3.0674846625766868E-4</v>
      </c>
      <c r="I542" s="2"/>
    </row>
    <row r="543" spans="1:9" s="50" customFormat="1" ht="15" x14ac:dyDescent="0.2">
      <c r="A543" s="52"/>
      <c r="B543" s="48" t="s">
        <v>312</v>
      </c>
      <c r="C543" s="7">
        <v>7</v>
      </c>
      <c r="D543" s="7">
        <v>2</v>
      </c>
      <c r="E543" s="51">
        <f t="shared" si="187"/>
        <v>2.1472392638036812E-3</v>
      </c>
      <c r="F543" s="51">
        <f t="shared" si="188"/>
        <v>6.105006105006105E-4</v>
      </c>
      <c r="G543" s="12">
        <f t="shared" si="189"/>
        <v>-0.7142857142857143</v>
      </c>
      <c r="H543" s="49">
        <f t="shared" si="183"/>
        <v>-1.5337423312883438E-3</v>
      </c>
      <c r="I543" s="2"/>
    </row>
    <row r="544" spans="1:9" s="50" customFormat="1" ht="15" x14ac:dyDescent="0.2">
      <c r="A544" s="52"/>
      <c r="B544" s="48" t="s">
        <v>313</v>
      </c>
      <c r="C544" s="7">
        <v>5</v>
      </c>
      <c r="D544" s="7">
        <v>2</v>
      </c>
      <c r="E544" s="51">
        <f t="shared" si="187"/>
        <v>1.5337423312883436E-3</v>
      </c>
      <c r="F544" s="51">
        <f t="shared" si="188"/>
        <v>6.105006105006105E-4</v>
      </c>
      <c r="G544" s="12">
        <f t="shared" si="189"/>
        <v>-0.6</v>
      </c>
      <c r="H544" s="49">
        <f t="shared" si="183"/>
        <v>-9.2024539877300613E-4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226</v>
      </c>
      <c r="D547" s="7">
        <v>119</v>
      </c>
      <c r="E547" s="51">
        <f t="shared" si="187"/>
        <v>6.9325153374233131E-2</v>
      </c>
      <c r="F547" s="51">
        <f t="shared" si="188"/>
        <v>3.6324786324786328E-2</v>
      </c>
      <c r="G547" s="12">
        <f t="shared" si="189"/>
        <v>-0.47345132743362833</v>
      </c>
      <c r="H547" s="49">
        <f t="shared" si="183"/>
        <v>-3.2822085889570557E-2</v>
      </c>
      <c r="I547" s="2"/>
    </row>
    <row r="548" spans="1:9" s="50" customFormat="1" ht="15" x14ac:dyDescent="0.2">
      <c r="A548" s="52"/>
      <c r="B548" s="48" t="s">
        <v>142</v>
      </c>
      <c r="C548" s="7">
        <v>211</v>
      </c>
      <c r="D548" s="7">
        <v>20</v>
      </c>
      <c r="E548" s="51">
        <f t="shared" si="187"/>
        <v>6.4723926380368099E-2</v>
      </c>
      <c r="F548" s="51">
        <f t="shared" si="188"/>
        <v>6.105006105006105E-3</v>
      </c>
      <c r="G548" s="12">
        <f t="shared" si="189"/>
        <v>-0.90521327014218012</v>
      </c>
      <c r="H548" s="49">
        <f t="shared" si="183"/>
        <v>-5.8588957055214726E-2</v>
      </c>
      <c r="I548" s="2"/>
    </row>
    <row r="549" spans="1:9" s="50" customFormat="1" ht="15" x14ac:dyDescent="0.2">
      <c r="A549" s="52"/>
      <c r="B549" s="48" t="s">
        <v>315</v>
      </c>
      <c r="C549" s="7">
        <v>109</v>
      </c>
      <c r="D549" s="7">
        <v>111</v>
      </c>
      <c r="E549" s="51">
        <f t="shared" si="187"/>
        <v>3.3435582822085891E-2</v>
      </c>
      <c r="F549" s="51">
        <f t="shared" si="188"/>
        <v>3.388278388278388E-2</v>
      </c>
      <c r="G549" s="12">
        <f t="shared" si="189"/>
        <v>1.834862385321101E-2</v>
      </c>
      <c r="H549" s="49">
        <f t="shared" si="183"/>
        <v>6.1349693251533746E-4</v>
      </c>
      <c r="I549" s="2"/>
    </row>
    <row r="550" spans="1:9" s="50" customFormat="1" ht="15" x14ac:dyDescent="0.2">
      <c r="A550" s="47"/>
      <c r="B550" s="48" t="s">
        <v>552</v>
      </c>
      <c r="C550" s="7">
        <v>3</v>
      </c>
      <c r="D550" s="7">
        <v>9</v>
      </c>
      <c r="E550" s="51">
        <f t="shared" ref="E550" si="190">+IF(C550=0,"",C550/C$345)</f>
        <v>9.2024539877300613E-4</v>
      </c>
      <c r="F550" s="51">
        <f t="shared" ref="F550" si="191">+IF(D550=0,"",D550/D$345)</f>
        <v>2.7472527472527475E-3</v>
      </c>
      <c r="G550" s="12">
        <f t="shared" si="189"/>
        <v>2</v>
      </c>
      <c r="H550" s="49">
        <f t="shared" ref="H550" si="192">+IF(OR(AND(E550=""),(G550="")),"",E550*G550)</f>
        <v>1.8404907975460123E-3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1</v>
      </c>
      <c r="D554" s="7">
        <v>0</v>
      </c>
      <c r="E554" s="51">
        <f t="shared" si="193"/>
        <v>3.0674846625766873E-4</v>
      </c>
      <c r="F554" s="51" t="str">
        <f t="shared" si="194"/>
        <v/>
      </c>
      <c r="G554" s="12">
        <f t="shared" si="189"/>
        <v>-1</v>
      </c>
      <c r="H554" s="49">
        <f t="shared" si="195"/>
        <v>-3.0674846625766873E-4</v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15</v>
      </c>
      <c r="D556" s="7">
        <v>23</v>
      </c>
      <c r="E556" s="51">
        <f t="shared" si="193"/>
        <v>4.601226993865031E-3</v>
      </c>
      <c r="F556" s="51">
        <f t="shared" si="194"/>
        <v>7.020757020757021E-3</v>
      </c>
      <c r="G556" s="12">
        <f t="shared" si="189"/>
        <v>0.53333333333333333</v>
      </c>
      <c r="H556" s="49">
        <f t="shared" si="195"/>
        <v>2.4539877300613498E-3</v>
      </c>
      <c r="I556" s="2"/>
    </row>
    <row r="557" spans="1:9" s="50" customFormat="1" ht="15" x14ac:dyDescent="0.2">
      <c r="A557" s="52"/>
      <c r="B557" s="48" t="s">
        <v>517</v>
      </c>
      <c r="C557" s="7">
        <v>4</v>
      </c>
      <c r="D557" s="7">
        <v>1</v>
      </c>
      <c r="E557" s="51">
        <f t="shared" si="193"/>
        <v>1.2269938650306749E-3</v>
      </c>
      <c r="F557" s="51">
        <f t="shared" si="194"/>
        <v>3.0525030525030525E-4</v>
      </c>
      <c r="G557" s="12">
        <f t="shared" si="189"/>
        <v>-0.75</v>
      </c>
      <c r="H557" s="49">
        <f t="shared" si="195"/>
        <v>-9.2024539877300624E-4</v>
      </c>
      <c r="I557" s="2"/>
    </row>
    <row r="558" spans="1:9" s="50" customFormat="1" ht="15" x14ac:dyDescent="0.2">
      <c r="A558" s="52"/>
      <c r="B558" s="48" t="s">
        <v>318</v>
      </c>
      <c r="C558" s="7">
        <v>5</v>
      </c>
      <c r="D558" s="7">
        <v>2</v>
      </c>
      <c r="E558" s="51">
        <f t="shared" si="193"/>
        <v>1.5337423312883436E-3</v>
      </c>
      <c r="F558" s="51">
        <f t="shared" si="194"/>
        <v>6.105006105006105E-4</v>
      </c>
      <c r="G558" s="12">
        <f t="shared" si="189"/>
        <v>-0.6</v>
      </c>
      <c r="H558" s="49">
        <f t="shared" si="195"/>
        <v>-9.2024539877300613E-4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1421</v>
      </c>
      <c r="D570" s="39">
        <f>SUM(D571:D596)</f>
        <v>1634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0.14989444053483461</v>
      </c>
      <c r="H570" s="40">
        <f>+IF(OR(AND(E570=""),(G570="")),"",E570*G570)</f>
        <v>0.14989444053483461</v>
      </c>
    </row>
    <row r="571" spans="1:9" s="50" customFormat="1" ht="15" x14ac:dyDescent="0.2">
      <c r="A571" s="52"/>
      <c r="B571" s="48" t="s">
        <v>323</v>
      </c>
      <c r="C571" s="7">
        <v>23</v>
      </c>
      <c r="D571" s="7">
        <v>10</v>
      </c>
      <c r="E571" s="51">
        <f t="shared" si="196"/>
        <v>1.6185784658691062E-2</v>
      </c>
      <c r="F571" s="51">
        <f t="shared" si="197"/>
        <v>6.1199510403916772E-3</v>
      </c>
      <c r="G571" s="12">
        <f t="shared" ref="G571:G596" si="198">+IF(AND(C571=0,D571=0)," ",IF(C571=0,1,IF(D571=0,-1,(D571-C571)/C571)))</f>
        <v>-0.56521739130434778</v>
      </c>
      <c r="H571" s="49">
        <f>+IF(OR(AND(E571=""),(G571="")),"",E571*G571)</f>
        <v>-9.1484869809992948E-3</v>
      </c>
      <c r="I571" s="2"/>
    </row>
    <row r="572" spans="1:9" s="50" customFormat="1" ht="15" x14ac:dyDescent="0.2">
      <c r="A572" s="52"/>
      <c r="B572" s="48" t="s">
        <v>144</v>
      </c>
      <c r="C572" s="7">
        <v>14</v>
      </c>
      <c r="D572" s="7">
        <v>19</v>
      </c>
      <c r="E572" s="51">
        <f t="shared" si="196"/>
        <v>9.852216748768473E-3</v>
      </c>
      <c r="F572" s="51">
        <f t="shared" si="197"/>
        <v>1.1627906976744186E-2</v>
      </c>
      <c r="G572" s="12">
        <f t="shared" si="198"/>
        <v>0.35714285714285715</v>
      </c>
      <c r="H572" s="49">
        <f t="shared" ref="H572:H596" si="199">+IF(OR(AND(E572=""),(G572="")),"",E572*G572)</f>
        <v>3.5186488388458835E-3</v>
      </c>
      <c r="I572" s="2"/>
    </row>
    <row r="573" spans="1:9" s="50" customFormat="1" ht="15" x14ac:dyDescent="0.2">
      <c r="A573" s="52"/>
      <c r="B573" s="48" t="s">
        <v>583</v>
      </c>
      <c r="C573" s="7">
        <v>93</v>
      </c>
      <c r="D573" s="7">
        <v>131</v>
      </c>
      <c r="E573" s="51">
        <f t="shared" si="196"/>
        <v>6.5446868402533429E-2</v>
      </c>
      <c r="F573" s="51">
        <f t="shared" si="197"/>
        <v>8.0171358629130968E-2</v>
      </c>
      <c r="G573" s="12">
        <f t="shared" si="198"/>
        <v>0.40860215053763443</v>
      </c>
      <c r="H573" s="49">
        <f t="shared" si="199"/>
        <v>2.6741731175228715E-2</v>
      </c>
      <c r="I573" s="2"/>
    </row>
    <row r="574" spans="1:9" s="50" customFormat="1" ht="15" x14ac:dyDescent="0.2">
      <c r="A574" s="52"/>
      <c r="B574" s="48" t="s">
        <v>324</v>
      </c>
      <c r="C574" s="7">
        <v>91</v>
      </c>
      <c r="D574" s="7">
        <v>137</v>
      </c>
      <c r="E574" s="51">
        <f t="shared" si="196"/>
        <v>6.4039408866995079E-2</v>
      </c>
      <c r="F574" s="51">
        <f t="shared" si="197"/>
        <v>8.3843329253365975E-2</v>
      </c>
      <c r="G574" s="12">
        <f t="shared" si="198"/>
        <v>0.50549450549450547</v>
      </c>
      <c r="H574" s="49">
        <f t="shared" si="199"/>
        <v>3.2371569317382123E-2</v>
      </c>
      <c r="I574" s="2"/>
    </row>
    <row r="575" spans="1:9" s="50" customFormat="1" ht="15" x14ac:dyDescent="0.2">
      <c r="A575" s="52"/>
      <c r="B575" s="48" t="s">
        <v>145</v>
      </c>
      <c r="C575" s="7">
        <v>26</v>
      </c>
      <c r="D575" s="7">
        <v>8</v>
      </c>
      <c r="E575" s="51">
        <f t="shared" si="196"/>
        <v>1.8296973961998593E-2</v>
      </c>
      <c r="F575" s="51">
        <f t="shared" si="197"/>
        <v>4.8959608323133411E-3</v>
      </c>
      <c r="G575" s="12">
        <f t="shared" si="198"/>
        <v>-0.69230769230769229</v>
      </c>
      <c r="H575" s="49">
        <f t="shared" si="199"/>
        <v>-1.2667135819845179E-2</v>
      </c>
      <c r="I575" s="2"/>
    </row>
    <row r="576" spans="1:9" s="50" customFormat="1" ht="15" x14ac:dyDescent="0.2">
      <c r="A576" s="52"/>
      <c r="B576" s="48" t="s">
        <v>616</v>
      </c>
      <c r="C576" s="7">
        <v>1</v>
      </c>
      <c r="D576" s="7">
        <v>0</v>
      </c>
      <c r="E576" s="51">
        <f t="shared" si="196"/>
        <v>7.0372976776917663E-4</v>
      </c>
      <c r="F576" s="51" t="str">
        <f t="shared" si="197"/>
        <v/>
      </c>
      <c r="G576" s="12">
        <f t="shared" si="198"/>
        <v>-1</v>
      </c>
      <c r="H576" s="49">
        <f t="shared" si="199"/>
        <v>-7.0372976776917663E-4</v>
      </c>
      <c r="I576" s="2"/>
    </row>
    <row r="577" spans="1:9" s="50" customFormat="1" ht="15" x14ac:dyDescent="0.2">
      <c r="A577" s="52"/>
      <c r="B577" s="48" t="s">
        <v>146</v>
      </c>
      <c r="C577" s="7">
        <v>6</v>
      </c>
      <c r="D577" s="7">
        <v>3</v>
      </c>
      <c r="E577" s="51">
        <f t="shared" si="196"/>
        <v>4.22237860661506E-3</v>
      </c>
      <c r="F577" s="51">
        <f t="shared" si="197"/>
        <v>1.8359853121175031E-3</v>
      </c>
      <c r="G577" s="12">
        <f t="shared" si="198"/>
        <v>-0.5</v>
      </c>
      <c r="H577" s="49">
        <f t="shared" si="199"/>
        <v>-2.11118930330753E-3</v>
      </c>
      <c r="I577" s="2"/>
    </row>
    <row r="578" spans="1:9" s="50" customFormat="1" ht="15" x14ac:dyDescent="0.2">
      <c r="A578" s="52"/>
      <c r="B578" s="48" t="s">
        <v>325</v>
      </c>
      <c r="C578" s="7">
        <v>9</v>
      </c>
      <c r="D578" s="7">
        <v>31</v>
      </c>
      <c r="E578" s="51">
        <f t="shared" si="196"/>
        <v>6.3335679099225895E-3</v>
      </c>
      <c r="F578" s="51">
        <f t="shared" si="197"/>
        <v>1.8971848225214197E-2</v>
      </c>
      <c r="G578" s="12">
        <f t="shared" si="198"/>
        <v>2.4444444444444446</v>
      </c>
      <c r="H578" s="49">
        <f t="shared" si="199"/>
        <v>1.5482054890921887E-2</v>
      </c>
      <c r="I578" s="2"/>
    </row>
    <row r="579" spans="1:9" s="50" customFormat="1" ht="15" x14ac:dyDescent="0.2">
      <c r="A579" s="52"/>
      <c r="B579" s="48" t="s">
        <v>326</v>
      </c>
      <c r="C579" s="7">
        <v>3</v>
      </c>
      <c r="D579" s="7">
        <v>61</v>
      </c>
      <c r="E579" s="51">
        <f t="shared" si="196"/>
        <v>2.11118930330753E-3</v>
      </c>
      <c r="F579" s="51">
        <f t="shared" si="197"/>
        <v>3.7331701346389232E-2</v>
      </c>
      <c r="G579" s="12">
        <f t="shared" si="198"/>
        <v>19.333333333333332</v>
      </c>
      <c r="H579" s="49">
        <f t="shared" si="199"/>
        <v>4.0816326530612242E-2</v>
      </c>
      <c r="I579" s="2"/>
    </row>
    <row r="580" spans="1:9" s="50" customFormat="1" ht="15" x14ac:dyDescent="0.2">
      <c r="A580" s="52"/>
      <c r="B580" s="48" t="s">
        <v>520</v>
      </c>
      <c r="C580" s="7">
        <v>2</v>
      </c>
      <c r="D580" s="7">
        <v>1</v>
      </c>
      <c r="E580" s="51">
        <f t="shared" si="196"/>
        <v>1.4074595355383533E-3</v>
      </c>
      <c r="F580" s="51">
        <f t="shared" si="197"/>
        <v>6.1199510403916763E-4</v>
      </c>
      <c r="G580" s="12">
        <f t="shared" si="198"/>
        <v>-0.5</v>
      </c>
      <c r="H580" s="49">
        <f t="shared" si="199"/>
        <v>-7.0372976776917663E-4</v>
      </c>
      <c r="I580" s="2"/>
    </row>
    <row r="581" spans="1:9" s="50" customFormat="1" ht="15" x14ac:dyDescent="0.2">
      <c r="A581" s="47"/>
      <c r="B581" s="48" t="s">
        <v>544</v>
      </c>
      <c r="C581" s="7">
        <v>35</v>
      </c>
      <c r="D581" s="7">
        <v>36</v>
      </c>
      <c r="E581" s="51">
        <f t="shared" ref="E581" si="200">+IF(C581=0,"",C581/C$570)</f>
        <v>2.4630541871921183E-2</v>
      </c>
      <c r="F581" s="51">
        <f t="shared" ref="F581" si="201">+IF(D581=0,"",D581/D$570)</f>
        <v>2.2031823745410038E-2</v>
      </c>
      <c r="G581" s="12">
        <f t="shared" si="198"/>
        <v>2.8571428571428571E-2</v>
      </c>
      <c r="H581" s="49">
        <f t="shared" ref="H581" si="202">+IF(OR(AND(E581=""),(G581="")),"",E581*G581)</f>
        <v>7.0372976776917663E-4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1</v>
      </c>
      <c r="D583" s="7">
        <v>0</v>
      </c>
      <c r="E583" s="51">
        <f t="shared" ref="E583:E596" si="206">+IF(C583=0,"",C583/C$570)</f>
        <v>7.0372976776917663E-4</v>
      </c>
      <c r="F583" s="51" t="str">
        <f t="shared" ref="F583:F596" si="207">+IF(D583=0,"",D583/D$570)</f>
        <v/>
      </c>
      <c r="G583" s="12">
        <f t="shared" si="198"/>
        <v>-1</v>
      </c>
      <c r="H583" s="49">
        <f t="shared" si="199"/>
        <v>-7.0372976776917663E-4</v>
      </c>
      <c r="I583" s="2"/>
    </row>
    <row r="584" spans="1:9" s="50" customFormat="1" ht="15" x14ac:dyDescent="0.2">
      <c r="A584" s="52"/>
      <c r="B584" s="48" t="s">
        <v>328</v>
      </c>
      <c r="C584" s="7">
        <v>219</v>
      </c>
      <c r="D584" s="7">
        <v>343</v>
      </c>
      <c r="E584" s="51">
        <f t="shared" si="206"/>
        <v>0.15411681914144967</v>
      </c>
      <c r="F584" s="51">
        <f t="shared" si="207"/>
        <v>0.20991432068543453</v>
      </c>
      <c r="G584" s="12">
        <f t="shared" si="198"/>
        <v>0.56621004566210043</v>
      </c>
      <c r="H584" s="49">
        <f t="shared" si="199"/>
        <v>8.7262491203377895E-2</v>
      </c>
      <c r="I584" s="2"/>
    </row>
    <row r="585" spans="1:9" s="50" customFormat="1" ht="15" x14ac:dyDescent="0.2">
      <c r="A585" s="52"/>
      <c r="B585" s="48" t="s">
        <v>147</v>
      </c>
      <c r="C585" s="7">
        <v>9</v>
      </c>
      <c r="D585" s="7">
        <v>57</v>
      </c>
      <c r="E585" s="51">
        <f t="shared" si="206"/>
        <v>6.3335679099225895E-3</v>
      </c>
      <c r="F585" s="51">
        <f t="shared" si="207"/>
        <v>3.4883720930232558E-2</v>
      </c>
      <c r="G585" s="12">
        <f t="shared" si="198"/>
        <v>5.333333333333333</v>
      </c>
      <c r="H585" s="49">
        <f t="shared" si="199"/>
        <v>3.3779028852920473E-2</v>
      </c>
      <c r="I585" s="2"/>
    </row>
    <row r="586" spans="1:9" s="50" customFormat="1" ht="15" x14ac:dyDescent="0.2">
      <c r="A586" s="52"/>
      <c r="B586" s="48" t="s">
        <v>148</v>
      </c>
      <c r="C586" s="7">
        <v>36</v>
      </c>
      <c r="D586" s="7">
        <v>54</v>
      </c>
      <c r="E586" s="51">
        <f t="shared" si="206"/>
        <v>2.5334271639690358E-2</v>
      </c>
      <c r="F586" s="51">
        <f t="shared" si="207"/>
        <v>3.3047735618115054E-2</v>
      </c>
      <c r="G586" s="12">
        <f t="shared" si="198"/>
        <v>0.5</v>
      </c>
      <c r="H586" s="49">
        <f t="shared" si="199"/>
        <v>1.2667135819845179E-2</v>
      </c>
      <c r="I586" s="2"/>
    </row>
    <row r="587" spans="1:9" s="50" customFormat="1" ht="15" x14ac:dyDescent="0.2">
      <c r="A587" s="52"/>
      <c r="B587" s="48" t="s">
        <v>329</v>
      </c>
      <c r="C587" s="7">
        <v>719</v>
      </c>
      <c r="D587" s="7">
        <v>593</v>
      </c>
      <c r="E587" s="51">
        <f t="shared" si="206"/>
        <v>0.50598170302603795</v>
      </c>
      <c r="F587" s="51">
        <f t="shared" si="207"/>
        <v>0.36291309669522642</v>
      </c>
      <c r="G587" s="12">
        <f t="shared" si="198"/>
        <v>-0.17524339360222532</v>
      </c>
      <c r="H587" s="49">
        <f t="shared" si="199"/>
        <v>-8.8669950738916259E-2</v>
      </c>
      <c r="I587" s="2"/>
    </row>
    <row r="588" spans="1:9" s="50" customFormat="1" ht="15" x14ac:dyDescent="0.2">
      <c r="A588" s="52"/>
      <c r="B588" s="48" t="s">
        <v>149</v>
      </c>
      <c r="C588" s="7">
        <v>29</v>
      </c>
      <c r="D588" s="7">
        <v>51</v>
      </c>
      <c r="E588" s="51">
        <f t="shared" si="206"/>
        <v>2.0408163265306121E-2</v>
      </c>
      <c r="F588" s="51">
        <f t="shared" si="207"/>
        <v>3.1211750305997554E-2</v>
      </c>
      <c r="G588" s="12">
        <f t="shared" si="198"/>
        <v>0.75862068965517238</v>
      </c>
      <c r="H588" s="49">
        <f t="shared" si="199"/>
        <v>1.5482054890921883E-2</v>
      </c>
      <c r="I588" s="2"/>
    </row>
    <row r="589" spans="1:9" s="50" customFormat="1" ht="15" x14ac:dyDescent="0.2">
      <c r="A589" s="52"/>
      <c r="B589" s="48" t="s">
        <v>330</v>
      </c>
      <c r="C589" s="7">
        <v>65</v>
      </c>
      <c r="D589" s="7">
        <v>67</v>
      </c>
      <c r="E589" s="51">
        <f t="shared" si="206"/>
        <v>4.5742434904996479E-2</v>
      </c>
      <c r="F589" s="51">
        <f t="shared" si="207"/>
        <v>4.1003671970624232E-2</v>
      </c>
      <c r="G589" s="12">
        <f t="shared" si="198"/>
        <v>3.0769230769230771E-2</v>
      </c>
      <c r="H589" s="49">
        <f t="shared" si="199"/>
        <v>1.4074595355383533E-3</v>
      </c>
      <c r="I589" s="2"/>
    </row>
    <row r="590" spans="1:9" s="50" customFormat="1" ht="15" x14ac:dyDescent="0.2">
      <c r="A590" s="52"/>
      <c r="B590" s="48" t="s">
        <v>150</v>
      </c>
      <c r="C590" s="7">
        <v>1</v>
      </c>
      <c r="D590" s="7">
        <v>3</v>
      </c>
      <c r="E590" s="51">
        <f t="shared" si="206"/>
        <v>7.0372976776917663E-4</v>
      </c>
      <c r="F590" s="51">
        <f t="shared" si="207"/>
        <v>1.8359853121175031E-3</v>
      </c>
      <c r="G590" s="12">
        <f t="shared" si="198"/>
        <v>2</v>
      </c>
      <c r="H590" s="49">
        <f t="shared" si="199"/>
        <v>1.4074595355383533E-3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4</v>
      </c>
      <c r="D592" s="7">
        <v>11</v>
      </c>
      <c r="E592" s="51">
        <f t="shared" si="206"/>
        <v>2.8149190710767065E-3</v>
      </c>
      <c r="F592" s="51">
        <f t="shared" si="207"/>
        <v>6.7319461444308448E-3</v>
      </c>
      <c r="G592" s="12">
        <f t="shared" si="198"/>
        <v>1.75</v>
      </c>
      <c r="H592" s="49">
        <f t="shared" si="199"/>
        <v>4.9261083743842365E-3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5</v>
      </c>
      <c r="D595" s="7">
        <v>1</v>
      </c>
      <c r="E595" s="51">
        <f t="shared" si="206"/>
        <v>3.518648838845883E-3</v>
      </c>
      <c r="F595" s="51">
        <f t="shared" si="207"/>
        <v>6.1199510403916763E-4</v>
      </c>
      <c r="G595" s="12">
        <f t="shared" si="198"/>
        <v>-0.8</v>
      </c>
      <c r="H595" s="49">
        <f t="shared" si="199"/>
        <v>-2.8149190710767065E-3</v>
      </c>
      <c r="I595" s="2"/>
    </row>
    <row r="596" spans="1:9" s="50" customFormat="1" ht="15" x14ac:dyDescent="0.2">
      <c r="A596" s="52"/>
      <c r="B596" s="48" t="s">
        <v>521</v>
      </c>
      <c r="C596" s="7">
        <v>30</v>
      </c>
      <c r="D596" s="7">
        <v>17</v>
      </c>
      <c r="E596" s="51">
        <f t="shared" si="206"/>
        <v>2.1111893033075299E-2</v>
      </c>
      <c r="F596" s="51">
        <f t="shared" si="207"/>
        <v>1.0403916768665851E-2</v>
      </c>
      <c r="G596" s="12">
        <f t="shared" si="198"/>
        <v>-0.43333333333333335</v>
      </c>
      <c r="H596" s="49">
        <f t="shared" si="199"/>
        <v>-9.1484869809992965E-3</v>
      </c>
      <c r="I596" s="2"/>
    </row>
    <row r="597" spans="1:9" x14ac:dyDescent="0.2">
      <c r="B597" s="19" t="s">
        <v>418</v>
      </c>
      <c r="C597" s="10"/>
      <c r="D597" s="10"/>
    </row>
    <row r="598" spans="1:9" x14ac:dyDescent="0.2">
      <c r="C598" s="10"/>
      <c r="D598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387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375</v>
      </c>
      <c r="C8" s="38">
        <f>+C18+C74+C169+C345+C570</f>
        <v>18325</v>
      </c>
      <c r="D8" s="39">
        <f>+D18+D74+D169+D345+D570</f>
        <v>26506</v>
      </c>
      <c r="E8" s="40">
        <f>+C8/C$8</f>
        <v>1</v>
      </c>
      <c r="F8" s="40">
        <f>+D8/D$8</f>
        <v>1</v>
      </c>
      <c r="G8" s="40">
        <f>+(D8-C8)/C8</f>
        <v>0.44643929058663029</v>
      </c>
      <c r="H8" s="40">
        <f>+E8*G8</f>
        <v>0.44643929058663029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86</v>
      </c>
      <c r="D9" s="41">
        <f>+D18</f>
        <v>83</v>
      </c>
      <c r="E9" s="27">
        <f>C9/$C$8</f>
        <v>4.6930422919508868E-3</v>
      </c>
      <c r="F9" s="27">
        <f>D9/$D$8</f>
        <v>3.1313664830604393E-3</v>
      </c>
      <c r="G9" s="12">
        <f>+IF(OR(AND(D9=0),(C9=0)),"0",((D9-C9)/C9))</f>
        <v>-3.4883720930232558E-2</v>
      </c>
      <c r="H9" s="11">
        <f>+IF(OR(AND(E9=""),(G9="")),"",E9*G9)</f>
        <v>-1.6371077762619373E-4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2384</v>
      </c>
      <c r="D10" s="41">
        <f>+D74</f>
        <v>2595</v>
      </c>
      <c r="E10" s="27">
        <f>C10/$C$8</f>
        <v>0.13009549795361527</v>
      </c>
      <c r="F10" s="27">
        <f>D10/$D$8</f>
        <v>9.7902361729419754E-2</v>
      </c>
      <c r="G10" s="12">
        <f>+IF(OR(AND(D10=0),(C10=0)),"0",((D10-C10)/C10))</f>
        <v>8.8506711409395977E-2</v>
      </c>
      <c r="H10" s="11">
        <f>+IF(OR(AND(E10=""),(G10="")),"",E10*G10)</f>
        <v>1.1514324693042291E-2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2041</v>
      </c>
      <c r="D11" s="41">
        <f>+D169</f>
        <v>2300</v>
      </c>
      <c r="E11" s="27">
        <f>C11/$C$8</f>
        <v>0.11137789904502046</v>
      </c>
      <c r="F11" s="27">
        <f>D11/$D$8</f>
        <v>8.677280615709651E-2</v>
      </c>
      <c r="G11" s="12">
        <f>+IF(OR(AND(D11=0),(C11=0)),"0",((D11-C11)/C11))</f>
        <v>0.1268985791278785</v>
      </c>
      <c r="H11" s="11">
        <f>+IF(OR(AND(E11=""),(G11="")),"",E11*G11)</f>
        <v>1.4133697135061392E-2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9701</v>
      </c>
      <c r="D12" s="41">
        <f>+D345</f>
        <v>16625</v>
      </c>
      <c r="E12" s="27">
        <f>C12/$C$8</f>
        <v>0.52938608458390179</v>
      </c>
      <c r="F12" s="27">
        <f>D12/$D$8</f>
        <v>0.62721647928770841</v>
      </c>
      <c r="G12" s="12">
        <f>+IF(OR(AND(D12=0),(C12=0)),"0",((D12-C12)/C12))</f>
        <v>0.71374085145861255</v>
      </c>
      <c r="H12" s="11">
        <f>+IF(OR(AND(E12=""),(G12="")),"",E12*G12)</f>
        <v>0.37784447476125516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4113</v>
      </c>
      <c r="D13" s="29">
        <f>+D570</f>
        <v>4903</v>
      </c>
      <c r="E13" s="27">
        <f>C13/$C$8</f>
        <v>0.22444747612551161</v>
      </c>
      <c r="F13" s="27">
        <f>D13/$D$8</f>
        <v>0.18497698634271487</v>
      </c>
      <c r="G13" s="12">
        <f>+IF(OR(AND(D13=0),(C13=0)),"0",((D13-C13)/C13))</f>
        <v>0.19207391198638463</v>
      </c>
      <c r="H13" s="11">
        <f>+IF(OR(AND(E13=""),(G13="")),"",E13*G13)</f>
        <v>4.3110504774897682E-2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86</v>
      </c>
      <c r="D18" s="39">
        <f>SUM(D19:D68)</f>
        <v>83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-3.4883720930232558E-2</v>
      </c>
      <c r="H18" s="40">
        <f>+IF(OR(AND(E18=""),(G18="")),"",E18*G18)</f>
        <v>-3.4883720930232558E-2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1</v>
      </c>
      <c r="E22" s="11" t="str">
        <f t="shared" si="0"/>
        <v/>
      </c>
      <c r="F22" s="11">
        <f t="shared" si="1"/>
        <v>1.2048192771084338E-2</v>
      </c>
      <c r="G22" s="12">
        <f t="shared" si="2"/>
        <v>1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2</v>
      </c>
      <c r="D25" s="7">
        <v>0</v>
      </c>
      <c r="E25" s="27">
        <f t="shared" ref="E25" si="4">+IF(C25=0,"",C25/C$18)</f>
        <v>2.3255813953488372E-2</v>
      </c>
      <c r="F25" s="27" t="str">
        <f t="shared" ref="F25" si="5">+IF(D25=0,"",D25/D$18)</f>
        <v/>
      </c>
      <c r="G25" s="12">
        <f t="shared" si="2"/>
        <v>-1</v>
      </c>
      <c r="H25" s="49">
        <f t="shared" ref="H25" si="6">+IF(OR(AND(E25=""),(G25="")),"",E25*G25)</f>
        <v>-2.3255813953488372E-2</v>
      </c>
      <c r="I25" s="2"/>
    </row>
    <row r="26" spans="1:9" ht="15" x14ac:dyDescent="0.2">
      <c r="B26" s="5" t="s">
        <v>2</v>
      </c>
      <c r="C26" s="7">
        <v>3</v>
      </c>
      <c r="D26" s="7">
        <v>3</v>
      </c>
      <c r="E26" s="11">
        <f t="shared" si="0"/>
        <v>3.4883720930232558E-2</v>
      </c>
      <c r="F26" s="11">
        <f t="shared" si="1"/>
        <v>3.614457831325301E-2</v>
      </c>
      <c r="G26" s="12">
        <f t="shared" si="2"/>
        <v>0</v>
      </c>
      <c r="H26" s="15">
        <f t="shared" si="3"/>
        <v>0</v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2</v>
      </c>
      <c r="D28" s="7">
        <v>2</v>
      </c>
      <c r="E28" s="11">
        <f t="shared" si="0"/>
        <v>2.3255813953488372E-2</v>
      </c>
      <c r="F28" s="11">
        <f t="shared" si="1"/>
        <v>2.4096385542168676E-2</v>
      </c>
      <c r="G28" s="12">
        <f t="shared" si="2"/>
        <v>0</v>
      </c>
      <c r="H28" s="15">
        <f t="shared" si="3"/>
        <v>0</v>
      </c>
    </row>
    <row r="29" spans="1:9" ht="15" x14ac:dyDescent="0.2">
      <c r="B29" s="5" t="s">
        <v>5</v>
      </c>
      <c r="C29" s="7">
        <v>15</v>
      </c>
      <c r="D29" s="7">
        <v>6</v>
      </c>
      <c r="E29" s="11">
        <f t="shared" si="0"/>
        <v>0.1744186046511628</v>
      </c>
      <c r="F29" s="11">
        <f t="shared" si="1"/>
        <v>7.2289156626506021E-2</v>
      </c>
      <c r="G29" s="12">
        <f t="shared" si="2"/>
        <v>-0.6</v>
      </c>
      <c r="H29" s="15">
        <f t="shared" si="3"/>
        <v>-0.10465116279069768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1.1627906976744186E-2</v>
      </c>
      <c r="F31" s="11" t="str">
        <f t="shared" si="1"/>
        <v/>
      </c>
      <c r="G31" s="12">
        <f t="shared" si="2"/>
        <v>-1</v>
      </c>
      <c r="H31" s="15">
        <f t="shared" si="3"/>
        <v>-1.1627906976744186E-2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14</v>
      </c>
      <c r="D35" s="7">
        <v>9</v>
      </c>
      <c r="E35" s="11">
        <f t="shared" si="0"/>
        <v>0.16279069767441862</v>
      </c>
      <c r="F35" s="11">
        <f t="shared" si="1"/>
        <v>0.10843373493975904</v>
      </c>
      <c r="G35" s="12">
        <f t="shared" si="2"/>
        <v>-0.35714285714285715</v>
      </c>
      <c r="H35" s="15">
        <f t="shared" si="3"/>
        <v>-5.8139534883720936E-2</v>
      </c>
    </row>
    <row r="36" spans="2:8" ht="15" x14ac:dyDescent="0.2">
      <c r="B36" s="5" t="s">
        <v>159</v>
      </c>
      <c r="C36" s="7">
        <v>0</v>
      </c>
      <c r="D36" s="7">
        <v>2</v>
      </c>
      <c r="E36" s="11" t="str">
        <f t="shared" si="0"/>
        <v/>
      </c>
      <c r="F36" s="11">
        <f t="shared" si="1"/>
        <v>2.4096385542168676E-2</v>
      </c>
      <c r="G36" s="12">
        <f t="shared" si="2"/>
        <v>1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1</v>
      </c>
      <c r="D38" s="7">
        <v>5</v>
      </c>
      <c r="E38" s="11">
        <f t="shared" si="0"/>
        <v>1.1627906976744186E-2</v>
      </c>
      <c r="F38" s="11">
        <f t="shared" si="1"/>
        <v>6.0240963855421686E-2</v>
      </c>
      <c r="G38" s="12">
        <f t="shared" si="2"/>
        <v>4</v>
      </c>
      <c r="H38" s="15">
        <f t="shared" si="3"/>
        <v>4.6511627906976744E-2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7</v>
      </c>
      <c r="D41" s="7">
        <v>3</v>
      </c>
      <c r="E41" s="11">
        <f t="shared" si="0"/>
        <v>8.1395348837209308E-2</v>
      </c>
      <c r="F41" s="11">
        <f t="shared" si="1"/>
        <v>3.614457831325301E-2</v>
      </c>
      <c r="G41" s="12">
        <f t="shared" si="2"/>
        <v>-0.5714285714285714</v>
      </c>
      <c r="H41" s="15">
        <f t="shared" si="3"/>
        <v>-4.6511627906976744E-2</v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4</v>
      </c>
      <c r="D43" s="7">
        <v>6</v>
      </c>
      <c r="E43" s="11">
        <f t="shared" si="0"/>
        <v>4.6511627906976744E-2</v>
      </c>
      <c r="F43" s="11">
        <f t="shared" si="1"/>
        <v>7.2289156626506021E-2</v>
      </c>
      <c r="G43" s="12">
        <f t="shared" si="2"/>
        <v>0.5</v>
      </c>
      <c r="H43" s="15">
        <f t="shared" si="3"/>
        <v>2.3255813953488372E-2</v>
      </c>
    </row>
    <row r="44" spans="2:8" ht="15" x14ac:dyDescent="0.2">
      <c r="B44" s="5" t="s">
        <v>166</v>
      </c>
      <c r="C44" s="7">
        <v>3</v>
      </c>
      <c r="D44" s="7">
        <v>10</v>
      </c>
      <c r="E44" s="11">
        <f t="shared" si="0"/>
        <v>3.4883720930232558E-2</v>
      </c>
      <c r="F44" s="11">
        <f t="shared" si="1"/>
        <v>0.12048192771084337</v>
      </c>
      <c r="G44" s="12">
        <f t="shared" si="2"/>
        <v>2.3333333333333335</v>
      </c>
      <c r="H44" s="15">
        <f t="shared" si="3"/>
        <v>8.1395348837209308E-2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10</v>
      </c>
      <c r="D49" s="7">
        <v>21</v>
      </c>
      <c r="E49" s="11">
        <f t="shared" si="0"/>
        <v>0.11627906976744186</v>
      </c>
      <c r="F49" s="11">
        <f t="shared" si="1"/>
        <v>0.25301204819277107</v>
      </c>
      <c r="G49" s="12">
        <f t="shared" si="2"/>
        <v>1.1000000000000001</v>
      </c>
      <c r="H49" s="15">
        <f t="shared" si="3"/>
        <v>0.12790697674418605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1</v>
      </c>
      <c r="D52" s="7">
        <v>0</v>
      </c>
      <c r="E52" s="11">
        <f t="shared" si="0"/>
        <v>1.1627906976744186E-2</v>
      </c>
      <c r="F52" s="11" t="str">
        <f t="shared" si="1"/>
        <v/>
      </c>
      <c r="G52" s="12">
        <f t="shared" si="2"/>
        <v>-1</v>
      </c>
      <c r="H52" s="15">
        <f t="shared" si="3"/>
        <v>-1.1627906976744186E-2</v>
      </c>
    </row>
    <row r="53" spans="1:9" ht="15" x14ac:dyDescent="0.2">
      <c r="B53" s="5" t="s">
        <v>428</v>
      </c>
      <c r="C53" s="7">
        <v>1</v>
      </c>
      <c r="D53" s="7">
        <v>5</v>
      </c>
      <c r="E53" s="11">
        <f t="shared" si="0"/>
        <v>1.1627906976744186E-2</v>
      </c>
      <c r="F53" s="11">
        <f t="shared" si="1"/>
        <v>6.0240963855421686E-2</v>
      </c>
      <c r="G53" s="12">
        <f t="shared" si="2"/>
        <v>4</v>
      </c>
      <c r="H53" s="15">
        <f t="shared" si="3"/>
        <v>4.6511627906976744E-2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2</v>
      </c>
      <c r="D60" s="7">
        <v>2</v>
      </c>
      <c r="E60" s="11">
        <f t="shared" si="0"/>
        <v>2.3255813953488372E-2</v>
      </c>
      <c r="F60" s="11">
        <f t="shared" si="1"/>
        <v>2.4096385542168676E-2</v>
      </c>
      <c r="G60" s="12">
        <f t="shared" si="2"/>
        <v>0</v>
      </c>
      <c r="H60" s="15">
        <f t="shared" si="3"/>
        <v>0</v>
      </c>
    </row>
    <row r="61" spans="1:9" ht="15" x14ac:dyDescent="0.2">
      <c r="B61" s="5" t="s">
        <v>170</v>
      </c>
      <c r="C61" s="7">
        <v>0</v>
      </c>
      <c r="D61" s="7">
        <v>1</v>
      </c>
      <c r="E61" s="11" t="str">
        <f t="shared" si="0"/>
        <v/>
      </c>
      <c r="F61" s="11">
        <f t="shared" si="1"/>
        <v>1.2048192771084338E-2</v>
      </c>
      <c r="G61" s="12">
        <f t="shared" si="2"/>
        <v>1</v>
      </c>
      <c r="H61" s="15" t="str">
        <f t="shared" si="3"/>
        <v/>
      </c>
    </row>
    <row r="62" spans="1:9" ht="15" x14ac:dyDescent="0.2">
      <c r="B62" s="5" t="s">
        <v>171</v>
      </c>
      <c r="C62" s="7">
        <v>1</v>
      </c>
      <c r="D62" s="7">
        <v>0</v>
      </c>
      <c r="E62" s="11">
        <f t="shared" si="0"/>
        <v>1.1627906976744186E-2</v>
      </c>
      <c r="F62" s="11" t="str">
        <f t="shared" si="1"/>
        <v/>
      </c>
      <c r="G62" s="12">
        <f t="shared" si="2"/>
        <v>-1</v>
      </c>
      <c r="H62" s="15">
        <f t="shared" si="3"/>
        <v>-1.1627906976744186E-2</v>
      </c>
    </row>
    <row r="63" spans="1:9" s="50" customFormat="1" ht="15" x14ac:dyDescent="0.2">
      <c r="A63" s="47"/>
      <c r="B63" s="48" t="s">
        <v>584</v>
      </c>
      <c r="C63" s="42">
        <v>8</v>
      </c>
      <c r="D63" s="7">
        <v>1</v>
      </c>
      <c r="E63" s="27">
        <f t="shared" ref="E63:E64" si="10">+IF(C63=0,"",C63/C$18)</f>
        <v>9.3023255813953487E-2</v>
      </c>
      <c r="F63" s="27">
        <f t="shared" ref="F63:F64" si="11">+IF(D63=0,"",D63/D$18)</f>
        <v>1.2048192771084338E-2</v>
      </c>
      <c r="G63" s="12">
        <f t="shared" si="2"/>
        <v>-0.875</v>
      </c>
      <c r="H63" s="49">
        <f t="shared" ref="H63:H64" si="12">+IF(OR(AND(E63=""),(G63="")),"",E63*G63)</f>
        <v>-8.1395348837209308E-2</v>
      </c>
      <c r="I63" s="2"/>
    </row>
    <row r="64" spans="1:9" s="50" customFormat="1" ht="15" x14ac:dyDescent="0.2">
      <c r="A64" s="47"/>
      <c r="B64" s="48" t="s">
        <v>585</v>
      </c>
      <c r="C64" s="42">
        <v>1</v>
      </c>
      <c r="D64" s="7">
        <v>0</v>
      </c>
      <c r="E64" s="27">
        <f t="shared" si="10"/>
        <v>1.1627906976744186E-2</v>
      </c>
      <c r="F64" s="27" t="str">
        <f t="shared" si="11"/>
        <v/>
      </c>
      <c r="G64" s="12">
        <f t="shared" si="2"/>
        <v>-1</v>
      </c>
      <c r="H64" s="49">
        <f t="shared" si="12"/>
        <v>-1.1627906976744186E-2</v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1.2048192771084338E-2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8</v>
      </c>
      <c r="D66" s="7">
        <v>1</v>
      </c>
      <c r="E66" s="11">
        <f t="shared" si="0"/>
        <v>9.3023255813953487E-2</v>
      </c>
      <c r="F66" s="11">
        <f t="shared" si="1"/>
        <v>1.2048192771084338E-2</v>
      </c>
      <c r="G66" s="12">
        <f t="shared" si="2"/>
        <v>-0.875</v>
      </c>
      <c r="H66" s="15">
        <f t="shared" si="3"/>
        <v>-8.1395348837209308E-2</v>
      </c>
    </row>
    <row r="67" spans="1:9" ht="15" x14ac:dyDescent="0.2">
      <c r="B67" s="5" t="s">
        <v>173</v>
      </c>
      <c r="C67" s="7">
        <v>2</v>
      </c>
      <c r="D67" s="7">
        <v>4</v>
      </c>
      <c r="E67" s="11">
        <f t="shared" si="0"/>
        <v>2.3255813953488372E-2</v>
      </c>
      <c r="F67" s="11">
        <f t="shared" si="1"/>
        <v>4.8192771084337352E-2</v>
      </c>
      <c r="G67" s="12">
        <f t="shared" si="2"/>
        <v>1</v>
      </c>
      <c r="H67" s="15">
        <f t="shared" si="3"/>
        <v>2.3255813953488372E-2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2384</v>
      </c>
      <c r="D74" s="39">
        <f>SUM(D75:D163)</f>
        <v>2595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8.8506711409395977E-2</v>
      </c>
      <c r="H74" s="40">
        <f>+IF(OR(AND(E74=""),(G74="")),"",E74*G74)</f>
        <v>8.8506711409395977E-2</v>
      </c>
    </row>
    <row r="75" spans="1:9" ht="15" x14ac:dyDescent="0.2">
      <c r="B75" s="5" t="s">
        <v>430</v>
      </c>
      <c r="C75" s="7">
        <v>40</v>
      </c>
      <c r="D75" s="7">
        <v>34</v>
      </c>
      <c r="E75" s="13">
        <f>+IF(C75=0,"",C75/C$74)</f>
        <v>1.6778523489932886E-2</v>
      </c>
      <c r="F75" s="13">
        <f>+IF(D75=0,"",D75/D$74)</f>
        <v>1.3102119460500963E-2</v>
      </c>
      <c r="G75" s="12">
        <f t="shared" ref="G75:G138" si="13">+IF(AND(C75=0,D75=0)," ",IF(C75=0,1,IF(D75=0,-1,(D75-C75)/C75)))</f>
        <v>-0.15</v>
      </c>
      <c r="H75" s="15">
        <f>+IF(OR(AND(E75=""),(G75="")),"",E75*G75)</f>
        <v>-2.5167785234899327E-3</v>
      </c>
    </row>
    <row r="76" spans="1:9" ht="15" x14ac:dyDescent="0.2">
      <c r="B76" s="5" t="s">
        <v>562</v>
      </c>
      <c r="C76" s="7">
        <v>9</v>
      </c>
      <c r="D76" s="7">
        <v>103</v>
      </c>
      <c r="E76" s="13">
        <f t="shared" ref="E76:E148" si="14">+IF(C76=0,"",C76/C$74)</f>
        <v>3.7751677852348995E-3</v>
      </c>
      <c r="F76" s="13">
        <f t="shared" ref="F76:F148" si="15">+IF(D76=0,"",D76/D$74)</f>
        <v>3.969171483622351E-2</v>
      </c>
      <c r="G76" s="12">
        <f t="shared" si="13"/>
        <v>10.444444444444445</v>
      </c>
      <c r="H76" s="15">
        <f t="shared" ref="H76:H148" si="16">+IF(OR(AND(E76=""),(G76="")),"",E76*G76)</f>
        <v>3.9429530201342287E-2</v>
      </c>
    </row>
    <row r="77" spans="1:9" s="50" customFormat="1" ht="15" x14ac:dyDescent="0.2">
      <c r="A77" s="47"/>
      <c r="B77" s="48" t="s">
        <v>421</v>
      </c>
      <c r="C77" s="7">
        <v>5</v>
      </c>
      <c r="D77" s="7">
        <v>7</v>
      </c>
      <c r="E77" s="51">
        <f t="shared" ref="E77" si="17">+IF(C77=0,"",C77/C$74)</f>
        <v>2.0973154362416107E-3</v>
      </c>
      <c r="F77" s="51">
        <f t="shared" ref="F77" si="18">+IF(D77=0,"",D77/D$74)</f>
        <v>2.6974951830443161E-3</v>
      </c>
      <c r="G77" s="12">
        <f t="shared" si="13"/>
        <v>0.4</v>
      </c>
      <c r="H77" s="49">
        <f t="shared" ref="H77" si="19">+IF(OR(AND(E77=""),(G77="")),"",E77*G77)</f>
        <v>8.3892617449664439E-4</v>
      </c>
      <c r="I77" s="2"/>
    </row>
    <row r="78" spans="1:9" s="50" customFormat="1" ht="15" x14ac:dyDescent="0.2">
      <c r="A78" s="52"/>
      <c r="B78" s="48" t="s">
        <v>563</v>
      </c>
      <c r="C78" s="7">
        <v>78</v>
      </c>
      <c r="D78" s="7">
        <v>55</v>
      </c>
      <c r="E78" s="51">
        <f t="shared" si="14"/>
        <v>3.2718120805369129E-2</v>
      </c>
      <c r="F78" s="51">
        <f t="shared" si="15"/>
        <v>2.119460500963391E-2</v>
      </c>
      <c r="G78" s="12">
        <f t="shared" si="13"/>
        <v>-0.29487179487179488</v>
      </c>
      <c r="H78" s="49">
        <f t="shared" si="16"/>
        <v>-9.6476510067114093E-3</v>
      </c>
      <c r="I78" s="2"/>
    </row>
    <row r="79" spans="1:9" s="50" customFormat="1" ht="15" x14ac:dyDescent="0.2">
      <c r="A79" s="52"/>
      <c r="B79" s="48" t="s">
        <v>175</v>
      </c>
      <c r="C79" s="7">
        <v>97</v>
      </c>
      <c r="D79" s="7">
        <v>107</v>
      </c>
      <c r="E79" s="51">
        <f t="shared" si="14"/>
        <v>4.0687919463087245E-2</v>
      </c>
      <c r="F79" s="51">
        <f t="shared" si="15"/>
        <v>4.1233140655105971E-2</v>
      </c>
      <c r="G79" s="12">
        <f t="shared" si="13"/>
        <v>0.10309278350515463</v>
      </c>
      <c r="H79" s="49">
        <f t="shared" si="16"/>
        <v>4.1946308724832206E-3</v>
      </c>
      <c r="I79" s="2"/>
    </row>
    <row r="80" spans="1:9" s="50" customFormat="1" ht="15" x14ac:dyDescent="0.2">
      <c r="A80" s="52"/>
      <c r="B80" s="48" t="s">
        <v>16</v>
      </c>
      <c r="C80" s="7">
        <v>39</v>
      </c>
      <c r="D80" s="7">
        <v>55</v>
      </c>
      <c r="E80" s="51">
        <f t="shared" si="14"/>
        <v>1.6359060402684564E-2</v>
      </c>
      <c r="F80" s="51">
        <f t="shared" si="15"/>
        <v>2.119460500963391E-2</v>
      </c>
      <c r="G80" s="12">
        <f t="shared" si="13"/>
        <v>0.41025641025641024</v>
      </c>
      <c r="H80" s="49">
        <f t="shared" si="16"/>
        <v>6.7114093959731542E-3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2</v>
      </c>
      <c r="E81" s="51" t="str">
        <f t="shared" ref="E81" si="20">+IF(C81=0,"",C81/C$74)</f>
        <v/>
      </c>
      <c r="F81" s="51">
        <f t="shared" ref="F81" si="21">+IF(D81=0,"",D81/D$74)</f>
        <v>7.7071290944123315E-4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2</v>
      </c>
      <c r="D82" s="7">
        <v>0</v>
      </c>
      <c r="E82" s="51">
        <f t="shared" si="14"/>
        <v>8.3892617449664428E-4</v>
      </c>
      <c r="F82" s="51" t="str">
        <f t="shared" si="15"/>
        <v/>
      </c>
      <c r="G82" s="12">
        <f t="shared" si="13"/>
        <v>-1</v>
      </c>
      <c r="H82" s="49">
        <f t="shared" si="16"/>
        <v>-8.3892617449664428E-4</v>
      </c>
      <c r="I82" s="2"/>
    </row>
    <row r="83" spans="1:9" s="50" customFormat="1" ht="15" x14ac:dyDescent="0.2">
      <c r="A83" s="52"/>
      <c r="B83" s="48" t="s">
        <v>177</v>
      </c>
      <c r="C83" s="7">
        <v>14</v>
      </c>
      <c r="D83" s="7">
        <v>12</v>
      </c>
      <c r="E83" s="51">
        <f t="shared" si="14"/>
        <v>5.8724832214765103E-3</v>
      </c>
      <c r="F83" s="51">
        <f t="shared" si="15"/>
        <v>4.6242774566473991E-3</v>
      </c>
      <c r="G83" s="12">
        <f t="shared" si="13"/>
        <v>-0.14285714285714285</v>
      </c>
      <c r="H83" s="49">
        <f t="shared" si="16"/>
        <v>-8.3892617449664428E-4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1</v>
      </c>
      <c r="E84" s="51" t="str">
        <f t="shared" si="14"/>
        <v/>
      </c>
      <c r="F84" s="51">
        <f t="shared" si="15"/>
        <v>3.8535645472061658E-4</v>
      </c>
      <c r="G84" s="12">
        <f t="shared" si="13"/>
        <v>1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17</v>
      </c>
      <c r="D86" s="7">
        <v>12</v>
      </c>
      <c r="E86" s="51">
        <f t="shared" si="14"/>
        <v>7.1308724832214766E-3</v>
      </c>
      <c r="F86" s="51">
        <f t="shared" si="15"/>
        <v>4.6242774566473991E-3</v>
      </c>
      <c r="G86" s="12">
        <f t="shared" si="13"/>
        <v>-0.29411764705882354</v>
      </c>
      <c r="H86" s="49">
        <f t="shared" si="16"/>
        <v>-2.0973154362416107E-3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1</v>
      </c>
      <c r="E87" s="51" t="str">
        <f t="shared" si="14"/>
        <v/>
      </c>
      <c r="F87" s="51">
        <f t="shared" si="15"/>
        <v>3.8535645472061658E-4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13</v>
      </c>
      <c r="E88" s="51" t="str">
        <f t="shared" si="14"/>
        <v/>
      </c>
      <c r="F88" s="51">
        <f t="shared" si="15"/>
        <v>5.0096339113680152E-3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5</v>
      </c>
      <c r="D89" s="7">
        <v>5</v>
      </c>
      <c r="E89" s="51">
        <f t="shared" ref="E89" si="23">+IF(C89=0,"",C89/C$74)</f>
        <v>2.0973154362416107E-3</v>
      </c>
      <c r="F89" s="51">
        <f t="shared" ref="F89" si="24">+IF(D89=0,"",D89/D$74)</f>
        <v>1.9267822736030828E-3</v>
      </c>
      <c r="G89" s="12">
        <f t="shared" si="13"/>
        <v>0</v>
      </c>
      <c r="H89" s="49">
        <f t="shared" ref="H89" si="25">+IF(OR(AND(E89=""),(G89="")),"",E89*G89)</f>
        <v>0</v>
      </c>
      <c r="I89" s="2"/>
    </row>
    <row r="90" spans="1:9" ht="15" x14ac:dyDescent="0.2">
      <c r="B90" s="5" t="s">
        <v>181</v>
      </c>
      <c r="C90" s="7">
        <v>12</v>
      </c>
      <c r="D90" s="7">
        <v>37</v>
      </c>
      <c r="E90" s="13">
        <f t="shared" si="14"/>
        <v>5.0335570469798654E-3</v>
      </c>
      <c r="F90" s="13">
        <f t="shared" si="15"/>
        <v>1.4258188824662813E-2</v>
      </c>
      <c r="G90" s="12">
        <f t="shared" si="13"/>
        <v>2.0833333333333335</v>
      </c>
      <c r="H90" s="15">
        <f t="shared" si="16"/>
        <v>1.0486577181208054E-2</v>
      </c>
    </row>
    <row r="91" spans="1:9" ht="15" x14ac:dyDescent="0.2">
      <c r="B91" s="5" t="s">
        <v>182</v>
      </c>
      <c r="C91" s="7">
        <v>2</v>
      </c>
      <c r="D91" s="7">
        <v>10</v>
      </c>
      <c r="E91" s="13">
        <f t="shared" si="14"/>
        <v>8.3892617449664428E-4</v>
      </c>
      <c r="F91" s="13">
        <f t="shared" si="15"/>
        <v>3.8535645472061657E-3</v>
      </c>
      <c r="G91" s="12">
        <f t="shared" si="13"/>
        <v>4</v>
      </c>
      <c r="H91" s="15">
        <f t="shared" si="16"/>
        <v>3.3557046979865771E-3</v>
      </c>
    </row>
    <row r="92" spans="1:9" ht="15" x14ac:dyDescent="0.2">
      <c r="B92" s="5" t="s">
        <v>21</v>
      </c>
      <c r="C92" s="7">
        <v>1</v>
      </c>
      <c r="D92" s="7">
        <v>4</v>
      </c>
      <c r="E92" s="13">
        <f t="shared" si="14"/>
        <v>4.1946308724832214E-4</v>
      </c>
      <c r="F92" s="13">
        <f t="shared" si="15"/>
        <v>1.5414258188824663E-3</v>
      </c>
      <c r="G92" s="12">
        <f t="shared" si="13"/>
        <v>3</v>
      </c>
      <c r="H92" s="15">
        <f t="shared" si="16"/>
        <v>1.2583892617449664E-3</v>
      </c>
    </row>
    <row r="93" spans="1:9" ht="15" x14ac:dyDescent="0.2">
      <c r="B93" s="5" t="s">
        <v>432</v>
      </c>
      <c r="C93" s="7">
        <v>14</v>
      </c>
      <c r="D93" s="7">
        <v>7</v>
      </c>
      <c r="E93" s="13">
        <f t="shared" si="14"/>
        <v>5.8724832214765103E-3</v>
      </c>
      <c r="F93" s="13">
        <f t="shared" si="15"/>
        <v>2.6974951830443161E-3</v>
      </c>
      <c r="G93" s="12">
        <f t="shared" si="13"/>
        <v>-0.5</v>
      </c>
      <c r="H93" s="15">
        <f t="shared" si="16"/>
        <v>-2.9362416107382551E-3</v>
      </c>
    </row>
    <row r="94" spans="1:9" ht="15" x14ac:dyDescent="0.2">
      <c r="B94" s="5" t="s">
        <v>183</v>
      </c>
      <c r="C94" s="7">
        <v>3</v>
      </c>
      <c r="D94" s="7">
        <v>2</v>
      </c>
      <c r="E94" s="13">
        <f t="shared" si="14"/>
        <v>1.2583892617449664E-3</v>
      </c>
      <c r="F94" s="13">
        <f t="shared" si="15"/>
        <v>7.7071290944123315E-4</v>
      </c>
      <c r="G94" s="12">
        <f t="shared" si="13"/>
        <v>-0.33333333333333331</v>
      </c>
      <c r="H94" s="15">
        <f t="shared" si="16"/>
        <v>-4.1946308724832208E-4</v>
      </c>
    </row>
    <row r="95" spans="1:9" s="50" customFormat="1" ht="15" x14ac:dyDescent="0.2">
      <c r="A95" s="47"/>
      <c r="B95" s="48" t="s">
        <v>425</v>
      </c>
      <c r="C95" s="7">
        <v>6</v>
      </c>
      <c r="D95" s="7">
        <v>1</v>
      </c>
      <c r="E95" s="51">
        <f t="shared" ref="E95:E96" si="26">+IF(C95=0,"",C95/C$74)</f>
        <v>2.5167785234899327E-3</v>
      </c>
      <c r="F95" s="51">
        <f t="shared" ref="F95:F96" si="27">+IF(D95=0,"",D95/D$74)</f>
        <v>3.8535645472061658E-4</v>
      </c>
      <c r="G95" s="12">
        <f t="shared" si="13"/>
        <v>-0.83333333333333337</v>
      </c>
      <c r="H95" s="49">
        <f t="shared" ref="H95:H96" si="28">+IF(OR(AND(E95=""),(G95="")),"",E95*G95)</f>
        <v>-2.0973154362416107E-3</v>
      </c>
      <c r="I95" s="2"/>
    </row>
    <row r="96" spans="1:9" s="50" customFormat="1" ht="15" x14ac:dyDescent="0.2">
      <c r="A96" s="47"/>
      <c r="B96" s="48" t="s">
        <v>600</v>
      </c>
      <c r="C96" s="7">
        <v>2</v>
      </c>
      <c r="D96" s="7">
        <v>0</v>
      </c>
      <c r="E96" s="51">
        <f t="shared" si="26"/>
        <v>8.3892617449664428E-4</v>
      </c>
      <c r="F96" s="51" t="str">
        <f t="shared" si="27"/>
        <v/>
      </c>
      <c r="G96" s="12">
        <f t="shared" si="13"/>
        <v>-1</v>
      </c>
      <c r="H96" s="49">
        <f t="shared" si="28"/>
        <v>-8.3892617449664428E-4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23</v>
      </c>
      <c r="D98" s="7">
        <v>29</v>
      </c>
      <c r="E98" s="51">
        <f t="shared" si="14"/>
        <v>9.6476510067114093E-3</v>
      </c>
      <c r="F98" s="51">
        <f t="shared" si="15"/>
        <v>1.1175337186897881E-2</v>
      </c>
      <c r="G98" s="12">
        <f t="shared" si="13"/>
        <v>0.2608695652173913</v>
      </c>
      <c r="H98" s="49">
        <f t="shared" si="16"/>
        <v>2.5167785234899327E-3</v>
      </c>
      <c r="I98" s="2"/>
    </row>
    <row r="99" spans="1:9" s="50" customFormat="1" ht="15" x14ac:dyDescent="0.2">
      <c r="A99" s="52"/>
      <c r="B99" s="48" t="s">
        <v>19</v>
      </c>
      <c r="C99" s="7">
        <v>2</v>
      </c>
      <c r="D99" s="7">
        <v>2</v>
      </c>
      <c r="E99" s="51">
        <f t="shared" si="14"/>
        <v>8.3892617449664428E-4</v>
      </c>
      <c r="F99" s="51">
        <f t="shared" si="15"/>
        <v>7.7071290944123315E-4</v>
      </c>
      <c r="G99" s="12">
        <f t="shared" si="13"/>
        <v>0</v>
      </c>
      <c r="H99" s="49">
        <f t="shared" si="16"/>
        <v>0</v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24</v>
      </c>
      <c r="D102" s="7">
        <v>16</v>
      </c>
      <c r="E102" s="51">
        <f t="shared" si="14"/>
        <v>1.0067114093959731E-2</v>
      </c>
      <c r="F102" s="51">
        <f t="shared" si="15"/>
        <v>6.1657032755298652E-3</v>
      </c>
      <c r="G102" s="12">
        <f t="shared" si="13"/>
        <v>-0.33333333333333331</v>
      </c>
      <c r="H102" s="49">
        <f t="shared" si="16"/>
        <v>-3.3557046979865767E-3</v>
      </c>
      <c r="I102" s="2"/>
    </row>
    <row r="103" spans="1:9" s="50" customFormat="1" ht="15" x14ac:dyDescent="0.2">
      <c r="A103" s="52"/>
      <c r="B103" s="48" t="s">
        <v>433</v>
      </c>
      <c r="C103" s="7">
        <v>12</v>
      </c>
      <c r="D103" s="7">
        <v>8</v>
      </c>
      <c r="E103" s="51">
        <f t="shared" si="14"/>
        <v>5.0335570469798654E-3</v>
      </c>
      <c r="F103" s="51">
        <f t="shared" si="15"/>
        <v>3.0828516377649326E-3</v>
      </c>
      <c r="G103" s="12">
        <f t="shared" si="13"/>
        <v>-0.33333333333333331</v>
      </c>
      <c r="H103" s="49">
        <f t="shared" si="16"/>
        <v>-1.6778523489932883E-3</v>
      </c>
      <c r="I103" s="2"/>
    </row>
    <row r="104" spans="1:9" s="50" customFormat="1" ht="15" x14ac:dyDescent="0.2">
      <c r="A104" s="52"/>
      <c r="B104" s="48" t="s">
        <v>18</v>
      </c>
      <c r="C104" s="7">
        <v>8</v>
      </c>
      <c r="D104" s="7">
        <v>7</v>
      </c>
      <c r="E104" s="51">
        <f t="shared" si="14"/>
        <v>3.3557046979865771E-3</v>
      </c>
      <c r="F104" s="51">
        <f t="shared" si="15"/>
        <v>2.6974951830443161E-3</v>
      </c>
      <c r="G104" s="12">
        <f t="shared" si="13"/>
        <v>-0.125</v>
      </c>
      <c r="H104" s="49">
        <f t="shared" si="16"/>
        <v>-4.1946308724832214E-4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11</v>
      </c>
      <c r="D107" s="7">
        <v>3</v>
      </c>
      <c r="E107" s="51">
        <f t="shared" ref="E107" si="32">+IF(C107=0,"",C107/C$74)</f>
        <v>4.6140939597315439E-3</v>
      </c>
      <c r="F107" s="51">
        <f t="shared" ref="F107" si="33">+IF(D107=0,"",D107/D$74)</f>
        <v>1.1560693641618498E-3</v>
      </c>
      <c r="G107" s="12">
        <f t="shared" si="13"/>
        <v>-0.72727272727272729</v>
      </c>
      <c r="H107" s="49">
        <f t="shared" ref="H107" si="34">+IF(OR(AND(E107=""),(G107="")),"",E107*G107)</f>
        <v>-3.3557046979865775E-3</v>
      </c>
      <c r="I107" s="2"/>
    </row>
    <row r="108" spans="1:9" ht="15" x14ac:dyDescent="0.2">
      <c r="B108" s="5" t="s">
        <v>187</v>
      </c>
      <c r="C108" s="7">
        <v>3</v>
      </c>
      <c r="D108" s="7">
        <v>6</v>
      </c>
      <c r="E108" s="13">
        <f t="shared" si="14"/>
        <v>1.2583892617449664E-3</v>
      </c>
      <c r="F108" s="13">
        <f t="shared" si="15"/>
        <v>2.3121387283236996E-3</v>
      </c>
      <c r="G108" s="12">
        <f t="shared" si="13"/>
        <v>1</v>
      </c>
      <c r="H108" s="15">
        <f t="shared" si="16"/>
        <v>1.2583892617449664E-3</v>
      </c>
    </row>
    <row r="109" spans="1:9" ht="15" x14ac:dyDescent="0.2">
      <c r="B109" s="5" t="s">
        <v>188</v>
      </c>
      <c r="C109" s="7">
        <v>23</v>
      </c>
      <c r="D109" s="7">
        <v>41</v>
      </c>
      <c r="E109" s="13">
        <f t="shared" si="14"/>
        <v>9.6476510067114093E-3</v>
      </c>
      <c r="F109" s="13">
        <f t="shared" si="15"/>
        <v>1.579961464354528E-2</v>
      </c>
      <c r="G109" s="12">
        <f t="shared" si="13"/>
        <v>0.78260869565217395</v>
      </c>
      <c r="H109" s="15">
        <f t="shared" si="16"/>
        <v>7.550335570469799E-3</v>
      </c>
    </row>
    <row r="110" spans="1:9" ht="15" x14ac:dyDescent="0.2">
      <c r="B110" s="5" t="s">
        <v>602</v>
      </c>
      <c r="C110" s="7">
        <v>10</v>
      </c>
      <c r="D110" s="7">
        <v>13</v>
      </c>
      <c r="E110" s="13">
        <f t="shared" si="14"/>
        <v>4.1946308724832215E-3</v>
      </c>
      <c r="F110" s="13">
        <f t="shared" si="15"/>
        <v>5.0096339113680152E-3</v>
      </c>
      <c r="G110" s="12">
        <f t="shared" si="13"/>
        <v>0.3</v>
      </c>
      <c r="H110" s="15">
        <f t="shared" si="16"/>
        <v>1.2583892617449664E-3</v>
      </c>
    </row>
    <row r="111" spans="1:9" ht="15" x14ac:dyDescent="0.2">
      <c r="B111" s="5" t="s">
        <v>603</v>
      </c>
      <c r="C111" s="7">
        <v>32</v>
      </c>
      <c r="D111" s="7">
        <v>53</v>
      </c>
      <c r="E111" s="13">
        <f t="shared" si="14"/>
        <v>1.3422818791946308E-2</v>
      </c>
      <c r="F111" s="13">
        <f t="shared" si="15"/>
        <v>2.042389210019268E-2</v>
      </c>
      <c r="G111" s="12">
        <f t="shared" si="13"/>
        <v>0.65625</v>
      </c>
      <c r="H111" s="15">
        <f t="shared" si="16"/>
        <v>8.8087248322147645E-3</v>
      </c>
    </row>
    <row r="112" spans="1:9" ht="15" x14ac:dyDescent="0.2">
      <c r="B112" s="5" t="s">
        <v>189</v>
      </c>
      <c r="C112" s="7">
        <v>2</v>
      </c>
      <c r="D112" s="7">
        <v>4</v>
      </c>
      <c r="E112" s="13">
        <f t="shared" si="14"/>
        <v>8.3892617449664428E-4</v>
      </c>
      <c r="F112" s="13">
        <f t="shared" si="15"/>
        <v>1.5414258188824663E-3</v>
      </c>
      <c r="G112" s="12">
        <f t="shared" si="13"/>
        <v>1</v>
      </c>
      <c r="H112" s="15">
        <f t="shared" si="16"/>
        <v>8.3892617449664428E-4</v>
      </c>
    </row>
    <row r="113" spans="2:8" ht="15" x14ac:dyDescent="0.2">
      <c r="B113" s="5" t="s">
        <v>190</v>
      </c>
      <c r="C113" s="7">
        <v>26</v>
      </c>
      <c r="D113" s="7">
        <v>30</v>
      </c>
      <c r="E113" s="13">
        <f t="shared" si="14"/>
        <v>1.0906040268456376E-2</v>
      </c>
      <c r="F113" s="13">
        <f t="shared" si="15"/>
        <v>1.1560693641618497E-2</v>
      </c>
      <c r="G113" s="12">
        <f t="shared" si="13"/>
        <v>0.15384615384615385</v>
      </c>
      <c r="H113" s="15">
        <f t="shared" si="16"/>
        <v>1.6778523489932888E-3</v>
      </c>
    </row>
    <row r="114" spans="2:8" ht="15" x14ac:dyDescent="0.2">
      <c r="B114" s="5" t="s">
        <v>191</v>
      </c>
      <c r="C114" s="7">
        <v>6</v>
      </c>
      <c r="D114" s="7">
        <v>4</v>
      </c>
      <c r="E114" s="13">
        <f t="shared" si="14"/>
        <v>2.5167785234899327E-3</v>
      </c>
      <c r="F114" s="13">
        <f t="shared" si="15"/>
        <v>1.5414258188824663E-3</v>
      </c>
      <c r="G114" s="12">
        <f t="shared" si="13"/>
        <v>-0.33333333333333331</v>
      </c>
      <c r="H114" s="15">
        <f t="shared" si="16"/>
        <v>-8.3892617449664417E-4</v>
      </c>
    </row>
    <row r="115" spans="2:8" ht="15" x14ac:dyDescent="0.2">
      <c r="B115" s="5" t="s">
        <v>27</v>
      </c>
      <c r="C115" s="7">
        <v>2</v>
      </c>
      <c r="D115" s="7">
        <v>7</v>
      </c>
      <c r="E115" s="13">
        <f t="shared" si="14"/>
        <v>8.3892617449664428E-4</v>
      </c>
      <c r="F115" s="13">
        <f t="shared" si="15"/>
        <v>2.6974951830443161E-3</v>
      </c>
      <c r="G115" s="12">
        <f t="shared" si="13"/>
        <v>2.5</v>
      </c>
      <c r="H115" s="15">
        <f t="shared" si="16"/>
        <v>2.0973154362416107E-3</v>
      </c>
    </row>
    <row r="116" spans="2:8" ht="15" x14ac:dyDescent="0.2">
      <c r="B116" s="5" t="s">
        <v>192</v>
      </c>
      <c r="C116" s="7">
        <v>0</v>
      </c>
      <c r="D116" s="7">
        <v>2</v>
      </c>
      <c r="E116" s="13" t="str">
        <f t="shared" si="14"/>
        <v/>
      </c>
      <c r="F116" s="13">
        <f t="shared" si="15"/>
        <v>7.7071290944123315E-4</v>
      </c>
      <c r="G116" s="12">
        <f t="shared" si="13"/>
        <v>1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11</v>
      </c>
      <c r="D118" s="7">
        <v>6</v>
      </c>
      <c r="E118" s="13">
        <f t="shared" si="14"/>
        <v>4.6140939597315439E-3</v>
      </c>
      <c r="F118" s="13">
        <f t="shared" si="15"/>
        <v>2.3121387283236996E-3</v>
      </c>
      <c r="G118" s="12">
        <f t="shared" si="13"/>
        <v>-0.45454545454545453</v>
      </c>
      <c r="H118" s="15">
        <f t="shared" si="16"/>
        <v>-2.0973154362416107E-3</v>
      </c>
    </row>
    <row r="119" spans="2:8" ht="15" x14ac:dyDescent="0.2">
      <c r="B119" s="5" t="s">
        <v>24</v>
      </c>
      <c r="C119" s="7">
        <v>11</v>
      </c>
      <c r="D119" s="7">
        <v>5</v>
      </c>
      <c r="E119" s="13">
        <f t="shared" si="14"/>
        <v>4.6140939597315439E-3</v>
      </c>
      <c r="F119" s="13">
        <f t="shared" si="15"/>
        <v>1.9267822736030828E-3</v>
      </c>
      <c r="G119" s="12">
        <f t="shared" si="13"/>
        <v>-0.54545454545454541</v>
      </c>
      <c r="H119" s="15">
        <f t="shared" si="16"/>
        <v>-2.5167785234899327E-3</v>
      </c>
    </row>
    <row r="120" spans="2:8" ht="15" x14ac:dyDescent="0.2">
      <c r="B120" s="5" t="s">
        <v>194</v>
      </c>
      <c r="C120" s="7">
        <v>1</v>
      </c>
      <c r="D120" s="7">
        <v>5</v>
      </c>
      <c r="E120" s="13">
        <f t="shared" si="14"/>
        <v>4.1946308724832214E-4</v>
      </c>
      <c r="F120" s="13">
        <f t="shared" si="15"/>
        <v>1.9267822736030828E-3</v>
      </c>
      <c r="G120" s="12">
        <f t="shared" si="13"/>
        <v>4</v>
      </c>
      <c r="H120" s="15">
        <f t="shared" si="16"/>
        <v>1.6778523489932886E-3</v>
      </c>
    </row>
    <row r="121" spans="2:8" ht="15" x14ac:dyDescent="0.2">
      <c r="B121" s="5" t="s">
        <v>25</v>
      </c>
      <c r="C121" s="7">
        <v>5</v>
      </c>
      <c r="D121" s="7">
        <v>8</v>
      </c>
      <c r="E121" s="13">
        <f t="shared" si="14"/>
        <v>2.0973154362416107E-3</v>
      </c>
      <c r="F121" s="13">
        <f t="shared" si="15"/>
        <v>3.0828516377649326E-3</v>
      </c>
      <c r="G121" s="12">
        <f t="shared" si="13"/>
        <v>0.6</v>
      </c>
      <c r="H121" s="15">
        <f t="shared" si="16"/>
        <v>1.2583892617449664E-3</v>
      </c>
    </row>
    <row r="122" spans="2:8" ht="15" x14ac:dyDescent="0.2">
      <c r="B122" s="5" t="s">
        <v>23</v>
      </c>
      <c r="C122" s="7">
        <v>2</v>
      </c>
      <c r="D122" s="7">
        <v>5</v>
      </c>
      <c r="E122" s="13">
        <f t="shared" si="14"/>
        <v>8.3892617449664428E-4</v>
      </c>
      <c r="F122" s="13">
        <f t="shared" si="15"/>
        <v>1.9267822736030828E-3</v>
      </c>
      <c r="G122" s="12">
        <f t="shared" si="13"/>
        <v>1.5</v>
      </c>
      <c r="H122" s="15">
        <f t="shared" si="16"/>
        <v>1.2583892617449664E-3</v>
      </c>
    </row>
    <row r="123" spans="2:8" ht="15" x14ac:dyDescent="0.2">
      <c r="B123" s="5" t="s">
        <v>26</v>
      </c>
      <c r="C123" s="7">
        <v>82</v>
      </c>
      <c r="D123" s="7">
        <v>81</v>
      </c>
      <c r="E123" s="13">
        <f t="shared" si="14"/>
        <v>3.4395973154362415E-2</v>
      </c>
      <c r="F123" s="13">
        <f t="shared" si="15"/>
        <v>3.121387283236994E-2</v>
      </c>
      <c r="G123" s="12">
        <f t="shared" si="13"/>
        <v>-1.2195121951219513E-2</v>
      </c>
      <c r="H123" s="15">
        <f t="shared" si="16"/>
        <v>-4.1946308724832214E-4</v>
      </c>
    </row>
    <row r="124" spans="2:8" ht="15" x14ac:dyDescent="0.2">
      <c r="B124" s="5" t="s">
        <v>195</v>
      </c>
      <c r="C124" s="7">
        <v>51</v>
      </c>
      <c r="D124" s="7">
        <v>40</v>
      </c>
      <c r="E124" s="13">
        <f t="shared" si="14"/>
        <v>2.139261744966443E-2</v>
      </c>
      <c r="F124" s="13">
        <f t="shared" si="15"/>
        <v>1.5414258188824663E-2</v>
      </c>
      <c r="G124" s="12">
        <f t="shared" si="13"/>
        <v>-0.21568627450980393</v>
      </c>
      <c r="H124" s="15">
        <f t="shared" si="16"/>
        <v>-4.6140939597315439E-3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26</v>
      </c>
      <c r="D126" s="7">
        <v>22</v>
      </c>
      <c r="E126" s="13">
        <f t="shared" si="14"/>
        <v>1.0906040268456376E-2</v>
      </c>
      <c r="F126" s="13">
        <f t="shared" si="15"/>
        <v>8.4778420038535644E-3</v>
      </c>
      <c r="G126" s="12">
        <f t="shared" si="13"/>
        <v>-0.15384615384615385</v>
      </c>
      <c r="H126" s="15">
        <f t="shared" si="16"/>
        <v>-1.6778523489932888E-3</v>
      </c>
    </row>
    <row r="127" spans="2:8" ht="15" x14ac:dyDescent="0.2">
      <c r="B127" s="5" t="s">
        <v>196</v>
      </c>
      <c r="C127" s="7">
        <v>24</v>
      </c>
      <c r="D127" s="7">
        <v>30</v>
      </c>
      <c r="E127" s="13">
        <f t="shared" si="14"/>
        <v>1.0067114093959731E-2</v>
      </c>
      <c r="F127" s="13">
        <f t="shared" si="15"/>
        <v>1.1560693641618497E-2</v>
      </c>
      <c r="G127" s="12">
        <f t="shared" si="13"/>
        <v>0.25</v>
      </c>
      <c r="H127" s="15">
        <f t="shared" si="16"/>
        <v>2.5167785234899327E-3</v>
      </c>
    </row>
    <row r="128" spans="2:8" ht="15" x14ac:dyDescent="0.2">
      <c r="B128" s="5" t="s">
        <v>435</v>
      </c>
      <c r="C128" s="7">
        <v>10</v>
      </c>
      <c r="D128" s="7">
        <v>8</v>
      </c>
      <c r="E128" s="13">
        <f t="shared" si="14"/>
        <v>4.1946308724832215E-3</v>
      </c>
      <c r="F128" s="13">
        <f t="shared" si="15"/>
        <v>3.0828516377649326E-3</v>
      </c>
      <c r="G128" s="12">
        <f t="shared" si="13"/>
        <v>-0.2</v>
      </c>
      <c r="H128" s="15">
        <f t="shared" si="16"/>
        <v>-8.3892617449664439E-4</v>
      </c>
    </row>
    <row r="129" spans="1:9" ht="15" x14ac:dyDescent="0.2">
      <c r="B129" s="5" t="s">
        <v>436</v>
      </c>
      <c r="C129" s="7">
        <v>1420</v>
      </c>
      <c r="D129" s="7">
        <v>1526</v>
      </c>
      <c r="E129" s="13">
        <f t="shared" si="14"/>
        <v>0.59563758389261745</v>
      </c>
      <c r="F129" s="13">
        <f t="shared" si="15"/>
        <v>0.58805394990366089</v>
      </c>
      <c r="G129" s="12">
        <f t="shared" si="13"/>
        <v>7.464788732394366E-2</v>
      </c>
      <c r="H129" s="15">
        <f t="shared" si="16"/>
        <v>4.4463087248322146E-2</v>
      </c>
    </row>
    <row r="130" spans="1:9" ht="15" x14ac:dyDescent="0.2">
      <c r="B130" s="5" t="s">
        <v>197</v>
      </c>
      <c r="C130" s="7">
        <v>46</v>
      </c>
      <c r="D130" s="7">
        <v>2</v>
      </c>
      <c r="E130" s="13">
        <f t="shared" si="14"/>
        <v>1.9295302013422819E-2</v>
      </c>
      <c r="F130" s="13">
        <f t="shared" si="15"/>
        <v>7.7071290944123315E-4</v>
      </c>
      <c r="G130" s="12">
        <f t="shared" si="13"/>
        <v>-0.95652173913043481</v>
      </c>
      <c r="H130" s="15">
        <f t="shared" si="16"/>
        <v>-1.8456375838926176E-2</v>
      </c>
    </row>
    <row r="131" spans="1:9" ht="15" x14ac:dyDescent="0.2">
      <c r="B131" s="5" t="s">
        <v>198</v>
      </c>
      <c r="C131" s="7">
        <v>12</v>
      </c>
      <c r="D131" s="7">
        <v>12</v>
      </c>
      <c r="E131" s="13">
        <f t="shared" si="14"/>
        <v>5.0335570469798654E-3</v>
      </c>
      <c r="F131" s="13">
        <f t="shared" si="15"/>
        <v>4.6242774566473991E-3</v>
      </c>
      <c r="G131" s="12">
        <f t="shared" si="13"/>
        <v>0</v>
      </c>
      <c r="H131" s="15">
        <f t="shared" si="16"/>
        <v>0</v>
      </c>
    </row>
    <row r="132" spans="1:9" ht="15" x14ac:dyDescent="0.2">
      <c r="B132" s="5" t="s">
        <v>28</v>
      </c>
      <c r="C132" s="7">
        <v>25</v>
      </c>
      <c r="D132" s="7">
        <v>2</v>
      </c>
      <c r="E132" s="13">
        <f t="shared" si="14"/>
        <v>1.0486577181208054E-2</v>
      </c>
      <c r="F132" s="13">
        <f t="shared" si="15"/>
        <v>7.7071290944123315E-4</v>
      </c>
      <c r="G132" s="12">
        <f t="shared" si="13"/>
        <v>-0.92</v>
      </c>
      <c r="H132" s="15">
        <f t="shared" si="16"/>
        <v>-9.6476510067114111E-3</v>
      </c>
    </row>
    <row r="133" spans="1:9" ht="15" x14ac:dyDescent="0.2">
      <c r="B133" s="5" t="s">
        <v>32</v>
      </c>
      <c r="C133" s="7">
        <v>1</v>
      </c>
      <c r="D133" s="7">
        <v>1</v>
      </c>
      <c r="E133" s="13">
        <f t="shared" si="14"/>
        <v>4.1946308724832214E-4</v>
      </c>
      <c r="F133" s="13">
        <f t="shared" si="15"/>
        <v>3.8535645472061658E-4</v>
      </c>
      <c r="G133" s="12">
        <f t="shared" si="13"/>
        <v>0</v>
      </c>
      <c r="H133" s="15">
        <f t="shared" si="16"/>
        <v>0</v>
      </c>
    </row>
    <row r="134" spans="1:9" s="50" customFormat="1" ht="15" x14ac:dyDescent="0.2">
      <c r="A134" s="47"/>
      <c r="B134" s="48" t="s">
        <v>525</v>
      </c>
      <c r="C134" s="7">
        <v>1</v>
      </c>
      <c r="D134" s="7">
        <v>0</v>
      </c>
      <c r="E134" s="51">
        <f t="shared" ref="E134" si="35">+IF(C134=0,"",C134/C$74)</f>
        <v>4.1946308724832214E-4</v>
      </c>
      <c r="F134" s="51" t="str">
        <f t="shared" ref="F134" si="36">+IF(D134=0,"",D134/D$74)</f>
        <v/>
      </c>
      <c r="G134" s="12">
        <f t="shared" si="13"/>
        <v>-1</v>
      </c>
      <c r="H134" s="49">
        <f t="shared" ref="H134" si="37">+IF(OR(AND(E134=""),(G134="")),"",E134*G134)</f>
        <v>-4.1946308724832214E-4</v>
      </c>
      <c r="I134" s="2"/>
    </row>
    <row r="135" spans="1:9" ht="15" x14ac:dyDescent="0.2">
      <c r="B135" s="5" t="s">
        <v>30</v>
      </c>
      <c r="C135" s="7">
        <v>15</v>
      </c>
      <c r="D135" s="7">
        <v>16</v>
      </c>
      <c r="E135" s="13">
        <f t="shared" si="14"/>
        <v>6.2919463087248318E-3</v>
      </c>
      <c r="F135" s="13">
        <f t="shared" si="15"/>
        <v>6.1657032755298652E-3</v>
      </c>
      <c r="G135" s="12">
        <f t="shared" si="13"/>
        <v>6.6666666666666666E-2</v>
      </c>
      <c r="H135" s="15">
        <f t="shared" si="16"/>
        <v>4.1946308724832214E-4</v>
      </c>
    </row>
    <row r="136" spans="1:9" ht="15" x14ac:dyDescent="0.2">
      <c r="B136" s="5" t="s">
        <v>29</v>
      </c>
      <c r="C136" s="7">
        <v>4</v>
      </c>
      <c r="D136" s="7">
        <v>2</v>
      </c>
      <c r="E136" s="13">
        <f t="shared" si="14"/>
        <v>1.6778523489932886E-3</v>
      </c>
      <c r="F136" s="13">
        <f t="shared" si="15"/>
        <v>7.7071290944123315E-4</v>
      </c>
      <c r="G136" s="12">
        <f t="shared" si="13"/>
        <v>-0.5</v>
      </c>
      <c r="H136" s="15">
        <f t="shared" si="16"/>
        <v>-8.3892617449664428E-4</v>
      </c>
    </row>
    <row r="137" spans="1:9" ht="15" x14ac:dyDescent="0.2">
      <c r="B137" s="5" t="s">
        <v>199</v>
      </c>
      <c r="C137" s="7">
        <v>2</v>
      </c>
      <c r="D137" s="7">
        <v>0</v>
      </c>
      <c r="E137" s="13">
        <f t="shared" si="14"/>
        <v>8.3892617449664428E-4</v>
      </c>
      <c r="F137" s="13" t="str">
        <f t="shared" si="15"/>
        <v/>
      </c>
      <c r="G137" s="12">
        <f t="shared" si="13"/>
        <v>-1</v>
      </c>
      <c r="H137" s="15">
        <f t="shared" si="16"/>
        <v>-8.3892617449664428E-4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1</v>
      </c>
      <c r="E139" s="13" t="str">
        <f t="shared" si="14"/>
        <v/>
      </c>
      <c r="F139" s="13">
        <f t="shared" si="15"/>
        <v>3.8535645472061658E-4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2</v>
      </c>
      <c r="D140" s="7">
        <v>23</v>
      </c>
      <c r="E140" s="13">
        <f t="shared" si="14"/>
        <v>8.3892617449664428E-4</v>
      </c>
      <c r="F140" s="13">
        <f t="shared" si="15"/>
        <v>8.8631984585741813E-3</v>
      </c>
      <c r="G140" s="12">
        <f t="shared" si="38"/>
        <v>10.5</v>
      </c>
      <c r="H140" s="15">
        <f t="shared" si="16"/>
        <v>8.8087248322147645E-3</v>
      </c>
    </row>
    <row r="141" spans="1:9" ht="15" x14ac:dyDescent="0.2">
      <c r="B141" s="5" t="s">
        <v>437</v>
      </c>
      <c r="C141" s="7">
        <v>14</v>
      </c>
      <c r="D141" s="7">
        <v>15</v>
      </c>
      <c r="E141" s="13">
        <f t="shared" si="14"/>
        <v>5.8724832214765103E-3</v>
      </c>
      <c r="F141" s="13">
        <f t="shared" si="15"/>
        <v>5.7803468208092483E-3</v>
      </c>
      <c r="G141" s="12">
        <f t="shared" si="38"/>
        <v>7.1428571428571425E-2</v>
      </c>
      <c r="H141" s="15">
        <f t="shared" si="16"/>
        <v>4.1946308724832214E-4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2</v>
      </c>
      <c r="D143" s="7">
        <v>4</v>
      </c>
      <c r="E143" s="13">
        <f t="shared" si="14"/>
        <v>8.3892617449664428E-4</v>
      </c>
      <c r="F143" s="13">
        <f t="shared" si="15"/>
        <v>1.5414258188824663E-3</v>
      </c>
      <c r="G143" s="12">
        <f t="shared" si="38"/>
        <v>1</v>
      </c>
      <c r="H143" s="15">
        <f t="shared" si="16"/>
        <v>8.3892617449664428E-4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10</v>
      </c>
      <c r="D145" s="7">
        <v>10</v>
      </c>
      <c r="E145" s="13">
        <f t="shared" si="14"/>
        <v>4.1946308724832215E-3</v>
      </c>
      <c r="F145" s="13">
        <f t="shared" si="15"/>
        <v>3.8535645472061657E-3</v>
      </c>
      <c r="G145" s="12">
        <f t="shared" si="38"/>
        <v>0</v>
      </c>
      <c r="H145" s="15">
        <f t="shared" si="16"/>
        <v>0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4</v>
      </c>
      <c r="D149" s="7">
        <v>2</v>
      </c>
      <c r="E149" s="13">
        <f t="shared" ref="E149:E158" si="45">+IF(C149=0,"",C149/C$74)</f>
        <v>1.6778523489932886E-3</v>
      </c>
      <c r="F149" s="13">
        <f t="shared" ref="F149:F158" si="46">+IF(D149=0,"",D149/D$74)</f>
        <v>7.7071290944123315E-4</v>
      </c>
      <c r="G149" s="12">
        <f t="shared" si="38"/>
        <v>-0.5</v>
      </c>
      <c r="H149" s="15">
        <f t="shared" ref="H149:H158" si="47">+IF(OR(AND(E149=""),(G149="")),"",E149*G149)</f>
        <v>-8.3892617449664428E-4</v>
      </c>
    </row>
    <row r="150" spans="1:9" ht="15" x14ac:dyDescent="0.2">
      <c r="B150" s="5" t="s">
        <v>34</v>
      </c>
      <c r="C150" s="7">
        <v>17</v>
      </c>
      <c r="D150" s="7">
        <v>10</v>
      </c>
      <c r="E150" s="13">
        <f t="shared" si="45"/>
        <v>7.1308724832214766E-3</v>
      </c>
      <c r="F150" s="13">
        <f t="shared" si="46"/>
        <v>3.8535645472061657E-3</v>
      </c>
      <c r="G150" s="12">
        <f t="shared" si="38"/>
        <v>-0.41176470588235292</v>
      </c>
      <c r="H150" s="15">
        <f t="shared" si="47"/>
        <v>-2.9362416107382551E-3</v>
      </c>
    </row>
    <row r="151" spans="1:9" ht="15" x14ac:dyDescent="0.2">
      <c r="B151" s="5" t="s">
        <v>205</v>
      </c>
      <c r="C151" s="7">
        <v>4</v>
      </c>
      <c r="D151" s="7">
        <v>4</v>
      </c>
      <c r="E151" s="13">
        <f t="shared" si="45"/>
        <v>1.6778523489932886E-3</v>
      </c>
      <c r="F151" s="13">
        <f t="shared" si="46"/>
        <v>1.5414258188824663E-3</v>
      </c>
      <c r="G151" s="12">
        <f t="shared" si="38"/>
        <v>0</v>
      </c>
      <c r="H151" s="15">
        <f t="shared" si="47"/>
        <v>0</v>
      </c>
    </row>
    <row r="152" spans="1:9" ht="15" x14ac:dyDescent="0.2">
      <c r="B152" s="5" t="s">
        <v>206</v>
      </c>
      <c r="C152" s="7">
        <v>8</v>
      </c>
      <c r="D152" s="7">
        <v>6</v>
      </c>
      <c r="E152" s="13">
        <f t="shared" si="45"/>
        <v>3.3557046979865771E-3</v>
      </c>
      <c r="F152" s="13">
        <f t="shared" si="46"/>
        <v>2.3121387283236996E-3</v>
      </c>
      <c r="G152" s="12">
        <f t="shared" si="38"/>
        <v>-0.25</v>
      </c>
      <c r="H152" s="15">
        <f t="shared" si="47"/>
        <v>-8.3892617449664428E-4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4</v>
      </c>
      <c r="D155" s="7">
        <v>2</v>
      </c>
      <c r="E155" s="13">
        <f t="shared" si="45"/>
        <v>1.6778523489932886E-3</v>
      </c>
      <c r="F155" s="13">
        <f t="shared" si="46"/>
        <v>7.7071290944123315E-4</v>
      </c>
      <c r="G155" s="12">
        <f t="shared" si="38"/>
        <v>-0.5</v>
      </c>
      <c r="H155" s="15">
        <f t="shared" si="47"/>
        <v>-8.3892617449664428E-4</v>
      </c>
    </row>
    <row r="156" spans="1:9" ht="15" x14ac:dyDescent="0.2">
      <c r="B156" s="5" t="s">
        <v>39</v>
      </c>
      <c r="C156" s="7">
        <v>8</v>
      </c>
      <c r="D156" s="7">
        <v>0</v>
      </c>
      <c r="E156" s="13">
        <f t="shared" si="45"/>
        <v>3.3557046979865771E-3</v>
      </c>
      <c r="F156" s="13" t="str">
        <f t="shared" si="46"/>
        <v/>
      </c>
      <c r="G156" s="12">
        <f t="shared" si="38"/>
        <v>-1</v>
      </c>
      <c r="H156" s="15">
        <f t="shared" si="47"/>
        <v>-3.3557046979865771E-3</v>
      </c>
    </row>
    <row r="157" spans="1:9" ht="15" x14ac:dyDescent="0.2">
      <c r="B157" s="5" t="s">
        <v>37</v>
      </c>
      <c r="C157" s="7">
        <v>5</v>
      </c>
      <c r="D157" s="7">
        <v>1</v>
      </c>
      <c r="E157" s="13">
        <f t="shared" si="45"/>
        <v>2.0973154362416107E-3</v>
      </c>
      <c r="F157" s="13">
        <f t="shared" si="46"/>
        <v>3.8535645472061658E-4</v>
      </c>
      <c r="G157" s="12">
        <f t="shared" si="38"/>
        <v>-0.8</v>
      </c>
      <c r="H157" s="15">
        <f t="shared" si="47"/>
        <v>-1.6778523489932888E-3</v>
      </c>
    </row>
    <row r="158" spans="1:9" ht="15" x14ac:dyDescent="0.2">
      <c r="B158" s="5" t="s">
        <v>38</v>
      </c>
      <c r="C158" s="7">
        <v>3</v>
      </c>
      <c r="D158" s="7">
        <v>1</v>
      </c>
      <c r="E158" s="13">
        <f t="shared" si="45"/>
        <v>1.2583892617449664E-3</v>
      </c>
      <c r="F158" s="13">
        <f t="shared" si="46"/>
        <v>3.8535645472061658E-4</v>
      </c>
      <c r="G158" s="12">
        <f t="shared" si="38"/>
        <v>-0.66666666666666663</v>
      </c>
      <c r="H158" s="15">
        <f t="shared" si="47"/>
        <v>-8.3892617449664417E-4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23</v>
      </c>
      <c r="D160" s="7">
        <v>48</v>
      </c>
      <c r="E160" s="51">
        <f t="shared" ref="E160:E163" si="56">+IF(C160=0,"",C160/C$74)</f>
        <v>9.6476510067114093E-3</v>
      </c>
      <c r="F160" s="51">
        <f t="shared" ref="F160:F163" si="57">+IF(D160=0,"",D160/D$74)</f>
        <v>1.8497109826589597E-2</v>
      </c>
      <c r="G160" s="12">
        <f t="shared" si="38"/>
        <v>1.0869565217391304</v>
      </c>
      <c r="H160" s="49">
        <f t="shared" ref="H160:H163" si="58">+IF(OR(AND(E160=""),(G160="")),"",E160*G160)</f>
        <v>1.0486577181208052E-2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4</v>
      </c>
      <c r="E162" s="51" t="str">
        <f t="shared" si="56"/>
        <v/>
      </c>
      <c r="F162" s="51">
        <f t="shared" si="57"/>
        <v>1.5414258188824663E-3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1</v>
      </c>
      <c r="D163" s="7">
        <v>0</v>
      </c>
      <c r="E163" s="51">
        <f t="shared" si="56"/>
        <v>4.1946308724832214E-4</v>
      </c>
      <c r="F163" s="51" t="str">
        <f t="shared" si="57"/>
        <v/>
      </c>
      <c r="G163" s="12">
        <f t="shared" si="38"/>
        <v>-1</v>
      </c>
      <c r="H163" s="49">
        <f t="shared" si="58"/>
        <v>-4.1946308724832214E-4</v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2041</v>
      </c>
      <c r="D169" s="39">
        <f>SUM(D170:D339)</f>
        <v>2300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0.1268985791278785</v>
      </c>
      <c r="H169" s="40">
        <f>+IF(OR(AND(E169=""),(G169="")),"",E169*G169)</f>
        <v>0.1268985791278785</v>
      </c>
    </row>
    <row r="170" spans="1:9" s="50" customFormat="1" ht="15" x14ac:dyDescent="0.2">
      <c r="A170" s="52"/>
      <c r="B170" s="53" t="s">
        <v>439</v>
      </c>
      <c r="C170" s="7">
        <v>31</v>
      </c>
      <c r="D170" s="7">
        <v>63</v>
      </c>
      <c r="E170" s="51">
        <f>+IF(C170=0,"",C170/C$169)</f>
        <v>1.5188633023027927E-2</v>
      </c>
      <c r="F170" s="51">
        <f>+IF(D170=0,"",D170/D$169)</f>
        <v>2.7391304347826086E-2</v>
      </c>
      <c r="G170" s="12">
        <f t="shared" ref="G170:G236" si="59">+IF(AND(C170=0,D170=0)," ",IF(C170=0,1,IF(D170=0,-1,(D170-C170)/C170)))</f>
        <v>1.032258064516129</v>
      </c>
      <c r="H170" s="49">
        <f>+IF(OR(AND(E170=""),(G170="")),"",E170*G170)</f>
        <v>1.567858892699657E-2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2</v>
      </c>
      <c r="E171" s="51">
        <f t="shared" ref="E171:E244" si="60">+IF(C171=0,"",C171/C$169)</f>
        <v>4.8995590396864281E-4</v>
      </c>
      <c r="F171" s="51">
        <f t="shared" ref="F171:F244" si="61">+IF(D171=0,"",D171/D$169)</f>
        <v>8.6956521739130438E-4</v>
      </c>
      <c r="G171" s="12">
        <f t="shared" si="59"/>
        <v>1</v>
      </c>
      <c r="H171" s="49">
        <f t="shared" ref="H171:H244" si="62">+IF(OR(AND(E171=""),(G171="")),"",E171*G171)</f>
        <v>4.8995590396864281E-4</v>
      </c>
      <c r="I171" s="2"/>
    </row>
    <row r="172" spans="1:9" s="50" customFormat="1" ht="30" x14ac:dyDescent="0.2">
      <c r="A172" s="52"/>
      <c r="B172" s="53" t="s">
        <v>440</v>
      </c>
      <c r="C172" s="7">
        <v>2</v>
      </c>
      <c r="D172" s="7">
        <v>16</v>
      </c>
      <c r="E172" s="51">
        <f t="shared" si="60"/>
        <v>9.7991180793728563E-4</v>
      </c>
      <c r="F172" s="51">
        <f t="shared" si="61"/>
        <v>6.956521739130435E-3</v>
      </c>
      <c r="G172" s="12">
        <f t="shared" si="59"/>
        <v>7</v>
      </c>
      <c r="H172" s="49">
        <f t="shared" si="62"/>
        <v>6.8593826555609994E-3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31</v>
      </c>
      <c r="D174" s="7">
        <v>41</v>
      </c>
      <c r="E174" s="51">
        <f t="shared" si="60"/>
        <v>1.5188633023027927E-2</v>
      </c>
      <c r="F174" s="51">
        <f t="shared" si="61"/>
        <v>1.7826086956521738E-2</v>
      </c>
      <c r="G174" s="12">
        <f t="shared" si="59"/>
        <v>0.32258064516129031</v>
      </c>
      <c r="H174" s="49">
        <f t="shared" si="62"/>
        <v>4.8995590396864281E-3</v>
      </c>
      <c r="I174" s="2"/>
    </row>
    <row r="175" spans="1:9" s="50" customFormat="1" ht="15" x14ac:dyDescent="0.2">
      <c r="A175" s="52"/>
      <c r="B175" s="53" t="s">
        <v>42</v>
      </c>
      <c r="C175" s="7">
        <v>399</v>
      </c>
      <c r="D175" s="7">
        <v>423</v>
      </c>
      <c r="E175" s="51">
        <f t="shared" si="60"/>
        <v>0.1954924056834885</v>
      </c>
      <c r="F175" s="51">
        <f t="shared" si="61"/>
        <v>0.18391304347826087</v>
      </c>
      <c r="G175" s="12">
        <f t="shared" si="59"/>
        <v>6.0150375939849621E-2</v>
      </c>
      <c r="H175" s="49">
        <f t="shared" si="62"/>
        <v>1.1758941695247428E-2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38</v>
      </c>
      <c r="D177" s="7">
        <v>32</v>
      </c>
      <c r="E177" s="51">
        <f t="shared" si="60"/>
        <v>1.8618324350808426E-2</v>
      </c>
      <c r="F177" s="51">
        <f t="shared" si="61"/>
        <v>1.391304347826087E-2</v>
      </c>
      <c r="G177" s="12">
        <f t="shared" si="59"/>
        <v>-0.15789473684210525</v>
      </c>
      <c r="H177" s="49">
        <f t="shared" si="62"/>
        <v>-2.9397354238118564E-3</v>
      </c>
      <c r="I177" s="2"/>
    </row>
    <row r="178" spans="1:9" s="50" customFormat="1" ht="15" x14ac:dyDescent="0.2">
      <c r="A178" s="52"/>
      <c r="B178" s="53" t="s">
        <v>572</v>
      </c>
      <c r="C178" s="7">
        <v>32</v>
      </c>
      <c r="D178" s="7">
        <v>14</v>
      </c>
      <c r="E178" s="51">
        <f t="shared" si="60"/>
        <v>1.567858892699657E-2</v>
      </c>
      <c r="F178" s="51">
        <f t="shared" si="61"/>
        <v>6.0869565217391303E-3</v>
      </c>
      <c r="G178" s="12">
        <f t="shared" si="59"/>
        <v>-0.5625</v>
      </c>
      <c r="H178" s="49">
        <f t="shared" si="62"/>
        <v>-8.8192062714355715E-3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4</v>
      </c>
      <c r="D180" s="7">
        <v>2</v>
      </c>
      <c r="E180" s="51">
        <f t="shared" si="60"/>
        <v>1.9598236158745713E-3</v>
      </c>
      <c r="F180" s="51">
        <f t="shared" si="61"/>
        <v>8.6956521739130438E-4</v>
      </c>
      <c r="G180" s="12">
        <f t="shared" si="59"/>
        <v>-0.5</v>
      </c>
      <c r="H180" s="49">
        <f t="shared" si="62"/>
        <v>-9.7991180793728563E-4</v>
      </c>
      <c r="I180" s="2"/>
    </row>
    <row r="181" spans="1:9" s="50" customFormat="1" ht="15" x14ac:dyDescent="0.2">
      <c r="A181" s="52"/>
      <c r="B181" s="53" t="s">
        <v>45</v>
      </c>
      <c r="C181" s="7">
        <v>8</v>
      </c>
      <c r="D181" s="7">
        <v>10</v>
      </c>
      <c r="E181" s="51">
        <f t="shared" si="60"/>
        <v>3.9196472317491425E-3</v>
      </c>
      <c r="F181" s="51">
        <f t="shared" si="61"/>
        <v>4.3478260869565218E-3</v>
      </c>
      <c r="G181" s="12">
        <f t="shared" si="59"/>
        <v>0.25</v>
      </c>
      <c r="H181" s="49">
        <f t="shared" si="62"/>
        <v>9.7991180793728563E-4</v>
      </c>
      <c r="I181" s="2"/>
    </row>
    <row r="182" spans="1:9" s="50" customFormat="1" ht="15" x14ac:dyDescent="0.2">
      <c r="A182" s="52"/>
      <c r="B182" s="53" t="s">
        <v>43</v>
      </c>
      <c r="C182" s="7">
        <v>2</v>
      </c>
      <c r="D182" s="7">
        <v>8</v>
      </c>
      <c r="E182" s="51">
        <f t="shared" si="60"/>
        <v>9.7991180793728563E-4</v>
      </c>
      <c r="F182" s="51">
        <f t="shared" si="61"/>
        <v>3.4782608695652175E-3</v>
      </c>
      <c r="G182" s="12">
        <f t="shared" si="59"/>
        <v>3</v>
      </c>
      <c r="H182" s="49">
        <f t="shared" si="62"/>
        <v>2.9397354238118569E-3</v>
      </c>
      <c r="I182" s="2"/>
    </row>
    <row r="183" spans="1:9" s="50" customFormat="1" ht="15" x14ac:dyDescent="0.2">
      <c r="A183" s="47"/>
      <c r="B183" s="53" t="s">
        <v>422</v>
      </c>
      <c r="C183" s="7">
        <v>13</v>
      </c>
      <c r="D183" s="7">
        <v>18</v>
      </c>
      <c r="E183" s="51">
        <f t="shared" ref="E183" si="63">+IF(C183=0,"",C183/C$169)</f>
        <v>6.369426751592357E-3</v>
      </c>
      <c r="F183" s="51">
        <f t="shared" ref="F183" si="64">+IF(D183=0,"",D183/D$169)</f>
        <v>7.8260869565217397E-3</v>
      </c>
      <c r="G183" s="12">
        <f t="shared" si="59"/>
        <v>0.38461538461538464</v>
      </c>
      <c r="H183" s="49">
        <f t="shared" ref="H183" si="65">+IF(OR(AND(E183=""),(G183="")),"",E183*G183)</f>
        <v>2.4497795198432145E-3</v>
      </c>
      <c r="I183" s="2"/>
    </row>
    <row r="184" spans="1:9" s="50" customFormat="1" ht="15" x14ac:dyDescent="0.2">
      <c r="A184" s="52"/>
      <c r="B184" s="53" t="s">
        <v>442</v>
      </c>
      <c r="C184" s="7">
        <v>47</v>
      </c>
      <c r="D184" s="7">
        <v>46</v>
      </c>
      <c r="E184" s="51">
        <f t="shared" si="60"/>
        <v>2.3027927486526212E-2</v>
      </c>
      <c r="F184" s="51">
        <f t="shared" si="61"/>
        <v>0.02</v>
      </c>
      <c r="G184" s="12">
        <f t="shared" si="59"/>
        <v>-2.1276595744680851E-2</v>
      </c>
      <c r="H184" s="49">
        <f t="shared" si="62"/>
        <v>-4.8995590396864281E-4</v>
      </c>
      <c r="I184" s="2"/>
    </row>
    <row r="185" spans="1:9" s="50" customFormat="1" ht="15" x14ac:dyDescent="0.2">
      <c r="A185" s="52"/>
      <c r="B185" s="53" t="s">
        <v>573</v>
      </c>
      <c r="C185" s="7">
        <v>76</v>
      </c>
      <c r="D185" s="7">
        <v>46</v>
      </c>
      <c r="E185" s="51">
        <f t="shared" si="60"/>
        <v>3.7236648701616852E-2</v>
      </c>
      <c r="F185" s="51">
        <f t="shared" si="61"/>
        <v>0.02</v>
      </c>
      <c r="G185" s="12">
        <f t="shared" si="59"/>
        <v>-0.39473684210526316</v>
      </c>
      <c r="H185" s="49">
        <f t="shared" si="62"/>
        <v>-1.4698677119059284E-2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4.3478260869565219E-4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1</v>
      </c>
      <c r="D187" s="7">
        <v>41</v>
      </c>
      <c r="E187" s="51">
        <f t="shared" si="60"/>
        <v>4.8995590396864281E-4</v>
      </c>
      <c r="F187" s="51">
        <f t="shared" si="61"/>
        <v>1.7826086956521738E-2</v>
      </c>
      <c r="G187" s="12">
        <f t="shared" si="59"/>
        <v>40</v>
      </c>
      <c r="H187" s="49">
        <f t="shared" si="62"/>
        <v>1.9598236158745713E-2</v>
      </c>
      <c r="I187" s="2"/>
    </row>
    <row r="188" spans="1:9" s="50" customFormat="1" ht="15" x14ac:dyDescent="0.2">
      <c r="A188" s="47"/>
      <c r="B188" s="53" t="s">
        <v>423</v>
      </c>
      <c r="C188" s="7">
        <v>6</v>
      </c>
      <c r="D188" s="7">
        <v>2</v>
      </c>
      <c r="E188" s="51">
        <f t="shared" ref="E188:E189" si="66">+IF(C188=0,"",C188/C$169)</f>
        <v>2.9397354238118569E-3</v>
      </c>
      <c r="F188" s="51">
        <f t="shared" ref="F188:F189" si="67">+IF(D188=0,"",D188/D$169)</f>
        <v>8.6956521739130438E-4</v>
      </c>
      <c r="G188" s="12">
        <f t="shared" si="59"/>
        <v>-0.66666666666666663</v>
      </c>
      <c r="H188" s="49">
        <f t="shared" ref="H188:H189" si="68">+IF(OR(AND(E188=""),(G188="")),"",E188*G188)</f>
        <v>-1.9598236158745713E-3</v>
      </c>
      <c r="I188" s="2"/>
    </row>
    <row r="189" spans="1:9" s="50" customFormat="1" ht="15" x14ac:dyDescent="0.2">
      <c r="A189" s="47"/>
      <c r="B189" s="53" t="s">
        <v>424</v>
      </c>
      <c r="C189" s="7">
        <v>4</v>
      </c>
      <c r="D189" s="7">
        <v>1</v>
      </c>
      <c r="E189" s="51">
        <f t="shared" si="66"/>
        <v>1.9598236158745713E-3</v>
      </c>
      <c r="F189" s="51">
        <f t="shared" si="67"/>
        <v>4.3478260869565219E-4</v>
      </c>
      <c r="G189" s="12">
        <f t="shared" si="59"/>
        <v>-0.75</v>
      </c>
      <c r="H189" s="49">
        <f t="shared" si="68"/>
        <v>-1.4698677119059284E-3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35</v>
      </c>
      <c r="D191" s="7">
        <v>57</v>
      </c>
      <c r="E191" s="51">
        <f t="shared" si="60"/>
        <v>1.71484566389025E-2</v>
      </c>
      <c r="F191" s="51">
        <f t="shared" si="61"/>
        <v>2.4782608695652172E-2</v>
      </c>
      <c r="G191" s="12">
        <f t="shared" si="59"/>
        <v>0.62857142857142856</v>
      </c>
      <c r="H191" s="49">
        <f t="shared" si="62"/>
        <v>1.0779029887310143E-2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6</v>
      </c>
      <c r="D194" s="7">
        <v>8</v>
      </c>
      <c r="E194" s="51">
        <f t="shared" ref="E194" si="73">+IF(C194=0,"",C194/C$169)</f>
        <v>2.9397354238118569E-3</v>
      </c>
      <c r="F194" s="51">
        <f t="shared" ref="F194" si="74">+IF(D194=0,"",D194/D$169)</f>
        <v>3.4782608695652175E-3</v>
      </c>
      <c r="G194" s="12">
        <f t="shared" si="59"/>
        <v>0.33333333333333331</v>
      </c>
      <c r="H194" s="49">
        <f t="shared" ref="H194" si="75">+IF(OR(AND(E194=""),(G194="")),"",E194*G194)</f>
        <v>9.7991180793728563E-4</v>
      </c>
      <c r="I194" s="2"/>
    </row>
    <row r="195" spans="1:9" s="50" customFormat="1" ht="15" x14ac:dyDescent="0.2">
      <c r="A195" s="52"/>
      <c r="B195" s="53" t="s">
        <v>212</v>
      </c>
      <c r="C195" s="7">
        <v>1</v>
      </c>
      <c r="D195" s="7">
        <v>1</v>
      </c>
      <c r="E195" s="51">
        <f t="shared" si="60"/>
        <v>4.8995590396864281E-4</v>
      </c>
      <c r="F195" s="51">
        <f t="shared" si="61"/>
        <v>4.3478260869565219E-4</v>
      </c>
      <c r="G195" s="12">
        <f t="shared" si="59"/>
        <v>0</v>
      </c>
      <c r="H195" s="49">
        <f t="shared" si="62"/>
        <v>0</v>
      </c>
      <c r="I195" s="2"/>
    </row>
    <row r="196" spans="1:9" s="50" customFormat="1" ht="15" x14ac:dyDescent="0.2">
      <c r="A196" s="52"/>
      <c r="B196" s="53" t="s">
        <v>443</v>
      </c>
      <c r="C196" s="7">
        <v>9</v>
      </c>
      <c r="D196" s="7">
        <v>16</v>
      </c>
      <c r="E196" s="51">
        <f t="shared" si="60"/>
        <v>4.4096031357177858E-3</v>
      </c>
      <c r="F196" s="51">
        <f t="shared" si="61"/>
        <v>6.956521739130435E-3</v>
      </c>
      <c r="G196" s="12">
        <f t="shared" si="59"/>
        <v>0.77777777777777779</v>
      </c>
      <c r="H196" s="49">
        <f t="shared" si="62"/>
        <v>3.4296913277805001E-3</v>
      </c>
      <c r="I196" s="2"/>
    </row>
    <row r="197" spans="1:9" s="50" customFormat="1" ht="15" x14ac:dyDescent="0.2">
      <c r="A197" s="47"/>
      <c r="B197" s="53" t="s">
        <v>522</v>
      </c>
      <c r="C197" s="7">
        <v>47</v>
      </c>
      <c r="D197" s="7">
        <v>16</v>
      </c>
      <c r="E197" s="51">
        <f t="shared" ref="E197" si="76">+IF(C197=0,"",C197/C$169)</f>
        <v>2.3027927486526212E-2</v>
      </c>
      <c r="F197" s="51">
        <f t="shared" ref="F197" si="77">+IF(D197=0,"",D197/D$169)</f>
        <v>6.956521739130435E-3</v>
      </c>
      <c r="G197" s="12">
        <f t="shared" si="59"/>
        <v>-0.65957446808510634</v>
      </c>
      <c r="H197" s="49">
        <f t="shared" ref="H197" si="78">+IF(OR(AND(E197=""),(G197="")),"",E197*G197)</f>
        <v>-1.5188633023027925E-2</v>
      </c>
      <c r="I197" s="2"/>
    </row>
    <row r="198" spans="1:9" s="50" customFormat="1" ht="15" x14ac:dyDescent="0.2">
      <c r="A198" s="52"/>
      <c r="B198" s="53" t="s">
        <v>213</v>
      </c>
      <c r="C198" s="7">
        <v>36</v>
      </c>
      <c r="D198" s="7">
        <v>30</v>
      </c>
      <c r="E198" s="51">
        <f t="shared" si="60"/>
        <v>1.7638412542871143E-2</v>
      </c>
      <c r="F198" s="51">
        <f t="shared" si="61"/>
        <v>1.3043478260869565E-2</v>
      </c>
      <c r="G198" s="12">
        <f t="shared" si="59"/>
        <v>-0.16666666666666666</v>
      </c>
      <c r="H198" s="49">
        <f t="shared" si="62"/>
        <v>-2.9397354238118569E-3</v>
      </c>
      <c r="I198" s="2"/>
    </row>
    <row r="199" spans="1:9" s="50" customFormat="1" ht="15" x14ac:dyDescent="0.2">
      <c r="A199" s="52"/>
      <c r="B199" s="53" t="s">
        <v>214</v>
      </c>
      <c r="C199" s="7">
        <v>54</v>
      </c>
      <c r="D199" s="7">
        <v>39</v>
      </c>
      <c r="E199" s="51">
        <f t="shared" si="60"/>
        <v>2.6457618814306711E-2</v>
      </c>
      <c r="F199" s="51">
        <f t="shared" si="61"/>
        <v>1.6956521739130436E-2</v>
      </c>
      <c r="G199" s="12">
        <f t="shared" si="59"/>
        <v>-0.27777777777777779</v>
      </c>
      <c r="H199" s="49">
        <f t="shared" si="62"/>
        <v>-7.3493385595296426E-3</v>
      </c>
      <c r="I199" s="2"/>
    </row>
    <row r="200" spans="1:9" s="50" customFormat="1" ht="15" x14ac:dyDescent="0.2">
      <c r="A200" s="52"/>
      <c r="B200" s="53" t="s">
        <v>215</v>
      </c>
      <c r="C200" s="7">
        <v>60</v>
      </c>
      <c r="D200" s="7">
        <v>50</v>
      </c>
      <c r="E200" s="51">
        <f t="shared" si="60"/>
        <v>2.9397354238118571E-2</v>
      </c>
      <c r="F200" s="51">
        <f t="shared" si="61"/>
        <v>2.1739130434782608E-2</v>
      </c>
      <c r="G200" s="12">
        <f t="shared" si="59"/>
        <v>-0.16666666666666666</v>
      </c>
      <c r="H200" s="49">
        <f t="shared" si="62"/>
        <v>-4.8995590396864281E-3</v>
      </c>
      <c r="I200" s="2"/>
    </row>
    <row r="201" spans="1:9" s="50" customFormat="1" ht="15" x14ac:dyDescent="0.2">
      <c r="A201" s="52"/>
      <c r="B201" s="53" t="s">
        <v>216</v>
      </c>
      <c r="C201" s="7">
        <v>24</v>
      </c>
      <c r="D201" s="7">
        <v>30</v>
      </c>
      <c r="E201" s="51">
        <f t="shared" si="60"/>
        <v>1.1758941695247428E-2</v>
      </c>
      <c r="F201" s="51">
        <f t="shared" si="61"/>
        <v>1.3043478260869565E-2</v>
      </c>
      <c r="G201" s="12">
        <f t="shared" si="59"/>
        <v>0.25</v>
      </c>
      <c r="H201" s="49">
        <f t="shared" si="62"/>
        <v>2.9397354238118569E-3</v>
      </c>
      <c r="I201" s="2"/>
    </row>
    <row r="202" spans="1:9" s="50" customFormat="1" ht="15" x14ac:dyDescent="0.2">
      <c r="A202" s="52"/>
      <c r="B202" s="53" t="s">
        <v>444</v>
      </c>
      <c r="C202" s="7">
        <v>23</v>
      </c>
      <c r="D202" s="7">
        <v>16</v>
      </c>
      <c r="E202" s="51">
        <f t="shared" si="60"/>
        <v>1.1268985791278784E-2</v>
      </c>
      <c r="F202" s="51">
        <f t="shared" si="61"/>
        <v>6.956521739130435E-3</v>
      </c>
      <c r="G202" s="12">
        <f t="shared" si="59"/>
        <v>-0.30434782608695654</v>
      </c>
      <c r="H202" s="49">
        <f t="shared" si="62"/>
        <v>-3.4296913277804997E-3</v>
      </c>
      <c r="I202" s="2"/>
    </row>
    <row r="203" spans="1:9" s="50" customFormat="1" ht="15" x14ac:dyDescent="0.2">
      <c r="A203" s="52"/>
      <c r="B203" s="53" t="s">
        <v>445</v>
      </c>
      <c r="C203" s="7">
        <v>20</v>
      </c>
      <c r="D203" s="7">
        <v>15</v>
      </c>
      <c r="E203" s="51">
        <f t="shared" si="60"/>
        <v>9.7991180793728563E-3</v>
      </c>
      <c r="F203" s="51">
        <f t="shared" si="61"/>
        <v>6.5217391304347823E-3</v>
      </c>
      <c r="G203" s="12">
        <f t="shared" si="59"/>
        <v>-0.25</v>
      </c>
      <c r="H203" s="49">
        <f t="shared" si="62"/>
        <v>-2.4497795198432141E-3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18</v>
      </c>
      <c r="D205" s="7">
        <v>13</v>
      </c>
      <c r="E205" s="51">
        <f t="shared" ref="E205" si="79">+IF(C205=0,"",C205/C$169)</f>
        <v>8.8192062714355715E-3</v>
      </c>
      <c r="F205" s="51">
        <f t="shared" ref="F205" si="80">+IF(D205=0,"",D205/D$169)</f>
        <v>5.6521739130434784E-3</v>
      </c>
      <c r="G205" s="12">
        <f t="shared" si="59"/>
        <v>-0.27777777777777779</v>
      </c>
      <c r="H205" s="49">
        <f t="shared" ref="H205" si="81">+IF(OR(AND(E205=""),(G205="")),"",E205*G205)</f>
        <v>-2.4497795198432145E-3</v>
      </c>
      <c r="I205" s="2"/>
    </row>
    <row r="206" spans="1:9" s="50" customFormat="1" ht="15" x14ac:dyDescent="0.2">
      <c r="A206" s="52"/>
      <c r="B206" s="53" t="s">
        <v>219</v>
      </c>
      <c r="C206" s="7">
        <v>34</v>
      </c>
      <c r="D206" s="7">
        <v>59</v>
      </c>
      <c r="E206" s="51">
        <f t="shared" si="60"/>
        <v>1.6658500734933857E-2</v>
      </c>
      <c r="F206" s="51">
        <f t="shared" si="61"/>
        <v>2.5652173913043478E-2</v>
      </c>
      <c r="G206" s="12">
        <f t="shared" si="59"/>
        <v>0.73529411764705888</v>
      </c>
      <c r="H206" s="49">
        <f t="shared" si="62"/>
        <v>1.2248897599216073E-2</v>
      </c>
      <c r="I206" s="2"/>
    </row>
    <row r="207" spans="1:9" s="50" customFormat="1" ht="15" x14ac:dyDescent="0.2">
      <c r="A207" s="52"/>
      <c r="B207" s="53" t="s">
        <v>220</v>
      </c>
      <c r="C207" s="7">
        <v>10</v>
      </c>
      <c r="D207" s="7">
        <v>18</v>
      </c>
      <c r="E207" s="51">
        <f t="shared" si="60"/>
        <v>4.8995590396864281E-3</v>
      </c>
      <c r="F207" s="51">
        <f t="shared" si="61"/>
        <v>7.8260869565217397E-3</v>
      </c>
      <c r="G207" s="12">
        <f t="shared" si="59"/>
        <v>0.8</v>
      </c>
      <c r="H207" s="49">
        <f t="shared" si="62"/>
        <v>3.9196472317491425E-3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1</v>
      </c>
      <c r="E208" s="51" t="str">
        <f t="shared" si="60"/>
        <v/>
      </c>
      <c r="F208" s="51">
        <f t="shared" si="61"/>
        <v>4.3478260869565219E-4</v>
      </c>
      <c r="G208" s="12">
        <f t="shared" si="59"/>
        <v>1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8</v>
      </c>
      <c r="D209" s="7">
        <v>7</v>
      </c>
      <c r="E209" s="51">
        <f t="shared" si="60"/>
        <v>3.9196472317491425E-3</v>
      </c>
      <c r="F209" s="51">
        <f t="shared" si="61"/>
        <v>3.0434782608695652E-3</v>
      </c>
      <c r="G209" s="12">
        <f t="shared" si="59"/>
        <v>-0.125</v>
      </c>
      <c r="H209" s="49">
        <f t="shared" si="62"/>
        <v>-4.8995590396864281E-4</v>
      </c>
      <c r="I209" s="2"/>
    </row>
    <row r="210" spans="1:9" s="50" customFormat="1" ht="15" x14ac:dyDescent="0.2">
      <c r="A210" s="52"/>
      <c r="B210" s="53" t="s">
        <v>47</v>
      </c>
      <c r="C210" s="7">
        <v>212</v>
      </c>
      <c r="D210" s="7">
        <v>162</v>
      </c>
      <c r="E210" s="51">
        <f t="shared" si="60"/>
        <v>0.10387065164135229</v>
      </c>
      <c r="F210" s="51">
        <f t="shared" si="61"/>
        <v>7.0434782608695651E-2</v>
      </c>
      <c r="G210" s="12">
        <f t="shared" si="59"/>
        <v>-0.23584905660377359</v>
      </c>
      <c r="H210" s="49">
        <f t="shared" si="62"/>
        <v>-2.4497795198432142E-2</v>
      </c>
      <c r="I210" s="2"/>
    </row>
    <row r="211" spans="1:9" s="50" customFormat="1" ht="15" x14ac:dyDescent="0.2">
      <c r="A211" s="52"/>
      <c r="B211" s="53" t="s">
        <v>222</v>
      </c>
      <c r="C211" s="7">
        <v>20</v>
      </c>
      <c r="D211" s="7">
        <v>19</v>
      </c>
      <c r="E211" s="51">
        <f t="shared" si="60"/>
        <v>9.7991180793728563E-3</v>
      </c>
      <c r="F211" s="51">
        <f t="shared" si="61"/>
        <v>8.2608695652173908E-3</v>
      </c>
      <c r="G211" s="12">
        <f t="shared" si="59"/>
        <v>-0.05</v>
      </c>
      <c r="H211" s="49">
        <f t="shared" si="62"/>
        <v>-4.8995590396864281E-4</v>
      </c>
      <c r="I211" s="2"/>
    </row>
    <row r="212" spans="1:9" s="50" customFormat="1" ht="15" x14ac:dyDescent="0.2">
      <c r="A212" s="52"/>
      <c r="B212" s="53" t="s">
        <v>223</v>
      </c>
      <c r="C212" s="7">
        <v>1</v>
      </c>
      <c r="D212" s="7">
        <v>3</v>
      </c>
      <c r="E212" s="51">
        <f t="shared" si="60"/>
        <v>4.8995590396864281E-4</v>
      </c>
      <c r="F212" s="51">
        <f t="shared" si="61"/>
        <v>1.3043478260869566E-3</v>
      </c>
      <c r="G212" s="12">
        <f t="shared" si="59"/>
        <v>2</v>
      </c>
      <c r="H212" s="49">
        <f t="shared" si="62"/>
        <v>9.7991180793728563E-4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1</v>
      </c>
      <c r="D218" s="7">
        <v>2</v>
      </c>
      <c r="E218" s="51">
        <f t="shared" si="60"/>
        <v>4.8995590396864281E-4</v>
      </c>
      <c r="F218" s="51">
        <f t="shared" si="61"/>
        <v>8.6956521739130438E-4</v>
      </c>
      <c r="G218" s="12">
        <f t="shared" si="59"/>
        <v>1</v>
      </c>
      <c r="H218" s="49">
        <f t="shared" si="62"/>
        <v>4.8995590396864281E-4</v>
      </c>
      <c r="I218" s="2"/>
    </row>
    <row r="219" spans="1:9" s="50" customFormat="1" ht="15" x14ac:dyDescent="0.2">
      <c r="A219" s="52"/>
      <c r="B219" s="53" t="s">
        <v>225</v>
      </c>
      <c r="C219" s="7">
        <v>2</v>
      </c>
      <c r="D219" s="7">
        <v>1</v>
      </c>
      <c r="E219" s="51">
        <f t="shared" si="60"/>
        <v>9.7991180793728563E-4</v>
      </c>
      <c r="F219" s="51">
        <f t="shared" si="61"/>
        <v>4.3478260869565219E-4</v>
      </c>
      <c r="G219" s="12">
        <f t="shared" si="59"/>
        <v>-0.5</v>
      </c>
      <c r="H219" s="49">
        <f t="shared" si="62"/>
        <v>-4.8995590396864281E-4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5</v>
      </c>
      <c r="E220" s="51" t="str">
        <f t="shared" si="60"/>
        <v/>
      </c>
      <c r="F220" s="51">
        <f t="shared" si="61"/>
        <v>2.1739130434782609E-3</v>
      </c>
      <c r="G220" s="12">
        <f t="shared" si="59"/>
        <v>1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2</v>
      </c>
      <c r="E221" s="51" t="str">
        <f t="shared" si="60"/>
        <v/>
      </c>
      <c r="F221" s="51">
        <f t="shared" si="61"/>
        <v>8.6956521739130438E-4</v>
      </c>
      <c r="G221" s="12">
        <f t="shared" si="59"/>
        <v>1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131</v>
      </c>
      <c r="D222" s="7">
        <v>120</v>
      </c>
      <c r="E222" s="51">
        <f t="shared" si="60"/>
        <v>6.4184223419892203E-2</v>
      </c>
      <c r="F222" s="51">
        <f t="shared" si="61"/>
        <v>5.2173913043478258E-2</v>
      </c>
      <c r="G222" s="12">
        <f t="shared" si="59"/>
        <v>-8.3969465648854963E-2</v>
      </c>
      <c r="H222" s="49">
        <f t="shared" si="62"/>
        <v>-5.3895149436550705E-3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6</v>
      </c>
      <c r="E224" s="51" t="str">
        <f t="shared" si="60"/>
        <v/>
      </c>
      <c r="F224" s="51">
        <f t="shared" si="61"/>
        <v>2.6086956521739132E-3</v>
      </c>
      <c r="G224" s="12">
        <f t="shared" si="59"/>
        <v>1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2</v>
      </c>
      <c r="D225" s="7">
        <v>2</v>
      </c>
      <c r="E225" s="51">
        <f t="shared" si="60"/>
        <v>9.7991180793728563E-4</v>
      </c>
      <c r="F225" s="51">
        <f t="shared" si="61"/>
        <v>8.6956521739130438E-4</v>
      </c>
      <c r="G225" s="12">
        <f t="shared" si="59"/>
        <v>0</v>
      </c>
      <c r="H225" s="49">
        <f t="shared" si="62"/>
        <v>0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11</v>
      </c>
      <c r="D227" s="7">
        <v>3</v>
      </c>
      <c r="E227" s="51">
        <f t="shared" si="60"/>
        <v>5.3895149436550714E-3</v>
      </c>
      <c r="F227" s="51">
        <f t="shared" si="61"/>
        <v>1.3043478260869566E-3</v>
      </c>
      <c r="G227" s="12">
        <f t="shared" si="59"/>
        <v>-0.72727272727272729</v>
      </c>
      <c r="H227" s="49">
        <f t="shared" si="62"/>
        <v>-3.9196472317491425E-3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1</v>
      </c>
      <c r="D231" s="7">
        <v>0</v>
      </c>
      <c r="E231" s="51">
        <f t="shared" si="60"/>
        <v>4.8995590396864281E-4</v>
      </c>
      <c r="F231" s="51" t="str">
        <f t="shared" si="61"/>
        <v/>
      </c>
      <c r="G231" s="12">
        <f t="shared" si="59"/>
        <v>-1</v>
      </c>
      <c r="H231" s="49">
        <f t="shared" si="62"/>
        <v>-4.8995590396864281E-4</v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7</v>
      </c>
      <c r="D234" s="7">
        <v>0</v>
      </c>
      <c r="E234" s="51">
        <f t="shared" si="60"/>
        <v>3.4296913277804997E-3</v>
      </c>
      <c r="F234" s="51" t="str">
        <f t="shared" si="61"/>
        <v/>
      </c>
      <c r="G234" s="12">
        <f t="shared" si="59"/>
        <v>-1</v>
      </c>
      <c r="H234" s="49">
        <f t="shared" si="62"/>
        <v>-3.4296913277804997E-3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26</v>
      </c>
      <c r="D236" s="7">
        <v>12</v>
      </c>
      <c r="E236" s="51">
        <f t="shared" si="60"/>
        <v>1.2738853503184714E-2</v>
      </c>
      <c r="F236" s="51">
        <f t="shared" si="61"/>
        <v>5.2173913043478265E-3</v>
      </c>
      <c r="G236" s="12">
        <f t="shared" si="59"/>
        <v>-0.53846153846153844</v>
      </c>
      <c r="H236" s="49">
        <f t="shared" si="62"/>
        <v>-6.8593826555609994E-3</v>
      </c>
      <c r="I236" s="2"/>
    </row>
    <row r="237" spans="1:9" s="50" customFormat="1" ht="15" x14ac:dyDescent="0.2">
      <c r="A237" s="52"/>
      <c r="B237" s="53" t="s">
        <v>55</v>
      </c>
      <c r="C237" s="7">
        <v>25</v>
      </c>
      <c r="D237" s="7">
        <v>14</v>
      </c>
      <c r="E237" s="51">
        <f t="shared" si="60"/>
        <v>1.2248897599216071E-2</v>
      </c>
      <c r="F237" s="51">
        <f t="shared" si="61"/>
        <v>6.0869565217391303E-3</v>
      </c>
      <c r="G237" s="12">
        <f t="shared" ref="G237:G300" si="96">+IF(AND(C237=0,D237=0)," ",IF(C237=0,1,IF(D237=0,-1,(D237-C237)/C237)))</f>
        <v>-0.44</v>
      </c>
      <c r="H237" s="49">
        <f t="shared" si="62"/>
        <v>-5.3895149436550714E-3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31</v>
      </c>
      <c r="D239" s="7">
        <v>93</v>
      </c>
      <c r="E239" s="51">
        <f t="shared" si="60"/>
        <v>1.5188633023027927E-2</v>
      </c>
      <c r="F239" s="51">
        <f t="shared" si="61"/>
        <v>4.0434782608695652E-2</v>
      </c>
      <c r="G239" s="12">
        <f t="shared" si="96"/>
        <v>2</v>
      </c>
      <c r="H239" s="49">
        <f t="shared" si="62"/>
        <v>3.0377266046055854E-2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5</v>
      </c>
      <c r="D242" s="7">
        <v>7</v>
      </c>
      <c r="E242" s="51">
        <f t="shared" si="60"/>
        <v>2.4497795198432141E-3</v>
      </c>
      <c r="F242" s="51">
        <f t="shared" si="61"/>
        <v>3.0434782608695652E-3</v>
      </c>
      <c r="G242" s="12">
        <f t="shared" si="96"/>
        <v>0.4</v>
      </c>
      <c r="H242" s="49">
        <f t="shared" si="62"/>
        <v>9.7991180793728563E-4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2</v>
      </c>
      <c r="D244" s="7">
        <v>4</v>
      </c>
      <c r="E244" s="51">
        <f t="shared" si="60"/>
        <v>9.7991180793728563E-4</v>
      </c>
      <c r="F244" s="51">
        <f t="shared" si="61"/>
        <v>1.7391304347826088E-3</v>
      </c>
      <c r="G244" s="12">
        <f t="shared" si="96"/>
        <v>1</v>
      </c>
      <c r="H244" s="49">
        <f t="shared" si="62"/>
        <v>9.7991180793728563E-4</v>
      </c>
      <c r="I244" s="2"/>
    </row>
    <row r="245" spans="1:9" s="50" customFormat="1" ht="15" x14ac:dyDescent="0.2">
      <c r="A245" s="52"/>
      <c r="B245" s="53" t="s">
        <v>335</v>
      </c>
      <c r="C245" s="7">
        <v>2</v>
      </c>
      <c r="D245" s="7">
        <v>0</v>
      </c>
      <c r="E245" s="51">
        <f t="shared" ref="E245:E259" si="97">+IF(C245=0,"",C245/C$169)</f>
        <v>9.7991180793728563E-4</v>
      </c>
      <c r="F245" s="51" t="str">
        <f t="shared" ref="F245:F259" si="98">+IF(D245=0,"",D245/D$169)</f>
        <v/>
      </c>
      <c r="G245" s="12">
        <f t="shared" si="96"/>
        <v>-1</v>
      </c>
      <c r="H245" s="49">
        <f t="shared" ref="H245:H328" si="99">+IF(OR(AND(E245=""),(G245="")),"",E245*G245)</f>
        <v>-9.7991180793728563E-4</v>
      </c>
      <c r="I245" s="2"/>
    </row>
    <row r="246" spans="1:9" s="50" customFormat="1" ht="15" x14ac:dyDescent="0.2">
      <c r="A246" s="52"/>
      <c r="B246" s="53" t="s">
        <v>234</v>
      </c>
      <c r="C246" s="7">
        <v>10</v>
      </c>
      <c r="D246" s="7">
        <v>0</v>
      </c>
      <c r="E246" s="51">
        <f t="shared" si="97"/>
        <v>4.8995590396864281E-3</v>
      </c>
      <c r="F246" s="51" t="str">
        <f t="shared" si="98"/>
        <v/>
      </c>
      <c r="G246" s="12">
        <f t="shared" si="96"/>
        <v>-1</v>
      </c>
      <c r="H246" s="49">
        <f t="shared" si="99"/>
        <v>-4.8995590396864281E-3</v>
      </c>
      <c r="I246" s="2"/>
    </row>
    <row r="247" spans="1:9" s="50" customFormat="1" ht="15" x14ac:dyDescent="0.2">
      <c r="A247" s="52"/>
      <c r="B247" s="53" t="s">
        <v>235</v>
      </c>
      <c r="C247" s="7">
        <v>1</v>
      </c>
      <c r="D247" s="7">
        <v>1</v>
      </c>
      <c r="E247" s="51">
        <f t="shared" si="97"/>
        <v>4.8995590396864281E-4</v>
      </c>
      <c r="F247" s="51">
        <f t="shared" si="98"/>
        <v>4.3478260869565219E-4</v>
      </c>
      <c r="G247" s="12">
        <f t="shared" si="96"/>
        <v>0</v>
      </c>
      <c r="H247" s="49">
        <f t="shared" si="99"/>
        <v>0</v>
      </c>
      <c r="I247" s="2"/>
    </row>
    <row r="248" spans="1:9" s="50" customFormat="1" ht="15" x14ac:dyDescent="0.2">
      <c r="A248" s="52"/>
      <c r="B248" s="53" t="s">
        <v>452</v>
      </c>
      <c r="C248" s="7">
        <v>5</v>
      </c>
      <c r="D248" s="7">
        <v>0</v>
      </c>
      <c r="E248" s="51">
        <f t="shared" si="97"/>
        <v>2.4497795198432141E-3</v>
      </c>
      <c r="F248" s="51" t="str">
        <f t="shared" si="98"/>
        <v/>
      </c>
      <c r="G248" s="12">
        <f t="shared" si="96"/>
        <v>-1</v>
      </c>
      <c r="H248" s="49">
        <f t="shared" si="99"/>
        <v>-2.4497795198432141E-3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1</v>
      </c>
      <c r="D250" s="7">
        <v>2</v>
      </c>
      <c r="E250" s="51">
        <f t="shared" si="97"/>
        <v>4.8995590396864281E-4</v>
      </c>
      <c r="F250" s="51">
        <f t="shared" si="98"/>
        <v>8.6956521739130438E-4</v>
      </c>
      <c r="G250" s="12">
        <f t="shared" si="96"/>
        <v>1</v>
      </c>
      <c r="H250" s="49">
        <f t="shared" si="99"/>
        <v>4.8995590396864281E-4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1</v>
      </c>
      <c r="E252" s="51" t="str">
        <f t="shared" si="97"/>
        <v/>
      </c>
      <c r="F252" s="51">
        <f t="shared" si="98"/>
        <v>4.3478260869565219E-4</v>
      </c>
      <c r="G252" s="12">
        <f t="shared" si="96"/>
        <v>1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1</v>
      </c>
      <c r="D254" s="7">
        <v>4</v>
      </c>
      <c r="E254" s="51">
        <f t="shared" si="97"/>
        <v>4.8995590396864281E-4</v>
      </c>
      <c r="F254" s="51">
        <f t="shared" si="98"/>
        <v>1.7391304347826088E-3</v>
      </c>
      <c r="G254" s="12">
        <f t="shared" si="96"/>
        <v>3</v>
      </c>
      <c r="H254" s="49">
        <f t="shared" si="99"/>
        <v>1.4698677119059284E-3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2</v>
      </c>
      <c r="D257" s="7">
        <v>2</v>
      </c>
      <c r="E257" s="51">
        <f t="shared" si="97"/>
        <v>9.7991180793728563E-4</v>
      </c>
      <c r="F257" s="51">
        <f t="shared" si="98"/>
        <v>8.6956521739130438E-4</v>
      </c>
      <c r="G257" s="12">
        <f t="shared" si="96"/>
        <v>0</v>
      </c>
      <c r="H257" s="49">
        <f t="shared" si="99"/>
        <v>0</v>
      </c>
      <c r="I257" s="2"/>
    </row>
    <row r="258" spans="1:9" s="50" customFormat="1" ht="15" x14ac:dyDescent="0.2">
      <c r="A258" s="52"/>
      <c r="B258" s="53" t="s">
        <v>458</v>
      </c>
      <c r="C258" s="7">
        <v>5</v>
      </c>
      <c r="D258" s="7">
        <v>7</v>
      </c>
      <c r="E258" s="51">
        <f t="shared" si="97"/>
        <v>2.4497795198432141E-3</v>
      </c>
      <c r="F258" s="51">
        <f t="shared" si="98"/>
        <v>3.0434782608695652E-3</v>
      </c>
      <c r="G258" s="12">
        <f t="shared" si="96"/>
        <v>0.4</v>
      </c>
      <c r="H258" s="49">
        <f t="shared" si="99"/>
        <v>9.7991180793728563E-4</v>
      </c>
      <c r="I258" s="2"/>
    </row>
    <row r="259" spans="1:9" s="50" customFormat="1" ht="15" x14ac:dyDescent="0.2">
      <c r="A259" s="52"/>
      <c r="B259" s="53" t="s">
        <v>459</v>
      </c>
      <c r="C259" s="7">
        <v>9</v>
      </c>
      <c r="D259" s="7">
        <v>4</v>
      </c>
      <c r="E259" s="51">
        <f t="shared" si="97"/>
        <v>4.4096031357177858E-3</v>
      </c>
      <c r="F259" s="51">
        <f t="shared" si="98"/>
        <v>1.7391304347826088E-3</v>
      </c>
      <c r="G259" s="12">
        <f t="shared" si="96"/>
        <v>-0.55555555555555558</v>
      </c>
      <c r="H259" s="49">
        <f t="shared" si="99"/>
        <v>-2.4497795198432145E-3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1</v>
      </c>
      <c r="E261" s="51" t="str">
        <f t="shared" si="100"/>
        <v/>
      </c>
      <c r="F261" s="51">
        <f t="shared" si="101"/>
        <v>4.3478260869565219E-4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57</v>
      </c>
      <c r="D263" s="7">
        <v>28</v>
      </c>
      <c r="E263" s="51">
        <f t="shared" si="103"/>
        <v>2.7927486526212641E-2</v>
      </c>
      <c r="F263" s="51">
        <f t="shared" si="103"/>
        <v>1.2173913043478261E-2</v>
      </c>
      <c r="G263" s="12">
        <f t="shared" si="96"/>
        <v>-0.50877192982456143</v>
      </c>
      <c r="H263" s="49">
        <f t="shared" si="99"/>
        <v>-1.4208721215090642E-2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11</v>
      </c>
      <c r="E267" s="51" t="str">
        <f t="shared" si="104"/>
        <v/>
      </c>
      <c r="F267" s="51">
        <f t="shared" si="105"/>
        <v>4.7826086956521737E-3</v>
      </c>
      <c r="G267" s="12">
        <f t="shared" si="96"/>
        <v>1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12</v>
      </c>
      <c r="D270" s="7">
        <v>7</v>
      </c>
      <c r="E270" s="51">
        <f t="shared" si="104"/>
        <v>5.8794708476237138E-3</v>
      </c>
      <c r="F270" s="51">
        <f t="shared" si="105"/>
        <v>3.0434782608695652E-3</v>
      </c>
      <c r="G270" s="12">
        <f t="shared" si="96"/>
        <v>-0.41666666666666669</v>
      </c>
      <c r="H270" s="49">
        <f t="shared" si="106"/>
        <v>-2.4497795198432141E-3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63</v>
      </c>
      <c r="D274" s="7">
        <v>131</v>
      </c>
      <c r="E274" s="51">
        <f t="shared" si="107"/>
        <v>3.0867221950024497E-2</v>
      </c>
      <c r="F274" s="51">
        <f t="shared" si="108"/>
        <v>5.6956521739130433E-2</v>
      </c>
      <c r="G274" s="12">
        <f t="shared" si="96"/>
        <v>1.0793650793650793</v>
      </c>
      <c r="H274" s="49">
        <f t="shared" si="109"/>
        <v>3.3317001469867706E-2</v>
      </c>
      <c r="I274" s="2"/>
    </row>
    <row r="275" spans="1:9" s="50" customFormat="1" ht="15" x14ac:dyDescent="0.2">
      <c r="A275" s="52"/>
      <c r="B275" s="53" t="s">
        <v>64</v>
      </c>
      <c r="C275" s="7">
        <v>47</v>
      </c>
      <c r="D275" s="7">
        <v>167</v>
      </c>
      <c r="E275" s="51">
        <f t="shared" ref="E275:F278" si="110">+IF(C275=0,"",C275/C$169)</f>
        <v>2.3027927486526212E-2</v>
      </c>
      <c r="F275" s="51">
        <f t="shared" si="110"/>
        <v>7.2608695652173913E-2</v>
      </c>
      <c r="G275" s="12">
        <f t="shared" si="96"/>
        <v>2.5531914893617023</v>
      </c>
      <c r="H275" s="49">
        <f t="shared" si="99"/>
        <v>5.8794708476237141E-2</v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2</v>
      </c>
      <c r="E276" s="51">
        <f t="shared" si="110"/>
        <v>4.8995590396864281E-4</v>
      </c>
      <c r="F276" s="51">
        <f t="shared" si="110"/>
        <v>8.6956521739130438E-4</v>
      </c>
      <c r="G276" s="12">
        <f t="shared" si="96"/>
        <v>1</v>
      </c>
      <c r="H276" s="49">
        <f t="shared" si="99"/>
        <v>4.8995590396864281E-4</v>
      </c>
      <c r="I276" s="2"/>
    </row>
    <row r="277" spans="1:9" s="50" customFormat="1" ht="15" x14ac:dyDescent="0.2">
      <c r="A277" s="52"/>
      <c r="B277" s="53" t="s">
        <v>239</v>
      </c>
      <c r="C277" s="7">
        <v>2</v>
      </c>
      <c r="D277" s="7">
        <v>3</v>
      </c>
      <c r="E277" s="51">
        <f t="shared" si="110"/>
        <v>9.7991180793728563E-4</v>
      </c>
      <c r="F277" s="51">
        <f t="shared" si="110"/>
        <v>1.3043478260869566E-3</v>
      </c>
      <c r="G277" s="12">
        <f t="shared" si="96"/>
        <v>0.5</v>
      </c>
      <c r="H277" s="49">
        <f t="shared" si="99"/>
        <v>4.8995590396864281E-4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14</v>
      </c>
      <c r="D279" s="7">
        <v>4</v>
      </c>
      <c r="E279" s="51">
        <f t="shared" ref="E279" si="111">+IF(C279=0,"",C279/C$169)</f>
        <v>6.8593826555609994E-3</v>
      </c>
      <c r="F279" s="51">
        <f t="shared" ref="F279" si="112">+IF(D279=0,"",D279/D$169)</f>
        <v>1.7391304347826088E-3</v>
      </c>
      <c r="G279" s="12">
        <f t="shared" si="96"/>
        <v>-0.7142857142857143</v>
      </c>
      <c r="H279" s="49">
        <f t="shared" ref="H279" si="113">+IF(OR(AND(E279=""),(G279="")),"",E279*G279)</f>
        <v>-4.8995590396864281E-3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4</v>
      </c>
      <c r="E282" s="51">
        <f t="shared" si="114"/>
        <v>4.8995590396864281E-4</v>
      </c>
      <c r="F282" s="51">
        <f t="shared" si="114"/>
        <v>1.7391304347826088E-3</v>
      </c>
      <c r="G282" s="12">
        <f t="shared" si="96"/>
        <v>3</v>
      </c>
      <c r="H282" s="49">
        <f t="shared" si="99"/>
        <v>1.4698677119059284E-3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8</v>
      </c>
      <c r="E285" s="51">
        <f t="shared" si="114"/>
        <v>4.8995590396864281E-4</v>
      </c>
      <c r="F285" s="51">
        <f t="shared" si="114"/>
        <v>3.4782608695652175E-3</v>
      </c>
      <c r="G285" s="12">
        <f t="shared" si="96"/>
        <v>7</v>
      </c>
      <c r="H285" s="49">
        <f t="shared" si="99"/>
        <v>3.4296913277804997E-3</v>
      </c>
      <c r="I285" s="2"/>
    </row>
    <row r="286" spans="1:9" s="50" customFormat="1" ht="15" x14ac:dyDescent="0.2">
      <c r="A286" s="52"/>
      <c r="B286" s="53" t="s">
        <v>240</v>
      </c>
      <c r="C286" s="7">
        <v>1</v>
      </c>
      <c r="D286" s="7">
        <v>1</v>
      </c>
      <c r="E286" s="51">
        <f t="shared" si="114"/>
        <v>4.8995590396864281E-4</v>
      </c>
      <c r="F286" s="51">
        <f t="shared" si="114"/>
        <v>4.3478260869565219E-4</v>
      </c>
      <c r="G286" s="12">
        <f t="shared" si="96"/>
        <v>0</v>
      </c>
      <c r="H286" s="49">
        <f t="shared" si="99"/>
        <v>0</v>
      </c>
      <c r="I286" s="2"/>
    </row>
    <row r="287" spans="1:9" s="50" customFormat="1" ht="15" x14ac:dyDescent="0.2">
      <c r="A287" s="52"/>
      <c r="B287" s="53" t="s">
        <v>461</v>
      </c>
      <c r="C287" s="7">
        <v>27</v>
      </c>
      <c r="D287" s="7">
        <v>57</v>
      </c>
      <c r="E287" s="51">
        <f t="shared" si="114"/>
        <v>1.3228809407153356E-2</v>
      </c>
      <c r="F287" s="51">
        <f t="shared" si="114"/>
        <v>2.4782608695652172E-2</v>
      </c>
      <c r="G287" s="12">
        <f t="shared" si="96"/>
        <v>1.1111111111111112</v>
      </c>
      <c r="H287" s="49">
        <f t="shared" si="99"/>
        <v>1.4698677119059285E-2</v>
      </c>
      <c r="I287" s="2"/>
    </row>
    <row r="288" spans="1:9" s="50" customFormat="1" ht="15" x14ac:dyDescent="0.2">
      <c r="A288" s="52"/>
      <c r="B288" s="53" t="s">
        <v>65</v>
      </c>
      <c r="C288" s="7">
        <v>3</v>
      </c>
      <c r="D288" s="7">
        <v>26</v>
      </c>
      <c r="E288" s="51">
        <f t="shared" si="114"/>
        <v>1.4698677119059284E-3</v>
      </c>
      <c r="F288" s="51">
        <f t="shared" si="114"/>
        <v>1.1304347826086957E-2</v>
      </c>
      <c r="G288" s="12">
        <f t="shared" si="96"/>
        <v>7.666666666666667</v>
      </c>
      <c r="H288" s="49">
        <f t="shared" si="99"/>
        <v>1.1268985791278786E-2</v>
      </c>
      <c r="I288" s="2"/>
    </row>
    <row r="289" spans="1:9" s="50" customFormat="1" ht="15" x14ac:dyDescent="0.2">
      <c r="A289" s="47"/>
      <c r="B289" s="53" t="s">
        <v>535</v>
      </c>
      <c r="C289" s="7">
        <v>4</v>
      </c>
      <c r="D289" s="7">
        <v>2</v>
      </c>
      <c r="E289" s="51">
        <f t="shared" ref="E289:E290" si="118">+IF(C289=0,"",C289/C$169)</f>
        <v>1.9598236158745713E-3</v>
      </c>
      <c r="F289" s="51">
        <f t="shared" ref="F289:F290" si="119">+IF(D289=0,"",D289/D$169)</f>
        <v>8.6956521739130438E-4</v>
      </c>
      <c r="G289" s="12">
        <f t="shared" si="96"/>
        <v>-0.5</v>
      </c>
      <c r="H289" s="49">
        <f t="shared" ref="H289:H290" si="120">+IF(OR(AND(E289=""),(G289="")),"",E289*G289)</f>
        <v>-9.7991180793728563E-4</v>
      </c>
      <c r="I289" s="2"/>
    </row>
    <row r="290" spans="1:9" s="50" customFormat="1" ht="15" x14ac:dyDescent="0.2">
      <c r="A290" s="47"/>
      <c r="B290" s="53" t="s">
        <v>536</v>
      </c>
      <c r="C290" s="7">
        <v>4</v>
      </c>
      <c r="D290" s="7">
        <v>16</v>
      </c>
      <c r="E290" s="51">
        <f t="shared" si="118"/>
        <v>1.9598236158745713E-3</v>
      </c>
      <c r="F290" s="51">
        <f t="shared" si="119"/>
        <v>6.956521739130435E-3</v>
      </c>
      <c r="G290" s="12">
        <f t="shared" si="96"/>
        <v>3</v>
      </c>
      <c r="H290" s="49">
        <f t="shared" si="120"/>
        <v>5.8794708476237138E-3</v>
      </c>
      <c r="I290" s="2"/>
    </row>
    <row r="291" spans="1:9" s="50" customFormat="1" ht="15" x14ac:dyDescent="0.2">
      <c r="A291" s="52"/>
      <c r="B291" s="53" t="s">
        <v>66</v>
      </c>
      <c r="C291" s="7">
        <v>14</v>
      </c>
      <c r="D291" s="7">
        <v>14</v>
      </c>
      <c r="E291" s="51">
        <f>+IF(C291=0,"",C291/C$169)</f>
        <v>6.8593826555609994E-3</v>
      </c>
      <c r="F291" s="51">
        <f>+IF(D291=0,"",D291/D$169)</f>
        <v>6.0869565217391303E-3</v>
      </c>
      <c r="G291" s="12">
        <f t="shared" si="96"/>
        <v>0</v>
      </c>
      <c r="H291" s="49">
        <f t="shared" si="99"/>
        <v>0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7</v>
      </c>
      <c r="D297" s="7">
        <v>17</v>
      </c>
      <c r="E297" s="51">
        <f t="shared" si="124"/>
        <v>3.4296913277804997E-3</v>
      </c>
      <c r="F297" s="51">
        <f t="shared" si="125"/>
        <v>7.391304347826087E-3</v>
      </c>
      <c r="G297" s="12">
        <f t="shared" si="96"/>
        <v>1.4285714285714286</v>
      </c>
      <c r="H297" s="49">
        <f t="shared" si="126"/>
        <v>4.8995590396864281E-3</v>
      </c>
      <c r="I297" s="2"/>
    </row>
    <row r="298" spans="1:9" s="50" customFormat="1" ht="15" x14ac:dyDescent="0.2">
      <c r="A298" s="52"/>
      <c r="B298" s="53" t="s">
        <v>462</v>
      </c>
      <c r="C298" s="7">
        <v>3</v>
      </c>
      <c r="D298" s="7">
        <v>0</v>
      </c>
      <c r="E298" s="51">
        <f>+IF(C298=0,"",C298/C$169)</f>
        <v>1.4698677119059284E-3</v>
      </c>
      <c r="F298" s="51" t="str">
        <f>+IF(D298=0,"",D298/D$169)</f>
        <v/>
      </c>
      <c r="G298" s="12">
        <f t="shared" si="96"/>
        <v>-1</v>
      </c>
      <c r="H298" s="49">
        <f t="shared" si="99"/>
        <v>-1.4698677119059284E-3</v>
      </c>
      <c r="I298" s="2"/>
    </row>
    <row r="299" spans="1:9" s="50" customFormat="1" ht="15" x14ac:dyDescent="0.2">
      <c r="A299" s="52"/>
      <c r="B299" s="53" t="s">
        <v>463</v>
      </c>
      <c r="C299" s="7">
        <v>3</v>
      </c>
      <c r="D299" s="7">
        <v>2</v>
      </c>
      <c r="E299" s="51">
        <f>+IF(C299=0,"",C299/C$169)</f>
        <v>1.4698677119059284E-3</v>
      </c>
      <c r="F299" s="51">
        <f>+IF(D299=0,"",D299/D$169)</f>
        <v>8.6956521739130438E-4</v>
      </c>
      <c r="G299" s="12">
        <f t="shared" si="96"/>
        <v>-0.33333333333333331</v>
      </c>
      <c r="H299" s="49">
        <f t="shared" si="99"/>
        <v>-4.8995590396864281E-4</v>
      </c>
      <c r="I299" s="2"/>
    </row>
    <row r="300" spans="1:9" s="50" customFormat="1" ht="15" x14ac:dyDescent="0.2">
      <c r="A300" s="47"/>
      <c r="B300" s="53" t="s">
        <v>612</v>
      </c>
      <c r="C300" s="7">
        <v>2</v>
      </c>
      <c r="D300" s="7">
        <v>2</v>
      </c>
      <c r="E300" s="51">
        <f t="shared" ref="E300" si="127">+IF(C300=0,"",C300/C$169)</f>
        <v>9.7991180793728563E-4</v>
      </c>
      <c r="F300" s="51">
        <f t="shared" ref="F300" si="128">+IF(D300=0,"",D300/D$169)</f>
        <v>8.6956521739130438E-4</v>
      </c>
      <c r="G300" s="12">
        <f t="shared" si="96"/>
        <v>0</v>
      </c>
      <c r="H300" s="49">
        <f t="shared" ref="H300" si="129">+IF(OR(AND(E300=""),(G300="")),"",E300*G300)</f>
        <v>0</v>
      </c>
      <c r="I300" s="2"/>
    </row>
    <row r="301" spans="1:9" s="50" customFormat="1" ht="15" x14ac:dyDescent="0.2">
      <c r="A301" s="52"/>
      <c r="B301" s="53" t="s">
        <v>464</v>
      </c>
      <c r="C301" s="7">
        <v>3</v>
      </c>
      <c r="D301" s="7">
        <v>8</v>
      </c>
      <c r="E301" s="51">
        <f t="shared" ref="E301:E323" si="130">+IF(C301=0,"",C301/C$169)</f>
        <v>1.4698677119059284E-3</v>
      </c>
      <c r="F301" s="51">
        <f t="shared" ref="F301:F323" si="131">+IF(D301=0,"",D301/D$169)</f>
        <v>3.4782608695652175E-3</v>
      </c>
      <c r="G301" s="12">
        <f t="shared" ref="G301:G339" si="132">+IF(AND(C301=0,D301=0)," ",IF(C301=0,1,IF(D301=0,-1,(D301-C301)/C301)))</f>
        <v>1.6666666666666667</v>
      </c>
      <c r="H301" s="49">
        <f t="shared" si="99"/>
        <v>2.4497795198432141E-3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1</v>
      </c>
      <c r="E302" s="51" t="str">
        <f t="shared" si="130"/>
        <v/>
      </c>
      <c r="F302" s="51">
        <f t="shared" si="131"/>
        <v>4.3478260869565219E-4</v>
      </c>
      <c r="G302" s="12">
        <f t="shared" si="132"/>
        <v>1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36</v>
      </c>
      <c r="D304" s="7">
        <v>35</v>
      </c>
      <c r="E304" s="51">
        <f t="shared" si="130"/>
        <v>1.7638412542871143E-2</v>
      </c>
      <c r="F304" s="51">
        <f t="shared" si="131"/>
        <v>1.5217391304347827E-2</v>
      </c>
      <c r="G304" s="12">
        <f t="shared" si="132"/>
        <v>-2.7777777777777776E-2</v>
      </c>
      <c r="H304" s="49">
        <f t="shared" si="99"/>
        <v>-4.8995590396864281E-4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1</v>
      </c>
      <c r="D308" s="7">
        <v>0</v>
      </c>
      <c r="E308" s="51">
        <f t="shared" si="130"/>
        <v>4.8995590396864281E-4</v>
      </c>
      <c r="F308" s="51" t="str">
        <f t="shared" si="131"/>
        <v/>
      </c>
      <c r="G308" s="12">
        <f t="shared" si="132"/>
        <v>-1</v>
      </c>
      <c r="H308" s="49">
        <f t="shared" si="99"/>
        <v>-4.8995590396864281E-4</v>
      </c>
      <c r="I308" s="2"/>
    </row>
    <row r="309" spans="1:9" s="50" customFormat="1" ht="15" x14ac:dyDescent="0.2">
      <c r="A309" s="52"/>
      <c r="B309" s="53" t="s">
        <v>468</v>
      </c>
      <c r="C309" s="7">
        <v>3</v>
      </c>
      <c r="D309" s="7">
        <v>3</v>
      </c>
      <c r="E309" s="51">
        <f t="shared" si="130"/>
        <v>1.4698677119059284E-3</v>
      </c>
      <c r="F309" s="51">
        <f t="shared" si="131"/>
        <v>1.3043478260869566E-3</v>
      </c>
      <c r="G309" s="12">
        <f t="shared" si="132"/>
        <v>0</v>
      </c>
      <c r="H309" s="49">
        <f t="shared" si="99"/>
        <v>0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3</v>
      </c>
      <c r="D311" s="7">
        <v>0</v>
      </c>
      <c r="E311" s="51">
        <f t="shared" si="130"/>
        <v>1.4698677119059284E-3</v>
      </c>
      <c r="F311" s="51" t="str">
        <f t="shared" si="131"/>
        <v/>
      </c>
      <c r="G311" s="12">
        <f t="shared" si="132"/>
        <v>-1</v>
      </c>
      <c r="H311" s="49">
        <f t="shared" si="99"/>
        <v>-1.4698677119059284E-3</v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10</v>
      </c>
      <c r="D313" s="7">
        <v>2</v>
      </c>
      <c r="E313" s="51">
        <f t="shared" si="130"/>
        <v>4.8995590396864281E-3</v>
      </c>
      <c r="F313" s="51">
        <f t="shared" si="131"/>
        <v>8.6956521739130438E-4</v>
      </c>
      <c r="G313" s="12">
        <f t="shared" si="132"/>
        <v>-0.8</v>
      </c>
      <c r="H313" s="49">
        <f t="shared" si="99"/>
        <v>-3.9196472317491425E-3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67</v>
      </c>
      <c r="D315" s="7">
        <v>26</v>
      </c>
      <c r="E315" s="51">
        <f t="shared" si="130"/>
        <v>3.282704556589907E-2</v>
      </c>
      <c r="F315" s="51">
        <f t="shared" si="131"/>
        <v>1.1304347826086957E-2</v>
      </c>
      <c r="G315" s="12">
        <f t="shared" si="132"/>
        <v>-0.61194029850746268</v>
      </c>
      <c r="H315" s="49">
        <f t="shared" si="99"/>
        <v>-2.0088192062714356E-2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1</v>
      </c>
      <c r="E316" s="51" t="str">
        <f t="shared" si="130"/>
        <v/>
      </c>
      <c r="F316" s="51">
        <f t="shared" si="131"/>
        <v>4.3478260869565219E-4</v>
      </c>
      <c r="G316" s="12">
        <f t="shared" si="132"/>
        <v>1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4</v>
      </c>
      <c r="E317" s="51" t="str">
        <f t="shared" si="130"/>
        <v/>
      </c>
      <c r="F317" s="51">
        <f t="shared" si="131"/>
        <v>1.7391304347826088E-3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1</v>
      </c>
      <c r="D318" s="7">
        <v>0</v>
      </c>
      <c r="E318" s="51">
        <f t="shared" si="130"/>
        <v>4.8995590396864281E-4</v>
      </c>
      <c r="F318" s="51" t="str">
        <f t="shared" si="131"/>
        <v/>
      </c>
      <c r="G318" s="12">
        <f t="shared" si="132"/>
        <v>-1</v>
      </c>
      <c r="H318" s="49">
        <f t="shared" si="99"/>
        <v>-4.8995590396864281E-4</v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2</v>
      </c>
      <c r="E319" s="51" t="str">
        <f t="shared" si="130"/>
        <v/>
      </c>
      <c r="F319" s="51">
        <f t="shared" si="131"/>
        <v>8.6956521739130438E-4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7</v>
      </c>
      <c r="D320" s="7">
        <v>31</v>
      </c>
      <c r="E320" s="51">
        <f t="shared" si="130"/>
        <v>3.4296913277804997E-3</v>
      </c>
      <c r="F320" s="51">
        <f t="shared" si="131"/>
        <v>1.3478260869565217E-2</v>
      </c>
      <c r="G320" s="12">
        <f t="shared" si="132"/>
        <v>3.4285714285714284</v>
      </c>
      <c r="H320" s="49">
        <f t="shared" si="99"/>
        <v>1.1758941695247428E-2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4</v>
      </c>
      <c r="D322" s="7">
        <v>3</v>
      </c>
      <c r="E322" s="51">
        <f t="shared" si="130"/>
        <v>1.9598236158745713E-3</v>
      </c>
      <c r="F322" s="51">
        <f t="shared" si="131"/>
        <v>1.3043478260869566E-3</v>
      </c>
      <c r="G322" s="12">
        <f t="shared" si="132"/>
        <v>-0.25</v>
      </c>
      <c r="H322" s="49">
        <f t="shared" si="99"/>
        <v>-4.8995590396864281E-4</v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1</v>
      </c>
      <c r="E323" s="51" t="str">
        <f t="shared" si="130"/>
        <v/>
      </c>
      <c r="F323" s="51">
        <f t="shared" si="131"/>
        <v>4.3478260869565219E-4</v>
      </c>
      <c r="G323" s="12">
        <f t="shared" si="132"/>
        <v>1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8</v>
      </c>
      <c r="D324" s="7">
        <v>17</v>
      </c>
      <c r="E324" s="51">
        <f t="shared" ref="E324" si="133">+IF(C324=0,"",C324/C$169)</f>
        <v>3.9196472317491425E-3</v>
      </c>
      <c r="F324" s="51">
        <f t="shared" ref="F324" si="134">+IF(D324=0,"",D324/D$169)</f>
        <v>7.391304347826087E-3</v>
      </c>
      <c r="G324" s="12">
        <f t="shared" si="132"/>
        <v>1.125</v>
      </c>
      <c r="H324" s="49">
        <f t="shared" ref="H324" si="135">+IF(OR(AND(E324=""),(G324="")),"",E324*G324)</f>
        <v>4.4096031357177858E-3</v>
      </c>
      <c r="I324" s="2"/>
    </row>
    <row r="325" spans="1:9" s="50" customFormat="1" ht="15" x14ac:dyDescent="0.2">
      <c r="A325" s="52"/>
      <c r="B325" s="53" t="s">
        <v>480</v>
      </c>
      <c r="C325" s="7">
        <v>8</v>
      </c>
      <c r="D325" s="7">
        <v>17</v>
      </c>
      <c r="E325" s="51">
        <f t="shared" ref="E325:F328" si="136">+IF(C325=0,"",C325/C$169)</f>
        <v>3.9196472317491425E-3</v>
      </c>
      <c r="F325" s="51">
        <f t="shared" si="136"/>
        <v>7.391304347826087E-3</v>
      </c>
      <c r="G325" s="12">
        <f t="shared" si="132"/>
        <v>1.125</v>
      </c>
      <c r="H325" s="49">
        <f t="shared" si="99"/>
        <v>4.4096031357177858E-3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1</v>
      </c>
      <c r="D329" s="7">
        <v>0</v>
      </c>
      <c r="E329" s="51">
        <f t="shared" ref="E329:E336" si="137">+IF(C329=0,"",C329/C$169)</f>
        <v>4.8995590396864281E-4</v>
      </c>
      <c r="F329" s="51" t="str">
        <f t="shared" ref="F329:F336" si="138">+IF(D329=0,"",D329/D$169)</f>
        <v/>
      </c>
      <c r="G329" s="12">
        <f t="shared" si="132"/>
        <v>-1</v>
      </c>
      <c r="H329" s="49">
        <f t="shared" ref="H329:H336" si="139">+IF(OR(AND(E329=""),(G329="")),"",E329*G329)</f>
        <v>-4.8995590396864281E-4</v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1</v>
      </c>
      <c r="D331" s="7">
        <v>0</v>
      </c>
      <c r="E331" s="51">
        <f t="shared" si="137"/>
        <v>4.8995590396864281E-4</v>
      </c>
      <c r="F331" s="51" t="str">
        <f t="shared" si="138"/>
        <v/>
      </c>
      <c r="G331" s="12">
        <f t="shared" si="132"/>
        <v>-1</v>
      </c>
      <c r="H331" s="49">
        <f t="shared" si="139"/>
        <v>-4.8995590396864281E-4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2</v>
      </c>
      <c r="D335" s="7">
        <v>0</v>
      </c>
      <c r="E335" s="51">
        <f t="shared" si="137"/>
        <v>9.7991180793728563E-4</v>
      </c>
      <c r="F335" s="51" t="str">
        <f t="shared" si="138"/>
        <v/>
      </c>
      <c r="G335" s="12">
        <f t="shared" si="132"/>
        <v>-1</v>
      </c>
      <c r="H335" s="49">
        <f t="shared" si="139"/>
        <v>-9.7991180793728563E-4</v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25</v>
      </c>
      <c r="D337" s="7">
        <v>24</v>
      </c>
      <c r="E337" s="51">
        <f t="shared" ref="E337:E339" si="140">+IF(C337=0,"",C337/C$169)</f>
        <v>1.2248897599216071E-2</v>
      </c>
      <c r="F337" s="51">
        <f t="shared" ref="F337:F339" si="141">+IF(D337=0,"",D337/D$169)</f>
        <v>1.0434782608695653E-2</v>
      </c>
      <c r="G337" s="12">
        <f t="shared" si="132"/>
        <v>-0.04</v>
      </c>
      <c r="H337" s="49">
        <f t="shared" ref="H337:H339" si="142">+IF(OR(AND(E337=""),(G337="")),"",E337*G337)</f>
        <v>-4.8995590396864281E-4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3</v>
      </c>
      <c r="E338" s="51" t="str">
        <f t="shared" si="140"/>
        <v/>
      </c>
      <c r="F338" s="51">
        <f t="shared" si="141"/>
        <v>1.3043478260869566E-3</v>
      </c>
      <c r="G338" s="12">
        <f t="shared" si="132"/>
        <v>1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2</v>
      </c>
      <c r="D339" s="7">
        <v>1</v>
      </c>
      <c r="E339" s="51">
        <f t="shared" si="140"/>
        <v>9.7991180793728563E-4</v>
      </c>
      <c r="F339" s="51">
        <f t="shared" si="141"/>
        <v>4.3478260869565219E-4</v>
      </c>
      <c r="G339" s="12">
        <f t="shared" si="132"/>
        <v>-0.5</v>
      </c>
      <c r="H339" s="49">
        <f t="shared" si="142"/>
        <v>-4.8995590396864281E-4</v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9701</v>
      </c>
      <c r="D345" s="39">
        <f>SUM(D346:D564)</f>
        <v>16625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0.71374085145861255</v>
      </c>
      <c r="H345" s="40">
        <f>+IF(OR(AND(E345=""),(G345="")),"",E345*G345)</f>
        <v>0.71374085145861255</v>
      </c>
    </row>
    <row r="346" spans="1:9" s="50" customFormat="1" ht="15" x14ac:dyDescent="0.2">
      <c r="A346" s="52"/>
      <c r="B346" s="48" t="s">
        <v>74</v>
      </c>
      <c r="C346" s="7">
        <v>55</v>
      </c>
      <c r="D346" s="7">
        <v>45</v>
      </c>
      <c r="E346" s="51">
        <f t="shared" si="143"/>
        <v>5.6695186063292448E-3</v>
      </c>
      <c r="F346" s="51">
        <f t="shared" si="144"/>
        <v>2.7067669172932329E-3</v>
      </c>
      <c r="G346" s="12">
        <f t="shared" ref="G346:G410" si="145">+IF(AND(C346=0,D346=0)," ",IF(C346=0,1,IF(D346=0,-1,(D346-C346)/C346)))</f>
        <v>-0.18181818181818182</v>
      </c>
      <c r="H346" s="49">
        <f>+IF(OR(AND(E346=""),(G346="")),"",E346*G346)</f>
        <v>-1.0308215647871354E-3</v>
      </c>
      <c r="I346" s="2"/>
    </row>
    <row r="347" spans="1:9" s="50" customFormat="1" ht="15" x14ac:dyDescent="0.2">
      <c r="A347" s="52"/>
      <c r="B347" s="48" t="s">
        <v>77</v>
      </c>
      <c r="C347" s="7">
        <v>50</v>
      </c>
      <c r="D347" s="7">
        <v>48</v>
      </c>
      <c r="E347" s="51">
        <f t="shared" si="143"/>
        <v>5.1541078239356764E-3</v>
      </c>
      <c r="F347" s="51">
        <f t="shared" si="144"/>
        <v>2.887218045112782E-3</v>
      </c>
      <c r="G347" s="12">
        <f t="shared" si="145"/>
        <v>-0.04</v>
      </c>
      <c r="H347" s="49">
        <f t="shared" ref="H347:H414" si="146">+IF(OR(AND(E347=""),(G347="")),"",E347*G347)</f>
        <v>-2.0616431295742706E-4</v>
      </c>
      <c r="I347" s="2"/>
    </row>
    <row r="348" spans="1:9" s="50" customFormat="1" ht="15" x14ac:dyDescent="0.2">
      <c r="A348" s="52"/>
      <c r="B348" s="48" t="s">
        <v>70</v>
      </c>
      <c r="C348" s="7">
        <v>14</v>
      </c>
      <c r="D348" s="7">
        <v>19</v>
      </c>
      <c r="E348" s="51">
        <f t="shared" si="143"/>
        <v>1.4431501907019894E-3</v>
      </c>
      <c r="F348" s="51">
        <f t="shared" si="144"/>
        <v>1.1428571428571429E-3</v>
      </c>
      <c r="G348" s="12">
        <f t="shared" si="145"/>
        <v>0.35714285714285715</v>
      </c>
      <c r="H348" s="49">
        <f t="shared" si="146"/>
        <v>5.1541078239356768E-4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317</v>
      </c>
      <c r="D351" s="7">
        <v>343</v>
      </c>
      <c r="E351" s="51">
        <f t="shared" si="143"/>
        <v>3.267704360375219E-2</v>
      </c>
      <c r="F351" s="51">
        <f t="shared" si="144"/>
        <v>2.0631578947368421E-2</v>
      </c>
      <c r="G351" s="12">
        <f t="shared" si="145"/>
        <v>8.2018927444794956E-2</v>
      </c>
      <c r="H351" s="49">
        <f t="shared" si="146"/>
        <v>2.6801360684465519E-3</v>
      </c>
      <c r="I351" s="2"/>
    </row>
    <row r="352" spans="1:9" s="50" customFormat="1" ht="15" x14ac:dyDescent="0.2">
      <c r="A352" s="52"/>
      <c r="B352" s="48" t="s">
        <v>80</v>
      </c>
      <c r="C352" s="7">
        <v>23</v>
      </c>
      <c r="D352" s="7">
        <v>102</v>
      </c>
      <c r="E352" s="51">
        <f t="shared" si="143"/>
        <v>2.3708895990104113E-3</v>
      </c>
      <c r="F352" s="51">
        <f t="shared" si="144"/>
        <v>6.1353383458646613E-3</v>
      </c>
      <c r="G352" s="12">
        <f t="shared" si="145"/>
        <v>3.4347826086956523</v>
      </c>
      <c r="H352" s="49">
        <f t="shared" si="146"/>
        <v>8.1434903618183702E-3</v>
      </c>
      <c r="I352" s="2"/>
    </row>
    <row r="353" spans="1:9" s="50" customFormat="1" ht="15" x14ac:dyDescent="0.2">
      <c r="A353" s="52"/>
      <c r="B353" s="48" t="s">
        <v>575</v>
      </c>
      <c r="C353" s="7">
        <v>109</v>
      </c>
      <c r="D353" s="7">
        <v>149</v>
      </c>
      <c r="E353" s="51">
        <f t="shared" si="143"/>
        <v>1.1235955056179775E-2</v>
      </c>
      <c r="F353" s="51">
        <f t="shared" si="144"/>
        <v>8.9624060150375936E-3</v>
      </c>
      <c r="G353" s="12">
        <f t="shared" si="145"/>
        <v>0.3669724770642202</v>
      </c>
      <c r="H353" s="49">
        <f t="shared" si="146"/>
        <v>4.1232862591485415E-3</v>
      </c>
      <c r="I353" s="2"/>
    </row>
    <row r="354" spans="1:9" s="50" customFormat="1" ht="15" x14ac:dyDescent="0.2">
      <c r="A354" s="52"/>
      <c r="B354" s="48" t="s">
        <v>79</v>
      </c>
      <c r="C354" s="7">
        <v>38</v>
      </c>
      <c r="D354" s="7">
        <v>68</v>
      </c>
      <c r="E354" s="51">
        <f t="shared" si="143"/>
        <v>3.9171219461911141E-3</v>
      </c>
      <c r="F354" s="51">
        <f t="shared" si="144"/>
        <v>4.0902255639097742E-3</v>
      </c>
      <c r="G354" s="12">
        <f t="shared" si="145"/>
        <v>0.78947368421052633</v>
      </c>
      <c r="H354" s="49">
        <f t="shared" si="146"/>
        <v>3.0924646943614061E-3</v>
      </c>
      <c r="I354" s="2"/>
    </row>
    <row r="355" spans="1:9" s="50" customFormat="1" ht="15" x14ac:dyDescent="0.2">
      <c r="A355" s="52"/>
      <c r="B355" s="48" t="s">
        <v>248</v>
      </c>
      <c r="C355" s="7">
        <v>17</v>
      </c>
      <c r="D355" s="7">
        <v>5</v>
      </c>
      <c r="E355" s="51">
        <f t="shared" si="143"/>
        <v>1.7523966601381302E-3</v>
      </c>
      <c r="F355" s="51">
        <f t="shared" si="144"/>
        <v>3.0075187969924811E-4</v>
      </c>
      <c r="G355" s="12">
        <f t="shared" si="145"/>
        <v>-0.70588235294117652</v>
      </c>
      <c r="H355" s="49">
        <f t="shared" si="146"/>
        <v>-1.2369858777445625E-3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844</v>
      </c>
      <c r="D357" s="7">
        <v>765</v>
      </c>
      <c r="E357" s="51">
        <f t="shared" si="143"/>
        <v>8.7001340068034227E-2</v>
      </c>
      <c r="F357" s="51">
        <f t="shared" si="144"/>
        <v>4.601503759398496E-2</v>
      </c>
      <c r="G357" s="12">
        <f t="shared" si="145"/>
        <v>-9.3601895734597151E-2</v>
      </c>
      <c r="H357" s="49">
        <f t="shared" si="146"/>
        <v>-8.1434903618183684E-3</v>
      </c>
      <c r="I357" s="2"/>
    </row>
    <row r="358" spans="1:9" s="50" customFormat="1" ht="15" x14ac:dyDescent="0.2">
      <c r="A358" s="52"/>
      <c r="B358" s="48" t="s">
        <v>576</v>
      </c>
      <c r="C358" s="7">
        <v>138</v>
      </c>
      <c r="D358" s="7">
        <v>96</v>
      </c>
      <c r="E358" s="51">
        <f t="shared" si="143"/>
        <v>1.4225337594062467E-2</v>
      </c>
      <c r="F358" s="51">
        <f t="shared" si="144"/>
        <v>5.774436090225564E-3</v>
      </c>
      <c r="G358" s="12">
        <f t="shared" si="145"/>
        <v>-0.30434782608695654</v>
      </c>
      <c r="H358" s="49">
        <f t="shared" si="146"/>
        <v>-4.3294505721059688E-3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87</v>
      </c>
      <c r="D360" s="7">
        <v>88</v>
      </c>
      <c r="E360" s="51">
        <f t="shared" si="143"/>
        <v>8.9681476136480778E-3</v>
      </c>
      <c r="F360" s="51">
        <f t="shared" si="144"/>
        <v>5.2932330827067673E-3</v>
      </c>
      <c r="G360" s="12">
        <f t="shared" si="145"/>
        <v>1.1494252873563218E-2</v>
      </c>
      <c r="H360" s="49">
        <f t="shared" si="146"/>
        <v>1.0308215647871353E-4</v>
      </c>
      <c r="I360" s="2"/>
    </row>
    <row r="361" spans="1:9" s="50" customFormat="1" ht="15" x14ac:dyDescent="0.2">
      <c r="A361" s="52"/>
      <c r="B361" s="48" t="s">
        <v>614</v>
      </c>
      <c r="C361" s="7">
        <v>64</v>
      </c>
      <c r="D361" s="7">
        <v>71</v>
      </c>
      <c r="E361" s="51">
        <f t="shared" si="143"/>
        <v>6.597258014637666E-3</v>
      </c>
      <c r="F361" s="51">
        <f t="shared" si="144"/>
        <v>4.2706766917293233E-3</v>
      </c>
      <c r="G361" s="12">
        <f t="shared" si="145"/>
        <v>0.109375</v>
      </c>
      <c r="H361" s="49">
        <f t="shared" si="146"/>
        <v>7.2157509535099469E-4</v>
      </c>
      <c r="I361" s="2"/>
    </row>
    <row r="362" spans="1:9" s="50" customFormat="1" ht="15" x14ac:dyDescent="0.2">
      <c r="A362" s="47"/>
      <c r="B362" s="48" t="s">
        <v>586</v>
      </c>
      <c r="C362" s="42">
        <v>17</v>
      </c>
      <c r="D362" s="7">
        <v>45</v>
      </c>
      <c r="E362" s="51">
        <f t="shared" si="143"/>
        <v>1.7523966601381302E-3</v>
      </c>
      <c r="F362" s="51">
        <f t="shared" si="144"/>
        <v>2.7067669172932329E-3</v>
      </c>
      <c r="G362" s="12">
        <f t="shared" si="145"/>
        <v>1.6470588235294117</v>
      </c>
      <c r="H362" s="49">
        <f t="shared" ref="H362" si="147">+IF(OR(AND(E362=""),(G362="")),"",E362*G362)</f>
        <v>2.8863003814039788E-3</v>
      </c>
      <c r="I362" s="2"/>
    </row>
    <row r="363" spans="1:9" s="50" customFormat="1" ht="15" x14ac:dyDescent="0.2">
      <c r="A363" s="52"/>
      <c r="B363" s="48" t="s">
        <v>72</v>
      </c>
      <c r="C363" s="7">
        <v>3</v>
      </c>
      <c r="D363" s="7">
        <v>3</v>
      </c>
      <c r="E363" s="51">
        <f t="shared" si="143"/>
        <v>3.0924646943614062E-4</v>
      </c>
      <c r="F363" s="51">
        <f t="shared" si="144"/>
        <v>1.8045112781954887E-4</v>
      </c>
      <c r="G363" s="12">
        <f t="shared" si="145"/>
        <v>0</v>
      </c>
      <c r="H363" s="49">
        <f t="shared" si="146"/>
        <v>0</v>
      </c>
      <c r="I363" s="2"/>
    </row>
    <row r="364" spans="1:9" s="50" customFormat="1" ht="15" x14ac:dyDescent="0.2">
      <c r="A364" s="52"/>
      <c r="B364" s="48" t="s">
        <v>249</v>
      </c>
      <c r="C364" s="7">
        <v>3</v>
      </c>
      <c r="D364" s="7">
        <v>2</v>
      </c>
      <c r="E364" s="51">
        <f t="shared" si="143"/>
        <v>3.0924646943614062E-4</v>
      </c>
      <c r="F364" s="51">
        <f t="shared" si="144"/>
        <v>1.2030075187969925E-4</v>
      </c>
      <c r="G364" s="12">
        <f t="shared" si="145"/>
        <v>-0.33333333333333331</v>
      </c>
      <c r="H364" s="49">
        <f t="shared" si="146"/>
        <v>-1.0308215647871353E-4</v>
      </c>
      <c r="I364" s="2"/>
    </row>
    <row r="365" spans="1:9" s="50" customFormat="1" ht="15" x14ac:dyDescent="0.2">
      <c r="A365" s="52"/>
      <c r="B365" s="48" t="s">
        <v>250</v>
      </c>
      <c r="C365" s="7">
        <v>559</v>
      </c>
      <c r="D365" s="7">
        <v>1055</v>
      </c>
      <c r="E365" s="51">
        <f t="shared" si="143"/>
        <v>5.7622925471600868E-2</v>
      </c>
      <c r="F365" s="51">
        <f t="shared" si="144"/>
        <v>6.3458646616541353E-2</v>
      </c>
      <c r="G365" s="12">
        <f t="shared" si="145"/>
        <v>0.88729874776386408</v>
      </c>
      <c r="H365" s="49">
        <f t="shared" si="146"/>
        <v>5.1128749613441916E-2</v>
      </c>
      <c r="I365" s="2"/>
    </row>
    <row r="366" spans="1:9" s="50" customFormat="1" ht="15" x14ac:dyDescent="0.2">
      <c r="A366" s="52"/>
      <c r="B366" s="48" t="s">
        <v>251</v>
      </c>
      <c r="C366" s="7">
        <v>16</v>
      </c>
      <c r="D366" s="7">
        <v>4</v>
      </c>
      <c r="E366" s="51">
        <f t="shared" si="143"/>
        <v>1.6493145036594165E-3</v>
      </c>
      <c r="F366" s="51">
        <f t="shared" si="144"/>
        <v>2.4060150375939849E-4</v>
      </c>
      <c r="G366" s="12">
        <f t="shared" si="145"/>
        <v>-0.75</v>
      </c>
      <c r="H366" s="49">
        <f t="shared" si="146"/>
        <v>-1.2369858777445623E-3</v>
      </c>
      <c r="I366" s="2"/>
    </row>
    <row r="367" spans="1:9" s="50" customFormat="1" ht="15" x14ac:dyDescent="0.2">
      <c r="A367" s="52"/>
      <c r="B367" s="48" t="s">
        <v>75</v>
      </c>
      <c r="C367" s="7">
        <v>1</v>
      </c>
      <c r="D367" s="7">
        <v>0</v>
      </c>
      <c r="E367" s="51">
        <f t="shared" si="143"/>
        <v>1.0308215647871353E-4</v>
      </c>
      <c r="F367" s="51" t="str">
        <f t="shared" si="144"/>
        <v/>
      </c>
      <c r="G367" s="12">
        <f t="shared" si="145"/>
        <v>-1</v>
      </c>
      <c r="H367" s="49">
        <f t="shared" si="146"/>
        <v>-1.0308215647871353E-4</v>
      </c>
      <c r="I367" s="2"/>
    </row>
    <row r="368" spans="1:9" s="50" customFormat="1" ht="15" x14ac:dyDescent="0.2">
      <c r="A368" s="52"/>
      <c r="B368" s="48" t="s">
        <v>76</v>
      </c>
      <c r="C368" s="7">
        <v>61</v>
      </c>
      <c r="D368" s="7">
        <v>57</v>
      </c>
      <c r="E368" s="51">
        <f t="shared" si="143"/>
        <v>6.2880115452015259E-3</v>
      </c>
      <c r="F368" s="51">
        <f t="shared" si="144"/>
        <v>3.4285714285714284E-3</v>
      </c>
      <c r="G368" s="12">
        <f t="shared" si="145"/>
        <v>-6.5573770491803282E-2</v>
      </c>
      <c r="H368" s="49">
        <f t="shared" si="146"/>
        <v>-4.1232862591485418E-4</v>
      </c>
      <c r="I368" s="2"/>
    </row>
    <row r="369" spans="1:9" s="50" customFormat="1" ht="15" x14ac:dyDescent="0.2">
      <c r="A369" s="52"/>
      <c r="B369" s="48" t="s">
        <v>577</v>
      </c>
      <c r="C369" s="7">
        <v>657</v>
      </c>
      <c r="D369" s="7">
        <v>1233</v>
      </c>
      <c r="E369" s="51">
        <f t="shared" si="143"/>
        <v>6.7724976806514792E-2</v>
      </c>
      <c r="F369" s="51">
        <f t="shared" si="144"/>
        <v>7.4165413533834587E-2</v>
      </c>
      <c r="G369" s="12">
        <f t="shared" si="145"/>
        <v>0.87671232876712324</v>
      </c>
      <c r="H369" s="49">
        <f t="shared" si="146"/>
        <v>5.9375322131738989E-2</v>
      </c>
      <c r="I369" s="2"/>
    </row>
    <row r="370" spans="1:9" s="50" customFormat="1" ht="15" x14ac:dyDescent="0.2">
      <c r="A370" s="52"/>
      <c r="B370" s="48" t="s">
        <v>85</v>
      </c>
      <c r="C370" s="7">
        <v>64</v>
      </c>
      <c r="D370" s="7">
        <v>165</v>
      </c>
      <c r="E370" s="51">
        <f t="shared" si="143"/>
        <v>6.597258014637666E-3</v>
      </c>
      <c r="F370" s="51">
        <f t="shared" si="144"/>
        <v>9.9248120300751887E-3</v>
      </c>
      <c r="G370" s="12">
        <f t="shared" si="145"/>
        <v>1.578125</v>
      </c>
      <c r="H370" s="49">
        <f t="shared" si="146"/>
        <v>1.0411297804350067E-2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2</v>
      </c>
      <c r="E371" s="51" t="str">
        <f t="shared" si="143"/>
        <v/>
      </c>
      <c r="F371" s="51">
        <f t="shared" si="144"/>
        <v>1.2030075187969925E-4</v>
      </c>
      <c r="G371" s="12">
        <f t="shared" si="145"/>
        <v>1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1</v>
      </c>
      <c r="D372" s="7">
        <v>9</v>
      </c>
      <c r="E372" s="51">
        <f t="shared" si="143"/>
        <v>1.0308215647871353E-4</v>
      </c>
      <c r="F372" s="51">
        <f t="shared" si="144"/>
        <v>5.4135338345864662E-4</v>
      </c>
      <c r="G372" s="12">
        <f t="shared" si="145"/>
        <v>8</v>
      </c>
      <c r="H372" s="49">
        <f t="shared" si="146"/>
        <v>8.2465725182970825E-4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16</v>
      </c>
      <c r="D374" s="7">
        <v>3</v>
      </c>
      <c r="E374" s="51">
        <f t="shared" si="143"/>
        <v>1.6493145036594165E-3</v>
      </c>
      <c r="F374" s="51">
        <f t="shared" si="144"/>
        <v>1.8045112781954887E-4</v>
      </c>
      <c r="G374" s="12">
        <f t="shared" si="145"/>
        <v>-0.8125</v>
      </c>
      <c r="H374" s="49">
        <f t="shared" si="146"/>
        <v>-1.3400680342232759E-3</v>
      </c>
      <c r="I374" s="2"/>
    </row>
    <row r="375" spans="1:9" s="50" customFormat="1" ht="15" x14ac:dyDescent="0.2">
      <c r="A375" s="52"/>
      <c r="B375" s="48" t="s">
        <v>337</v>
      </c>
      <c r="C375" s="7">
        <v>39</v>
      </c>
      <c r="D375" s="7">
        <v>39</v>
      </c>
      <c r="E375" s="51">
        <f t="shared" si="143"/>
        <v>4.0202041026698278E-3</v>
      </c>
      <c r="F375" s="51">
        <f t="shared" si="144"/>
        <v>2.3458646616541351E-3</v>
      </c>
      <c r="G375" s="12">
        <f t="shared" si="145"/>
        <v>0</v>
      </c>
      <c r="H375" s="49">
        <f t="shared" si="146"/>
        <v>0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4</v>
      </c>
      <c r="D377" s="42">
        <v>10</v>
      </c>
      <c r="E377" s="51">
        <f t="shared" si="143"/>
        <v>4.1232862591485413E-4</v>
      </c>
      <c r="F377" s="51">
        <f t="shared" si="144"/>
        <v>6.0150375939849621E-4</v>
      </c>
      <c r="G377" s="86">
        <f t="shared" si="145"/>
        <v>1.5</v>
      </c>
      <c r="H377" s="49">
        <f t="shared" si="146"/>
        <v>6.1849293887228114E-4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80</v>
      </c>
      <c r="E378" s="51" t="str">
        <f t="shared" ref="E378" si="152">+IF(C378=0,"",C378/C$345)</f>
        <v/>
      </c>
      <c r="F378" s="51">
        <f t="shared" ref="F378" si="153">+IF(D378=0,"",D378/D$345)</f>
        <v>4.8120300751879697E-3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285</v>
      </c>
      <c r="D379" s="7">
        <v>367</v>
      </c>
      <c r="E379" s="51">
        <f t="shared" ref="E379:E401" si="155">+IF(C379=0,"",C379/C$345)</f>
        <v>2.9378414596433356E-2</v>
      </c>
      <c r="F379" s="51">
        <f t="shared" ref="F379:F401" si="156">+IF(D379=0,"",D379/D$345)</f>
        <v>2.2075187969924814E-2</v>
      </c>
      <c r="G379" s="12">
        <f t="shared" si="145"/>
        <v>0.28771929824561404</v>
      </c>
      <c r="H379" s="49">
        <f t="shared" si="146"/>
        <v>8.4527368312545103E-3</v>
      </c>
      <c r="I379" s="2"/>
    </row>
    <row r="380" spans="1:9" s="50" customFormat="1" ht="15" x14ac:dyDescent="0.2">
      <c r="A380" s="52"/>
      <c r="B380" s="48" t="s">
        <v>491</v>
      </c>
      <c r="C380" s="7">
        <v>5</v>
      </c>
      <c r="D380" s="7">
        <v>5</v>
      </c>
      <c r="E380" s="51">
        <f t="shared" si="155"/>
        <v>5.1541078239356768E-4</v>
      </c>
      <c r="F380" s="51">
        <f t="shared" si="156"/>
        <v>3.0075187969924811E-4</v>
      </c>
      <c r="G380" s="12">
        <f t="shared" si="145"/>
        <v>0</v>
      </c>
      <c r="H380" s="49">
        <f t="shared" si="146"/>
        <v>0</v>
      </c>
      <c r="I380" s="2"/>
    </row>
    <row r="381" spans="1:9" s="50" customFormat="1" ht="15" x14ac:dyDescent="0.2">
      <c r="A381" s="52"/>
      <c r="B381" s="48" t="s">
        <v>492</v>
      </c>
      <c r="C381" s="7">
        <v>2</v>
      </c>
      <c r="D381" s="7">
        <v>3</v>
      </c>
      <c r="E381" s="51">
        <f t="shared" si="155"/>
        <v>2.0616431295742706E-4</v>
      </c>
      <c r="F381" s="51">
        <f t="shared" si="156"/>
        <v>1.8045112781954887E-4</v>
      </c>
      <c r="G381" s="12">
        <f t="shared" si="145"/>
        <v>0.5</v>
      </c>
      <c r="H381" s="49">
        <f t="shared" si="146"/>
        <v>1.0308215647871353E-4</v>
      </c>
      <c r="I381" s="2"/>
    </row>
    <row r="382" spans="1:9" s="50" customFormat="1" ht="15" x14ac:dyDescent="0.2">
      <c r="A382" s="52"/>
      <c r="B382" s="48" t="s">
        <v>253</v>
      </c>
      <c r="C382" s="7">
        <v>16</v>
      </c>
      <c r="D382" s="7">
        <v>3</v>
      </c>
      <c r="E382" s="51">
        <f t="shared" si="155"/>
        <v>1.6493145036594165E-3</v>
      </c>
      <c r="F382" s="51">
        <f t="shared" si="156"/>
        <v>1.8045112781954887E-4</v>
      </c>
      <c r="G382" s="12">
        <f t="shared" si="145"/>
        <v>-0.8125</v>
      </c>
      <c r="H382" s="49">
        <f t="shared" si="146"/>
        <v>-1.3400680342232759E-3</v>
      </c>
      <c r="I382" s="2"/>
    </row>
    <row r="383" spans="1:9" s="50" customFormat="1" ht="15" x14ac:dyDescent="0.2">
      <c r="A383" s="52"/>
      <c r="B383" s="48" t="s">
        <v>254</v>
      </c>
      <c r="C383" s="7">
        <v>41</v>
      </c>
      <c r="D383" s="7">
        <v>60</v>
      </c>
      <c r="E383" s="51">
        <f t="shared" si="155"/>
        <v>4.2263684156272551E-3</v>
      </c>
      <c r="F383" s="51">
        <f t="shared" si="156"/>
        <v>3.6090225563909775E-3</v>
      </c>
      <c r="G383" s="12">
        <f t="shared" si="145"/>
        <v>0.46341463414634149</v>
      </c>
      <c r="H383" s="49">
        <f t="shared" si="146"/>
        <v>1.9585609730955575E-3</v>
      </c>
      <c r="I383" s="2"/>
    </row>
    <row r="384" spans="1:9" s="50" customFormat="1" ht="15" x14ac:dyDescent="0.2">
      <c r="A384" s="52"/>
      <c r="B384" s="48" t="s">
        <v>493</v>
      </c>
      <c r="C384" s="7">
        <v>14</v>
      </c>
      <c r="D384" s="7">
        <v>13</v>
      </c>
      <c r="E384" s="51">
        <f t="shared" si="155"/>
        <v>1.4431501907019894E-3</v>
      </c>
      <c r="F384" s="51">
        <f t="shared" si="156"/>
        <v>7.8195488721804509E-4</v>
      </c>
      <c r="G384" s="12">
        <f t="shared" si="145"/>
        <v>-7.1428571428571425E-2</v>
      </c>
      <c r="H384" s="49">
        <f t="shared" si="146"/>
        <v>-1.0308215647871352E-4</v>
      </c>
      <c r="I384" s="2"/>
    </row>
    <row r="385" spans="1:9" s="50" customFormat="1" ht="15" x14ac:dyDescent="0.2">
      <c r="A385" s="47"/>
      <c r="B385" s="48" t="s">
        <v>590</v>
      </c>
      <c r="C385" s="42">
        <v>6</v>
      </c>
      <c r="D385" s="7">
        <v>32</v>
      </c>
      <c r="E385" s="51">
        <f t="shared" si="155"/>
        <v>6.1849293887228124E-4</v>
      </c>
      <c r="F385" s="51">
        <f t="shared" si="156"/>
        <v>1.9248120300751879E-3</v>
      </c>
      <c r="G385" s="12">
        <f t="shared" si="145"/>
        <v>4.333333333333333</v>
      </c>
      <c r="H385" s="49">
        <f t="shared" ref="H385" si="157">+IF(OR(AND(E385=""),(G385="")),"",E385*G385)</f>
        <v>2.6801360684465519E-3</v>
      </c>
      <c r="I385" s="2"/>
    </row>
    <row r="386" spans="1:9" s="50" customFormat="1" ht="15" x14ac:dyDescent="0.2">
      <c r="A386" s="52"/>
      <c r="B386" s="48" t="s">
        <v>494</v>
      </c>
      <c r="C386" s="7">
        <v>1118</v>
      </c>
      <c r="D386" s="7">
        <v>3615</v>
      </c>
      <c r="E386" s="51">
        <f t="shared" si="155"/>
        <v>0.11524585094320174</v>
      </c>
      <c r="F386" s="51">
        <f t="shared" si="156"/>
        <v>0.21744360902255638</v>
      </c>
      <c r="G386" s="12">
        <f t="shared" si="145"/>
        <v>2.2334525939177103</v>
      </c>
      <c r="H386" s="49">
        <f t="shared" si="146"/>
        <v>0.25739614472734773</v>
      </c>
      <c r="I386" s="2"/>
    </row>
    <row r="387" spans="1:9" s="50" customFormat="1" ht="15" x14ac:dyDescent="0.2">
      <c r="A387" s="52"/>
      <c r="B387" s="48" t="s">
        <v>93</v>
      </c>
      <c r="C387" s="7">
        <v>306</v>
      </c>
      <c r="D387" s="7">
        <v>423</v>
      </c>
      <c r="E387" s="51">
        <f t="shared" si="155"/>
        <v>3.1543139882486339E-2</v>
      </c>
      <c r="F387" s="51">
        <f t="shared" si="156"/>
        <v>2.544360902255639E-2</v>
      </c>
      <c r="G387" s="12">
        <f t="shared" si="145"/>
        <v>0.38235294117647056</v>
      </c>
      <c r="H387" s="49">
        <f t="shared" si="146"/>
        <v>1.2060612308009481E-2</v>
      </c>
      <c r="I387" s="2"/>
    </row>
    <row r="388" spans="1:9" s="50" customFormat="1" ht="15" x14ac:dyDescent="0.2">
      <c r="A388" s="52"/>
      <c r="B388" s="48" t="s">
        <v>86</v>
      </c>
      <c r="C388" s="7">
        <v>980</v>
      </c>
      <c r="D388" s="7">
        <v>4213</v>
      </c>
      <c r="E388" s="51">
        <f t="shared" si="155"/>
        <v>0.10102051334913927</v>
      </c>
      <c r="F388" s="51">
        <f t="shared" si="156"/>
        <v>0.25341353383458648</v>
      </c>
      <c r="G388" s="12">
        <f t="shared" si="145"/>
        <v>3.2989795918367348</v>
      </c>
      <c r="H388" s="49">
        <f t="shared" si="146"/>
        <v>0.33326461189568085</v>
      </c>
      <c r="I388" s="2"/>
    </row>
    <row r="389" spans="1:9" s="50" customFormat="1" ht="15" x14ac:dyDescent="0.2">
      <c r="A389" s="52"/>
      <c r="B389" s="48" t="s">
        <v>92</v>
      </c>
      <c r="C389" s="7">
        <v>128</v>
      </c>
      <c r="D389" s="7">
        <v>145</v>
      </c>
      <c r="E389" s="51">
        <f t="shared" si="155"/>
        <v>1.3194516029275332E-2</v>
      </c>
      <c r="F389" s="51">
        <f t="shared" si="156"/>
        <v>8.7218045112781948E-3</v>
      </c>
      <c r="G389" s="12">
        <f t="shared" si="145"/>
        <v>0.1328125</v>
      </c>
      <c r="H389" s="49">
        <f t="shared" si="146"/>
        <v>1.75239666013813E-3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5</v>
      </c>
      <c r="E391" s="51" t="str">
        <f t="shared" si="155"/>
        <v/>
      </c>
      <c r="F391" s="51">
        <f t="shared" si="156"/>
        <v>3.0075187969924811E-4</v>
      </c>
      <c r="G391" s="12">
        <f t="shared" si="145"/>
        <v>1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4</v>
      </c>
      <c r="D393" s="7">
        <v>15</v>
      </c>
      <c r="E393" s="51">
        <f t="shared" si="155"/>
        <v>4.1232862591485413E-4</v>
      </c>
      <c r="F393" s="51">
        <f t="shared" si="156"/>
        <v>9.0225563909774437E-4</v>
      </c>
      <c r="G393" s="12">
        <f t="shared" si="145"/>
        <v>2.75</v>
      </c>
      <c r="H393" s="49">
        <f t="shared" si="146"/>
        <v>1.1339037212658488E-3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19</v>
      </c>
      <c r="E395" s="51" t="str">
        <f t="shared" si="155"/>
        <v/>
      </c>
      <c r="F395" s="51">
        <f t="shared" si="156"/>
        <v>1.1428571428571429E-3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3</v>
      </c>
      <c r="D397" s="7">
        <v>94</v>
      </c>
      <c r="E397" s="51">
        <f t="shared" si="155"/>
        <v>3.0924646943614062E-4</v>
      </c>
      <c r="F397" s="51">
        <f t="shared" si="156"/>
        <v>5.6541353383458646E-3</v>
      </c>
      <c r="G397" s="12">
        <f t="shared" si="145"/>
        <v>30.333333333333332</v>
      </c>
      <c r="H397" s="49">
        <f t="shared" si="146"/>
        <v>9.3804762395629324E-3</v>
      </c>
      <c r="I397" s="2"/>
    </row>
    <row r="398" spans="1:9" s="50" customFormat="1" ht="15" x14ac:dyDescent="0.2">
      <c r="A398" s="52"/>
      <c r="B398" s="48" t="s">
        <v>94</v>
      </c>
      <c r="C398" s="7">
        <v>14</v>
      </c>
      <c r="D398" s="7">
        <v>17</v>
      </c>
      <c r="E398" s="51">
        <f t="shared" si="155"/>
        <v>1.4431501907019894E-3</v>
      </c>
      <c r="F398" s="51">
        <f t="shared" si="156"/>
        <v>1.0225563909774435E-3</v>
      </c>
      <c r="G398" s="12">
        <f t="shared" si="145"/>
        <v>0.21428571428571427</v>
      </c>
      <c r="H398" s="49">
        <f t="shared" si="146"/>
        <v>3.0924646943614057E-4</v>
      </c>
      <c r="I398" s="2"/>
    </row>
    <row r="399" spans="1:9" s="50" customFormat="1" ht="15" x14ac:dyDescent="0.2">
      <c r="A399" s="52"/>
      <c r="B399" s="48" t="s">
        <v>258</v>
      </c>
      <c r="C399" s="7">
        <v>567</v>
      </c>
      <c r="D399" s="7">
        <v>462</v>
      </c>
      <c r="E399" s="51">
        <f t="shared" si="155"/>
        <v>5.8447582723430577E-2</v>
      </c>
      <c r="F399" s="51">
        <f t="shared" si="156"/>
        <v>2.7789473684210527E-2</v>
      </c>
      <c r="G399" s="12">
        <f t="shared" si="145"/>
        <v>-0.18518518518518517</v>
      </c>
      <c r="H399" s="49">
        <f t="shared" si="146"/>
        <v>-1.082362643026492E-2</v>
      </c>
      <c r="I399" s="2"/>
    </row>
    <row r="400" spans="1:9" s="50" customFormat="1" ht="15" x14ac:dyDescent="0.2">
      <c r="A400" s="52"/>
      <c r="B400" s="48" t="s">
        <v>580</v>
      </c>
      <c r="C400" s="7">
        <v>5</v>
      </c>
      <c r="D400" s="7">
        <v>18</v>
      </c>
      <c r="E400" s="51">
        <f t="shared" si="155"/>
        <v>5.1541078239356768E-4</v>
      </c>
      <c r="F400" s="51">
        <f t="shared" si="156"/>
        <v>1.0827067669172932E-3</v>
      </c>
      <c r="G400" s="12">
        <f t="shared" si="145"/>
        <v>2.6</v>
      </c>
      <c r="H400" s="49">
        <f t="shared" si="146"/>
        <v>1.3400680342232759E-3</v>
      </c>
      <c r="I400" s="2"/>
    </row>
    <row r="401" spans="1:9" s="50" customFormat="1" ht="15" x14ac:dyDescent="0.2">
      <c r="A401" s="52"/>
      <c r="B401" s="48" t="s">
        <v>88</v>
      </c>
      <c r="C401" s="7">
        <v>40</v>
      </c>
      <c r="D401" s="7">
        <v>25</v>
      </c>
      <c r="E401" s="51">
        <f t="shared" si="155"/>
        <v>4.1232862591485415E-3</v>
      </c>
      <c r="F401" s="51">
        <f t="shared" si="156"/>
        <v>1.5037593984962407E-3</v>
      </c>
      <c r="G401" s="12">
        <f t="shared" si="145"/>
        <v>-0.375</v>
      </c>
      <c r="H401" s="49">
        <f t="shared" si="146"/>
        <v>-1.5462323471807031E-3</v>
      </c>
      <c r="I401" s="2"/>
    </row>
    <row r="402" spans="1:9" s="50" customFormat="1" ht="15" x14ac:dyDescent="0.2">
      <c r="A402" s="47"/>
      <c r="B402" s="48" t="s">
        <v>540</v>
      </c>
      <c r="C402" s="7">
        <v>4</v>
      </c>
      <c r="D402" s="7">
        <v>3</v>
      </c>
      <c r="E402" s="51">
        <f t="shared" ref="E402" si="158">+IF(C402=0,"",C402/C$345)</f>
        <v>4.1232862591485413E-4</v>
      </c>
      <c r="F402" s="51">
        <f t="shared" ref="F402" si="159">+IF(D402=0,"",D402/D$345)</f>
        <v>1.8045112781954887E-4</v>
      </c>
      <c r="G402" s="12">
        <f t="shared" si="145"/>
        <v>-0.25</v>
      </c>
      <c r="H402" s="49">
        <f t="shared" ref="H402" si="160">+IF(OR(AND(E402=""),(G402="")),"",E402*G402)</f>
        <v>-1.0308215647871353E-4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1</v>
      </c>
      <c r="D404" s="7">
        <v>31</v>
      </c>
      <c r="E404" s="51">
        <f t="shared" si="161"/>
        <v>1.0308215647871353E-4</v>
      </c>
      <c r="F404" s="51">
        <f t="shared" si="162"/>
        <v>1.8646616541353384E-3</v>
      </c>
      <c r="G404" s="12">
        <f t="shared" si="145"/>
        <v>30</v>
      </c>
      <c r="H404" s="49">
        <f t="shared" si="146"/>
        <v>3.0924646943614061E-3</v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28</v>
      </c>
      <c r="D406" s="7">
        <v>2</v>
      </c>
      <c r="E406" s="51">
        <f t="shared" si="161"/>
        <v>2.8863003814039788E-3</v>
      </c>
      <c r="F406" s="51">
        <f t="shared" si="162"/>
        <v>1.2030075187969925E-4</v>
      </c>
      <c r="G406" s="12">
        <f t="shared" si="145"/>
        <v>-0.9285714285714286</v>
      </c>
      <c r="H406" s="49">
        <f t="shared" si="146"/>
        <v>-2.6801360684465519E-3</v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56</v>
      </c>
      <c r="D409" s="7">
        <v>75</v>
      </c>
      <c r="E409" s="51">
        <f t="shared" si="161"/>
        <v>5.7726007628079576E-3</v>
      </c>
      <c r="F409" s="51">
        <f t="shared" si="162"/>
        <v>4.5112781954887221E-3</v>
      </c>
      <c r="G409" s="12">
        <f t="shared" si="145"/>
        <v>0.3392857142857143</v>
      </c>
      <c r="H409" s="49">
        <f t="shared" si="146"/>
        <v>1.9585609730955571E-3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2</v>
      </c>
      <c r="E411" s="51" t="str">
        <f t="shared" si="161"/>
        <v/>
      </c>
      <c r="F411" s="51">
        <f t="shared" si="162"/>
        <v>1.2030075187969925E-4</v>
      </c>
      <c r="G411" s="12">
        <f t="shared" ref="G411:G477" si="163">+IF(AND(C411=0,D411=0)," ",IF(C411=0,1,IF(D411=0,-1,(D411-C411)/C411)))</f>
        <v>1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1</v>
      </c>
      <c r="D412" s="7">
        <v>1</v>
      </c>
      <c r="E412" s="51">
        <f t="shared" si="161"/>
        <v>1.0308215647871353E-4</v>
      </c>
      <c r="F412" s="51">
        <f t="shared" si="162"/>
        <v>6.0150375939849623E-5</v>
      </c>
      <c r="G412" s="12">
        <f t="shared" si="163"/>
        <v>0</v>
      </c>
      <c r="H412" s="49">
        <f t="shared" si="146"/>
        <v>0</v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28</v>
      </c>
      <c r="E413" s="51">
        <f t="shared" si="161"/>
        <v>1.0308215647871353E-4</v>
      </c>
      <c r="F413" s="51">
        <f t="shared" si="162"/>
        <v>1.6842105263157896E-3</v>
      </c>
      <c r="G413" s="12">
        <f t="shared" si="163"/>
        <v>27</v>
      </c>
      <c r="H413" s="49">
        <f t="shared" si="146"/>
        <v>2.7832182249252655E-3</v>
      </c>
      <c r="I413" s="2"/>
    </row>
    <row r="414" spans="1:9" s="50" customFormat="1" ht="15" x14ac:dyDescent="0.2">
      <c r="A414" s="52"/>
      <c r="B414" s="48" t="s">
        <v>89</v>
      </c>
      <c r="C414" s="7">
        <v>1</v>
      </c>
      <c r="D414" s="7">
        <v>1</v>
      </c>
      <c r="E414" s="51">
        <f t="shared" si="161"/>
        <v>1.0308215647871353E-4</v>
      </c>
      <c r="F414" s="51">
        <f t="shared" si="162"/>
        <v>6.0150375939849623E-5</v>
      </c>
      <c r="G414" s="12">
        <f t="shared" si="163"/>
        <v>0</v>
      </c>
      <c r="H414" s="49">
        <f t="shared" si="146"/>
        <v>0</v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1</v>
      </c>
      <c r="E415" s="51" t="str">
        <f t="shared" ref="E415:E490" si="164">+IF(C415=0,"",C415/C$345)</f>
        <v/>
      </c>
      <c r="F415" s="51">
        <f t="shared" ref="F415:F490" si="165">+IF(D415=0,"",D415/D$345)</f>
        <v>6.0150375939849623E-5</v>
      </c>
      <c r="G415" s="12">
        <f t="shared" si="163"/>
        <v>1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1</v>
      </c>
      <c r="E417" s="51" t="str">
        <f t="shared" ref="E417:E419" si="167">+IF(C417=0,"",C417/C$345)</f>
        <v/>
      </c>
      <c r="F417" s="51">
        <f t="shared" ref="F417:F419" si="168">+IF(D417=0,"",D417/D$345)</f>
        <v>6.0150375939849623E-5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8</v>
      </c>
      <c r="D418" s="7">
        <v>10</v>
      </c>
      <c r="E418" s="51">
        <f t="shared" si="167"/>
        <v>8.2465725182970825E-4</v>
      </c>
      <c r="F418" s="51">
        <f t="shared" si="168"/>
        <v>6.0150375939849621E-4</v>
      </c>
      <c r="G418" s="12">
        <f t="shared" si="163"/>
        <v>0.25</v>
      </c>
      <c r="H418" s="49">
        <f t="shared" si="169"/>
        <v>2.0616431295742706E-4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</v>
      </c>
      <c r="D421" s="7">
        <v>7</v>
      </c>
      <c r="E421" s="51">
        <f t="shared" si="164"/>
        <v>1.0308215647871353E-4</v>
      </c>
      <c r="F421" s="51">
        <f t="shared" si="165"/>
        <v>4.2105263157894739E-4</v>
      </c>
      <c r="G421" s="12">
        <f t="shared" si="163"/>
        <v>6</v>
      </c>
      <c r="H421" s="49">
        <f t="shared" si="166"/>
        <v>6.1849293887228114E-4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1</v>
      </c>
      <c r="D430" s="7">
        <v>1</v>
      </c>
      <c r="E430" s="51">
        <f t="shared" si="164"/>
        <v>1.0308215647871353E-4</v>
      </c>
      <c r="F430" s="51">
        <f t="shared" si="165"/>
        <v>6.0150375939849623E-5</v>
      </c>
      <c r="G430" s="12">
        <f t="shared" si="163"/>
        <v>0</v>
      </c>
      <c r="H430" s="49">
        <f t="shared" si="166"/>
        <v>0</v>
      </c>
      <c r="I430" s="2"/>
    </row>
    <row r="431" spans="1:9" s="50" customFormat="1" ht="15" x14ac:dyDescent="0.2">
      <c r="A431" s="52"/>
      <c r="B431" s="48" t="s">
        <v>270</v>
      </c>
      <c r="C431" s="7">
        <v>352</v>
      </c>
      <c r="D431" s="7">
        <v>295</v>
      </c>
      <c r="E431" s="51">
        <f t="shared" si="164"/>
        <v>3.6284919080507162E-2</v>
      </c>
      <c r="F431" s="51">
        <f t="shared" si="165"/>
        <v>1.7744360902255639E-2</v>
      </c>
      <c r="G431" s="12">
        <f t="shared" si="163"/>
        <v>-0.16193181818181818</v>
      </c>
      <c r="H431" s="49">
        <f t="shared" si="166"/>
        <v>-5.8756829192866712E-3</v>
      </c>
      <c r="I431" s="2"/>
    </row>
    <row r="432" spans="1:9" s="50" customFormat="1" ht="15" x14ac:dyDescent="0.2">
      <c r="A432" s="52"/>
      <c r="B432" s="48" t="s">
        <v>98</v>
      </c>
      <c r="C432" s="7">
        <v>88</v>
      </c>
      <c r="D432" s="7">
        <v>150</v>
      </c>
      <c r="E432" s="51">
        <f t="shared" si="164"/>
        <v>9.0712297701267906E-3</v>
      </c>
      <c r="F432" s="51">
        <f t="shared" si="165"/>
        <v>9.0225563909774441E-3</v>
      </c>
      <c r="G432" s="12">
        <f t="shared" si="163"/>
        <v>0.70454545454545459</v>
      </c>
      <c r="H432" s="49">
        <f t="shared" si="166"/>
        <v>6.3910937016802396E-3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3</v>
      </c>
      <c r="D434" s="7">
        <v>37</v>
      </c>
      <c r="E434" s="51">
        <f t="shared" si="164"/>
        <v>3.0924646943614062E-4</v>
      </c>
      <c r="F434" s="51">
        <f t="shared" si="165"/>
        <v>2.2255639097744362E-3</v>
      </c>
      <c r="G434" s="12">
        <f t="shared" si="163"/>
        <v>11.333333333333334</v>
      </c>
      <c r="H434" s="49">
        <f t="shared" si="166"/>
        <v>3.5047933202762608E-3</v>
      </c>
      <c r="I434" s="2"/>
    </row>
    <row r="435" spans="1:9" s="50" customFormat="1" ht="15" x14ac:dyDescent="0.2">
      <c r="A435" s="52"/>
      <c r="B435" s="48" t="s">
        <v>271</v>
      </c>
      <c r="C435" s="7">
        <v>15</v>
      </c>
      <c r="D435" s="7">
        <v>10</v>
      </c>
      <c r="E435" s="51">
        <f t="shared" si="164"/>
        <v>1.5462323471807031E-3</v>
      </c>
      <c r="F435" s="51">
        <f t="shared" si="165"/>
        <v>6.0150375939849621E-4</v>
      </c>
      <c r="G435" s="12">
        <f t="shared" si="163"/>
        <v>-0.33333333333333331</v>
      </c>
      <c r="H435" s="49">
        <f t="shared" si="166"/>
        <v>-5.1541078239356768E-4</v>
      </c>
      <c r="I435" s="2"/>
    </row>
    <row r="436" spans="1:9" s="50" customFormat="1" ht="15" x14ac:dyDescent="0.2">
      <c r="A436" s="47"/>
      <c r="B436" s="48" t="s">
        <v>547</v>
      </c>
      <c r="C436" s="7">
        <v>1</v>
      </c>
      <c r="D436" s="7">
        <v>0</v>
      </c>
      <c r="E436" s="51">
        <f t="shared" ref="E436:E437" si="174">+IF(C436=0,"",C436/C$345)</f>
        <v>1.0308215647871353E-4</v>
      </c>
      <c r="F436" s="51" t="str">
        <f t="shared" ref="F436:F437" si="175">+IF(D436=0,"",D436/D$345)</f>
        <v/>
      </c>
      <c r="G436" s="12">
        <f t="shared" si="163"/>
        <v>-1</v>
      </c>
      <c r="H436" s="49">
        <f t="shared" ref="H436:H437" si="176">+IF(OR(AND(E436=""),(G436="")),"",E436*G436)</f>
        <v>-1.0308215647871353E-4</v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7</v>
      </c>
      <c r="D439" s="7">
        <v>0</v>
      </c>
      <c r="E439" s="51">
        <f t="shared" ref="E439:E441" si="177">+IF(C439=0,"",C439/C$345)</f>
        <v>7.2157509535099469E-4</v>
      </c>
      <c r="F439" s="51" t="str">
        <f t="shared" ref="F439:F441" si="178">+IF(D439=0,"",D439/D$345)</f>
        <v/>
      </c>
      <c r="G439" s="12">
        <f t="shared" si="163"/>
        <v>-1</v>
      </c>
      <c r="H439" s="49">
        <f t="shared" ref="H439:H441" si="179">+IF(OR(AND(E439=""),(G439="")),"",E439*G439)</f>
        <v>-7.2157509535099469E-4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4</v>
      </c>
      <c r="D442" s="7">
        <v>0</v>
      </c>
      <c r="E442" s="51">
        <f t="shared" si="164"/>
        <v>4.1232862591485413E-4</v>
      </c>
      <c r="F442" s="51" t="str">
        <f t="shared" si="165"/>
        <v/>
      </c>
      <c r="G442" s="12">
        <f t="shared" si="163"/>
        <v>-1</v>
      </c>
      <c r="H442" s="49">
        <f t="shared" si="166"/>
        <v>-4.1232862591485413E-4</v>
      </c>
      <c r="I442" s="2"/>
    </row>
    <row r="443" spans="1:9" s="50" customFormat="1" ht="15" x14ac:dyDescent="0.2">
      <c r="A443" s="52"/>
      <c r="B443" s="48" t="s">
        <v>104</v>
      </c>
      <c r="C443" s="7">
        <v>11</v>
      </c>
      <c r="D443" s="7">
        <v>3</v>
      </c>
      <c r="E443" s="51">
        <f t="shared" si="164"/>
        <v>1.1339037212658488E-3</v>
      </c>
      <c r="F443" s="51">
        <f t="shared" si="165"/>
        <v>1.8045112781954887E-4</v>
      </c>
      <c r="G443" s="12">
        <f t="shared" si="163"/>
        <v>-0.72727272727272729</v>
      </c>
      <c r="H443" s="49">
        <f t="shared" si="166"/>
        <v>-8.2465725182970825E-4</v>
      </c>
      <c r="I443" s="2"/>
    </row>
    <row r="444" spans="1:9" s="50" customFormat="1" ht="15" x14ac:dyDescent="0.2">
      <c r="A444" s="52"/>
      <c r="B444" s="48" t="s">
        <v>113</v>
      </c>
      <c r="C444" s="7">
        <v>49</v>
      </c>
      <c r="D444" s="7">
        <v>38</v>
      </c>
      <c r="E444" s="51">
        <f t="shared" si="164"/>
        <v>5.0510256674569636E-3</v>
      </c>
      <c r="F444" s="51">
        <f t="shared" si="165"/>
        <v>2.2857142857142859E-3</v>
      </c>
      <c r="G444" s="12">
        <f t="shared" si="163"/>
        <v>-0.22448979591836735</v>
      </c>
      <c r="H444" s="49">
        <f t="shared" si="166"/>
        <v>-1.133903721265849E-3</v>
      </c>
      <c r="I444" s="2"/>
    </row>
    <row r="445" spans="1:9" s="50" customFormat="1" ht="15" x14ac:dyDescent="0.2">
      <c r="A445" s="52"/>
      <c r="B445" s="48" t="s">
        <v>112</v>
      </c>
      <c r="C445" s="7">
        <v>46</v>
      </c>
      <c r="D445" s="7">
        <v>45</v>
      </c>
      <c r="E445" s="51">
        <f t="shared" si="164"/>
        <v>4.7417791980208226E-3</v>
      </c>
      <c r="F445" s="51">
        <f t="shared" si="165"/>
        <v>2.7067669172932329E-3</v>
      </c>
      <c r="G445" s="12">
        <f t="shared" si="163"/>
        <v>-2.1739130434782608E-2</v>
      </c>
      <c r="H445" s="49">
        <f t="shared" si="166"/>
        <v>-1.0308215647871353E-4</v>
      </c>
      <c r="I445" s="2"/>
    </row>
    <row r="446" spans="1:9" s="50" customFormat="1" ht="15" x14ac:dyDescent="0.2">
      <c r="A446" s="52"/>
      <c r="B446" s="48" t="s">
        <v>272</v>
      </c>
      <c r="C446" s="7">
        <v>4</v>
      </c>
      <c r="D446" s="7">
        <v>9</v>
      </c>
      <c r="E446" s="51">
        <f t="shared" si="164"/>
        <v>4.1232862591485413E-4</v>
      </c>
      <c r="F446" s="51">
        <f t="shared" si="165"/>
        <v>5.4135338345864662E-4</v>
      </c>
      <c r="G446" s="12">
        <f t="shared" si="163"/>
        <v>1.25</v>
      </c>
      <c r="H446" s="49">
        <f t="shared" si="166"/>
        <v>5.1541078239356768E-4</v>
      </c>
      <c r="I446" s="2"/>
    </row>
    <row r="447" spans="1:9" s="50" customFormat="1" ht="15" x14ac:dyDescent="0.2">
      <c r="A447" s="52"/>
      <c r="B447" s="48" t="s">
        <v>501</v>
      </c>
      <c r="C447" s="7">
        <v>4</v>
      </c>
      <c r="D447" s="7">
        <v>4</v>
      </c>
      <c r="E447" s="51">
        <f t="shared" si="164"/>
        <v>4.1232862591485413E-4</v>
      </c>
      <c r="F447" s="51">
        <f t="shared" si="165"/>
        <v>2.4060150375939849E-4</v>
      </c>
      <c r="G447" s="12">
        <f t="shared" si="163"/>
        <v>0</v>
      </c>
      <c r="H447" s="49">
        <f t="shared" si="166"/>
        <v>0</v>
      </c>
      <c r="I447" s="2"/>
    </row>
    <row r="448" spans="1:9" s="50" customFormat="1" ht="30" x14ac:dyDescent="0.2">
      <c r="A448" s="52"/>
      <c r="B448" s="48" t="s">
        <v>502</v>
      </c>
      <c r="C448" s="7">
        <v>3</v>
      </c>
      <c r="D448" s="7">
        <v>34</v>
      </c>
      <c r="E448" s="51">
        <f t="shared" si="164"/>
        <v>3.0924646943614062E-4</v>
      </c>
      <c r="F448" s="51">
        <f t="shared" si="165"/>
        <v>2.0451127819548871E-3</v>
      </c>
      <c r="G448" s="12">
        <f t="shared" si="163"/>
        <v>10.333333333333334</v>
      </c>
      <c r="H448" s="49">
        <f t="shared" si="166"/>
        <v>3.1955468508401198E-3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31</v>
      </c>
      <c r="D450" s="7">
        <v>6</v>
      </c>
      <c r="E450" s="51">
        <f t="shared" si="164"/>
        <v>3.1955468508401198E-3</v>
      </c>
      <c r="F450" s="51">
        <f t="shared" si="165"/>
        <v>3.6090225563909775E-4</v>
      </c>
      <c r="G450" s="12">
        <f t="shared" si="163"/>
        <v>-0.80645161290322576</v>
      </c>
      <c r="H450" s="49">
        <f t="shared" si="166"/>
        <v>-2.5770539119678382E-3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8</v>
      </c>
      <c r="E451" s="51" t="str">
        <f t="shared" si="164"/>
        <v/>
      </c>
      <c r="F451" s="51">
        <f t="shared" si="165"/>
        <v>4.8120300751879698E-4</v>
      </c>
      <c r="G451" s="12">
        <f t="shared" si="163"/>
        <v>1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2</v>
      </c>
      <c r="D452" s="7">
        <v>3</v>
      </c>
      <c r="E452" s="51">
        <f t="shared" si="164"/>
        <v>2.0616431295742706E-4</v>
      </c>
      <c r="F452" s="51">
        <f t="shared" si="165"/>
        <v>1.8045112781954887E-4</v>
      </c>
      <c r="G452" s="12">
        <f t="shared" si="163"/>
        <v>0.5</v>
      </c>
      <c r="H452" s="49">
        <f t="shared" si="166"/>
        <v>1.0308215647871353E-4</v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3</v>
      </c>
      <c r="E453" s="51" t="str">
        <f t="shared" si="164"/>
        <v/>
      </c>
      <c r="F453" s="51">
        <f t="shared" si="165"/>
        <v>1.8045112781954887E-4</v>
      </c>
      <c r="G453" s="12">
        <f t="shared" si="163"/>
        <v>1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205</v>
      </c>
      <c r="D454" s="7">
        <v>135</v>
      </c>
      <c r="E454" s="51">
        <f t="shared" si="164"/>
        <v>2.1131842078136273E-2</v>
      </c>
      <c r="F454" s="51">
        <f t="shared" si="165"/>
        <v>8.1203007518796996E-3</v>
      </c>
      <c r="G454" s="12">
        <f t="shared" si="163"/>
        <v>-0.34146341463414637</v>
      </c>
      <c r="H454" s="49">
        <f t="shared" si="166"/>
        <v>-7.2157509535099472E-3</v>
      </c>
      <c r="I454" s="2"/>
    </row>
    <row r="455" spans="1:9" s="50" customFormat="1" ht="15" x14ac:dyDescent="0.2">
      <c r="A455" s="52"/>
      <c r="B455" s="48" t="s">
        <v>273</v>
      </c>
      <c r="C455" s="7">
        <v>10</v>
      </c>
      <c r="D455" s="7">
        <v>9</v>
      </c>
      <c r="E455" s="51">
        <f t="shared" si="164"/>
        <v>1.0308215647871354E-3</v>
      </c>
      <c r="F455" s="51">
        <f t="shared" si="165"/>
        <v>5.4135338345864662E-4</v>
      </c>
      <c r="G455" s="12">
        <f t="shared" si="163"/>
        <v>-0.1</v>
      </c>
      <c r="H455" s="49">
        <f t="shared" si="166"/>
        <v>-1.0308215647871355E-4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6</v>
      </c>
      <c r="D457" s="7">
        <v>2</v>
      </c>
      <c r="E457" s="51">
        <f t="shared" si="164"/>
        <v>6.1849293887228124E-4</v>
      </c>
      <c r="F457" s="51">
        <f t="shared" si="165"/>
        <v>1.2030075187969925E-4</v>
      </c>
      <c r="G457" s="12">
        <f t="shared" si="163"/>
        <v>-0.66666666666666663</v>
      </c>
      <c r="H457" s="49">
        <f t="shared" si="166"/>
        <v>-4.1232862591485413E-4</v>
      </c>
      <c r="I457" s="2"/>
    </row>
    <row r="458" spans="1:9" s="50" customFormat="1" ht="15" x14ac:dyDescent="0.2">
      <c r="A458" s="52"/>
      <c r="B458" s="48" t="s">
        <v>116</v>
      </c>
      <c r="C458" s="7">
        <v>4</v>
      </c>
      <c r="D458" s="7">
        <v>4</v>
      </c>
      <c r="E458" s="51">
        <f t="shared" si="164"/>
        <v>4.1232862591485413E-4</v>
      </c>
      <c r="F458" s="51">
        <f t="shared" si="165"/>
        <v>2.4060150375939849E-4</v>
      </c>
      <c r="G458" s="12">
        <f t="shared" si="163"/>
        <v>0</v>
      </c>
      <c r="H458" s="49">
        <f t="shared" si="166"/>
        <v>0</v>
      </c>
      <c r="I458" s="2"/>
    </row>
    <row r="459" spans="1:9" s="50" customFormat="1" ht="15" x14ac:dyDescent="0.2">
      <c r="A459" s="52"/>
      <c r="B459" s="48" t="s">
        <v>103</v>
      </c>
      <c r="C459" s="7">
        <v>2</v>
      </c>
      <c r="D459" s="7">
        <v>0</v>
      </c>
      <c r="E459" s="51">
        <f t="shared" si="164"/>
        <v>2.0616431295742706E-4</v>
      </c>
      <c r="F459" s="51" t="str">
        <f t="shared" si="165"/>
        <v/>
      </c>
      <c r="G459" s="12">
        <f t="shared" si="163"/>
        <v>-1</v>
      </c>
      <c r="H459" s="49">
        <f t="shared" si="166"/>
        <v>-2.0616431295742706E-4</v>
      </c>
      <c r="I459" s="2"/>
    </row>
    <row r="460" spans="1:9" s="50" customFormat="1" ht="15" x14ac:dyDescent="0.2">
      <c r="A460" s="52"/>
      <c r="B460" s="48" t="s">
        <v>274</v>
      </c>
      <c r="C460" s="7">
        <v>160</v>
      </c>
      <c r="D460" s="7">
        <v>65</v>
      </c>
      <c r="E460" s="51">
        <f t="shared" si="164"/>
        <v>1.6493145036594166E-2</v>
      </c>
      <c r="F460" s="51">
        <f t="shared" si="165"/>
        <v>3.909774436090226E-3</v>
      </c>
      <c r="G460" s="12">
        <f t="shared" si="163"/>
        <v>-0.59375</v>
      </c>
      <c r="H460" s="49">
        <f t="shared" si="166"/>
        <v>-9.7928048654777854E-3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4</v>
      </c>
      <c r="E461" s="51" t="str">
        <f t="shared" si="164"/>
        <v/>
      </c>
      <c r="F461" s="51">
        <f t="shared" si="165"/>
        <v>2.4060150375939849E-4</v>
      </c>
      <c r="G461" s="12">
        <f t="shared" si="163"/>
        <v>1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1</v>
      </c>
      <c r="D462" s="7">
        <v>1</v>
      </c>
      <c r="E462" s="51">
        <f t="shared" si="164"/>
        <v>1.0308215647871353E-4</v>
      </c>
      <c r="F462" s="51">
        <f t="shared" si="165"/>
        <v>6.0150375939849623E-5</v>
      </c>
      <c r="G462" s="12">
        <f t="shared" si="163"/>
        <v>0</v>
      </c>
      <c r="H462" s="49">
        <f t="shared" si="166"/>
        <v>0</v>
      </c>
      <c r="I462" s="2"/>
    </row>
    <row r="463" spans="1:9" s="50" customFormat="1" ht="15" x14ac:dyDescent="0.2">
      <c r="A463" s="52"/>
      <c r="B463" s="48" t="s">
        <v>114</v>
      </c>
      <c r="C463" s="7">
        <v>1</v>
      </c>
      <c r="D463" s="7">
        <v>0</v>
      </c>
      <c r="E463" s="51">
        <f t="shared" si="164"/>
        <v>1.0308215647871353E-4</v>
      </c>
      <c r="F463" s="51" t="str">
        <f t="shared" si="165"/>
        <v/>
      </c>
      <c r="G463" s="12">
        <f t="shared" si="163"/>
        <v>-1</v>
      </c>
      <c r="H463" s="49">
        <f t="shared" si="166"/>
        <v>-1.0308215647871353E-4</v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2</v>
      </c>
      <c r="D465" s="7">
        <v>3</v>
      </c>
      <c r="E465" s="51">
        <f t="shared" si="164"/>
        <v>2.0616431295742706E-4</v>
      </c>
      <c r="F465" s="51">
        <f t="shared" si="165"/>
        <v>1.8045112781954887E-4</v>
      </c>
      <c r="G465" s="12">
        <f t="shared" si="163"/>
        <v>0.5</v>
      </c>
      <c r="H465" s="49">
        <f t="shared" si="166"/>
        <v>1.0308215647871353E-4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101</v>
      </c>
      <c r="D468" s="7">
        <v>117</v>
      </c>
      <c r="E468" s="51">
        <f t="shared" si="164"/>
        <v>1.0411297804350067E-2</v>
      </c>
      <c r="F468" s="51">
        <f t="shared" si="165"/>
        <v>7.0375939849624059E-3</v>
      </c>
      <c r="G468" s="12">
        <f t="shared" si="163"/>
        <v>0.15841584158415842</v>
      </c>
      <c r="H468" s="49">
        <f t="shared" si="166"/>
        <v>1.6493145036594167E-3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2</v>
      </c>
      <c r="D470" s="7">
        <v>9</v>
      </c>
      <c r="E470" s="51">
        <f t="shared" si="164"/>
        <v>2.0616431295742706E-4</v>
      </c>
      <c r="F470" s="51">
        <f t="shared" si="165"/>
        <v>5.4135338345864662E-4</v>
      </c>
      <c r="G470" s="12">
        <f t="shared" si="163"/>
        <v>3.5</v>
      </c>
      <c r="H470" s="49">
        <f t="shared" si="166"/>
        <v>7.2157509535099469E-4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29</v>
      </c>
      <c r="D472" s="7">
        <v>30</v>
      </c>
      <c r="E472" s="51">
        <f t="shared" si="164"/>
        <v>2.9893825378826924E-3</v>
      </c>
      <c r="F472" s="51">
        <f t="shared" si="165"/>
        <v>1.8045112781954887E-3</v>
      </c>
      <c r="G472" s="12">
        <f t="shared" si="163"/>
        <v>3.4482758620689655E-2</v>
      </c>
      <c r="H472" s="49">
        <f t="shared" si="166"/>
        <v>1.0308215647871353E-4</v>
      </c>
      <c r="I472" s="2"/>
    </row>
    <row r="473" spans="1:9" s="50" customFormat="1" ht="15" x14ac:dyDescent="0.2">
      <c r="A473" s="52"/>
      <c r="B473" s="48" t="s">
        <v>278</v>
      </c>
      <c r="C473" s="7">
        <v>80</v>
      </c>
      <c r="D473" s="7">
        <v>41</v>
      </c>
      <c r="E473" s="51">
        <f t="shared" si="164"/>
        <v>8.246572518297083E-3</v>
      </c>
      <c r="F473" s="51">
        <f t="shared" si="165"/>
        <v>2.4661654135338345E-3</v>
      </c>
      <c r="G473" s="12">
        <f t="shared" si="163"/>
        <v>-0.48749999999999999</v>
      </c>
      <c r="H473" s="49">
        <f t="shared" si="166"/>
        <v>-4.0202041026698278E-3</v>
      </c>
      <c r="I473" s="2"/>
    </row>
    <row r="474" spans="1:9" s="50" customFormat="1" ht="15" x14ac:dyDescent="0.2">
      <c r="A474" s="52"/>
      <c r="B474" s="48" t="s">
        <v>279</v>
      </c>
      <c r="C474" s="7">
        <v>13</v>
      </c>
      <c r="D474" s="7">
        <v>1</v>
      </c>
      <c r="E474" s="51">
        <f t="shared" si="164"/>
        <v>1.3400680342232759E-3</v>
      </c>
      <c r="F474" s="51">
        <f t="shared" si="165"/>
        <v>6.0150375939849623E-5</v>
      </c>
      <c r="G474" s="12">
        <f t="shared" si="163"/>
        <v>-0.92307692307692313</v>
      </c>
      <c r="H474" s="49">
        <f t="shared" si="166"/>
        <v>-1.2369858777445625E-3</v>
      </c>
      <c r="I474" s="2"/>
    </row>
    <row r="475" spans="1:9" s="50" customFormat="1" ht="15" x14ac:dyDescent="0.2">
      <c r="A475" s="52"/>
      <c r="B475" s="48" t="s">
        <v>280</v>
      </c>
      <c r="C475" s="7">
        <v>19</v>
      </c>
      <c r="D475" s="7">
        <v>4</v>
      </c>
      <c r="E475" s="51">
        <f t="shared" si="164"/>
        <v>1.9585609730955571E-3</v>
      </c>
      <c r="F475" s="51">
        <f t="shared" si="165"/>
        <v>2.4060150375939849E-4</v>
      </c>
      <c r="G475" s="12">
        <f t="shared" si="163"/>
        <v>-0.78947368421052633</v>
      </c>
      <c r="H475" s="49">
        <f t="shared" si="166"/>
        <v>-1.5462323471807031E-3</v>
      </c>
      <c r="I475" s="2"/>
    </row>
    <row r="476" spans="1:9" s="50" customFormat="1" ht="15" x14ac:dyDescent="0.2">
      <c r="A476" s="52"/>
      <c r="B476" s="48" t="s">
        <v>102</v>
      </c>
      <c r="C476" s="7">
        <v>20</v>
      </c>
      <c r="D476" s="7">
        <v>2</v>
      </c>
      <c r="E476" s="51">
        <f t="shared" si="164"/>
        <v>2.0616431295742707E-3</v>
      </c>
      <c r="F476" s="51">
        <f t="shared" si="165"/>
        <v>1.2030075187969925E-4</v>
      </c>
      <c r="G476" s="12">
        <f t="shared" si="163"/>
        <v>-0.9</v>
      </c>
      <c r="H476" s="49">
        <f t="shared" si="166"/>
        <v>-1.8554788166168436E-3</v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1.0308215647871353E-4</v>
      </c>
      <c r="F477" s="51" t="str">
        <f t="shared" si="165"/>
        <v/>
      </c>
      <c r="G477" s="12">
        <f t="shared" si="163"/>
        <v>-1</v>
      </c>
      <c r="H477" s="49">
        <f t="shared" si="166"/>
        <v>-1.0308215647871353E-4</v>
      </c>
      <c r="I477" s="2"/>
    </row>
    <row r="478" spans="1:9" s="50" customFormat="1" ht="15" x14ac:dyDescent="0.2">
      <c r="A478" s="52"/>
      <c r="B478" s="48" t="s">
        <v>282</v>
      </c>
      <c r="C478" s="7">
        <v>84</v>
      </c>
      <c r="D478" s="7">
        <v>53</v>
      </c>
      <c r="E478" s="51">
        <f t="shared" si="164"/>
        <v>8.6589011442119376E-3</v>
      </c>
      <c r="F478" s="51">
        <f t="shared" si="165"/>
        <v>3.18796992481203E-3</v>
      </c>
      <c r="G478" s="12">
        <f t="shared" ref="G478:G541" si="180">+IF(AND(C478=0,D478=0)," ",IF(C478=0,1,IF(D478=0,-1,(D478-C478)/C478)))</f>
        <v>-0.36904761904761907</v>
      </c>
      <c r="H478" s="49">
        <f t="shared" si="166"/>
        <v>-3.1955468508401202E-3</v>
      </c>
      <c r="I478" s="2"/>
    </row>
    <row r="479" spans="1:9" s="50" customFormat="1" ht="15" x14ac:dyDescent="0.2">
      <c r="A479" s="52"/>
      <c r="B479" s="48" t="s">
        <v>507</v>
      </c>
      <c r="C479" s="7">
        <v>29</v>
      </c>
      <c r="D479" s="7">
        <v>11</v>
      </c>
      <c r="E479" s="51">
        <f t="shared" si="164"/>
        <v>2.9893825378826924E-3</v>
      </c>
      <c r="F479" s="51">
        <f t="shared" si="165"/>
        <v>6.6165413533834591E-4</v>
      </c>
      <c r="G479" s="12">
        <f t="shared" si="180"/>
        <v>-0.62068965517241381</v>
      </c>
      <c r="H479" s="49">
        <f t="shared" si="166"/>
        <v>-1.8554788166168436E-3</v>
      </c>
      <c r="I479" s="2"/>
    </row>
    <row r="480" spans="1:9" s="50" customFormat="1" ht="15" x14ac:dyDescent="0.2">
      <c r="A480" s="52"/>
      <c r="B480" s="48" t="s">
        <v>283</v>
      </c>
      <c r="C480" s="7">
        <v>1</v>
      </c>
      <c r="D480" s="7">
        <v>1</v>
      </c>
      <c r="E480" s="51">
        <f t="shared" si="164"/>
        <v>1.0308215647871353E-4</v>
      </c>
      <c r="F480" s="51">
        <f t="shared" si="165"/>
        <v>6.0150375939849623E-5</v>
      </c>
      <c r="G480" s="12">
        <f t="shared" si="180"/>
        <v>0</v>
      </c>
      <c r="H480" s="49">
        <f t="shared" si="166"/>
        <v>0</v>
      </c>
      <c r="I480" s="2"/>
    </row>
    <row r="481" spans="1:9" s="50" customFormat="1" ht="15" x14ac:dyDescent="0.2">
      <c r="A481" s="52"/>
      <c r="B481" s="48" t="s">
        <v>284</v>
      </c>
      <c r="C481" s="7">
        <v>10</v>
      </c>
      <c r="D481" s="7">
        <v>5</v>
      </c>
      <c r="E481" s="51">
        <f t="shared" si="164"/>
        <v>1.0308215647871354E-3</v>
      </c>
      <c r="F481" s="51">
        <f t="shared" si="165"/>
        <v>3.0075187969924811E-4</v>
      </c>
      <c r="G481" s="12">
        <f t="shared" si="180"/>
        <v>-0.5</v>
      </c>
      <c r="H481" s="49">
        <f t="shared" si="166"/>
        <v>-5.1541078239356768E-4</v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19</v>
      </c>
      <c r="D484" s="7">
        <v>3</v>
      </c>
      <c r="E484" s="51">
        <f t="shared" si="164"/>
        <v>1.9585609730955571E-3</v>
      </c>
      <c r="F484" s="51">
        <f t="shared" si="165"/>
        <v>1.8045112781954887E-4</v>
      </c>
      <c r="G484" s="12">
        <f t="shared" si="180"/>
        <v>-0.84210526315789469</v>
      </c>
      <c r="H484" s="49">
        <f t="shared" si="166"/>
        <v>-1.6493145036594163E-3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11</v>
      </c>
      <c r="E486" s="51" t="str">
        <f t="shared" si="164"/>
        <v/>
      </c>
      <c r="F486" s="51">
        <f t="shared" si="165"/>
        <v>6.6165413533834591E-4</v>
      </c>
      <c r="G486" s="12">
        <f t="shared" si="180"/>
        <v>1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123</v>
      </c>
      <c r="D487" s="7">
        <v>27</v>
      </c>
      <c r="E487" s="51">
        <f t="shared" si="164"/>
        <v>1.2679105246881765E-2</v>
      </c>
      <c r="F487" s="51">
        <f t="shared" si="165"/>
        <v>1.6240601503759399E-3</v>
      </c>
      <c r="G487" s="12">
        <f t="shared" si="180"/>
        <v>-0.78048780487804881</v>
      </c>
      <c r="H487" s="49">
        <f t="shared" si="166"/>
        <v>-9.8958870219564999E-3</v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2</v>
      </c>
      <c r="E488" s="51" t="str">
        <f t="shared" si="164"/>
        <v/>
      </c>
      <c r="F488" s="51">
        <f t="shared" si="165"/>
        <v>1.2030075187969925E-4</v>
      </c>
      <c r="G488" s="12">
        <f t="shared" si="180"/>
        <v>1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10</v>
      </c>
      <c r="D489" s="7">
        <v>5</v>
      </c>
      <c r="E489" s="51">
        <f t="shared" si="164"/>
        <v>1.0308215647871354E-3</v>
      </c>
      <c r="F489" s="51">
        <f t="shared" si="165"/>
        <v>3.0075187969924811E-4</v>
      </c>
      <c r="G489" s="12">
        <f t="shared" si="180"/>
        <v>-0.5</v>
      </c>
      <c r="H489" s="49">
        <f t="shared" si="166"/>
        <v>-5.1541078239356768E-4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3</v>
      </c>
      <c r="E490" s="51" t="str">
        <f t="shared" si="164"/>
        <v/>
      </c>
      <c r="F490" s="51">
        <f t="shared" si="165"/>
        <v>1.8045112781954887E-4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13</v>
      </c>
      <c r="D493" s="7">
        <v>0</v>
      </c>
      <c r="E493" s="51">
        <f t="shared" si="181"/>
        <v>1.3400680342232759E-3</v>
      </c>
      <c r="F493" s="51" t="str">
        <f t="shared" si="182"/>
        <v/>
      </c>
      <c r="G493" s="12">
        <f t="shared" si="180"/>
        <v>-1</v>
      </c>
      <c r="H493" s="49">
        <f t="shared" si="183"/>
        <v>-1.3400680342232759E-3</v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4</v>
      </c>
      <c r="E495" s="51" t="str">
        <f t="shared" si="181"/>
        <v/>
      </c>
      <c r="F495" s="51">
        <f t="shared" si="182"/>
        <v>2.4060150375939849E-4</v>
      </c>
      <c r="G495" s="12">
        <f t="shared" si="180"/>
        <v>1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3</v>
      </c>
      <c r="D497" s="7">
        <v>2</v>
      </c>
      <c r="E497" s="51">
        <f t="shared" si="181"/>
        <v>3.0924646943614062E-4</v>
      </c>
      <c r="F497" s="51">
        <f t="shared" si="182"/>
        <v>1.2030075187969925E-4</v>
      </c>
      <c r="G497" s="12">
        <f t="shared" si="180"/>
        <v>-0.33333333333333331</v>
      </c>
      <c r="H497" s="49">
        <f t="shared" si="183"/>
        <v>-1.0308215647871353E-4</v>
      </c>
      <c r="I497" s="2"/>
    </row>
    <row r="498" spans="1:9" s="50" customFormat="1" ht="15" x14ac:dyDescent="0.2">
      <c r="A498" s="52"/>
      <c r="B498" s="48" t="s">
        <v>129</v>
      </c>
      <c r="C498" s="7">
        <v>2</v>
      </c>
      <c r="D498" s="7">
        <v>1</v>
      </c>
      <c r="E498" s="51">
        <f t="shared" si="181"/>
        <v>2.0616431295742706E-4</v>
      </c>
      <c r="F498" s="51">
        <f t="shared" si="182"/>
        <v>6.0150375939849623E-5</v>
      </c>
      <c r="G498" s="12">
        <f t="shared" si="180"/>
        <v>-0.5</v>
      </c>
      <c r="H498" s="49">
        <f t="shared" si="183"/>
        <v>-1.0308215647871353E-4</v>
      </c>
      <c r="I498" s="2"/>
    </row>
    <row r="499" spans="1:9" s="50" customFormat="1" ht="15" x14ac:dyDescent="0.2">
      <c r="A499" s="52"/>
      <c r="B499" s="48" t="s">
        <v>509</v>
      </c>
      <c r="C499" s="7">
        <v>140</v>
      </c>
      <c r="D499" s="7">
        <v>112</v>
      </c>
      <c r="E499" s="51">
        <f t="shared" si="181"/>
        <v>1.4431501907019894E-2</v>
      </c>
      <c r="F499" s="51">
        <f t="shared" si="182"/>
        <v>6.7368421052631583E-3</v>
      </c>
      <c r="G499" s="12">
        <f t="shared" si="180"/>
        <v>-0.2</v>
      </c>
      <c r="H499" s="49">
        <f t="shared" si="183"/>
        <v>-2.8863003814039792E-3</v>
      </c>
      <c r="I499" s="2"/>
    </row>
    <row r="500" spans="1:9" s="50" customFormat="1" ht="15" x14ac:dyDescent="0.2">
      <c r="A500" s="52"/>
      <c r="B500" s="48" t="s">
        <v>122</v>
      </c>
      <c r="C500" s="7">
        <v>15</v>
      </c>
      <c r="D500" s="7">
        <v>4</v>
      </c>
      <c r="E500" s="51">
        <f t="shared" si="181"/>
        <v>1.5462323471807031E-3</v>
      </c>
      <c r="F500" s="51">
        <f t="shared" si="182"/>
        <v>2.4060150375939849E-4</v>
      </c>
      <c r="G500" s="12">
        <f t="shared" si="180"/>
        <v>-0.73333333333333328</v>
      </c>
      <c r="H500" s="49">
        <f t="shared" si="183"/>
        <v>-1.1339037212658488E-3</v>
      </c>
      <c r="I500" s="2"/>
    </row>
    <row r="501" spans="1:9" s="50" customFormat="1" ht="30" x14ac:dyDescent="0.2">
      <c r="A501" s="52"/>
      <c r="B501" s="48" t="s">
        <v>296</v>
      </c>
      <c r="C501" s="7">
        <v>12</v>
      </c>
      <c r="D501" s="7">
        <v>1</v>
      </c>
      <c r="E501" s="51">
        <f t="shared" si="181"/>
        <v>1.2369858777445625E-3</v>
      </c>
      <c r="F501" s="51">
        <f t="shared" si="182"/>
        <v>6.0150375939849623E-5</v>
      </c>
      <c r="G501" s="12">
        <f t="shared" si="180"/>
        <v>-0.91666666666666663</v>
      </c>
      <c r="H501" s="49">
        <f t="shared" si="183"/>
        <v>-1.1339037212658488E-3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13</v>
      </c>
      <c r="D503" s="7">
        <v>17</v>
      </c>
      <c r="E503" s="51">
        <f t="shared" si="181"/>
        <v>1.3400680342232759E-3</v>
      </c>
      <c r="F503" s="51">
        <f t="shared" si="182"/>
        <v>1.0225563909774435E-3</v>
      </c>
      <c r="G503" s="12">
        <f t="shared" si="180"/>
        <v>0.30769230769230771</v>
      </c>
      <c r="H503" s="49">
        <f t="shared" si="183"/>
        <v>4.1232862591485418E-4</v>
      </c>
      <c r="I503" s="2"/>
    </row>
    <row r="504" spans="1:9" s="50" customFormat="1" ht="30" x14ac:dyDescent="0.2">
      <c r="A504" s="52"/>
      <c r="B504" s="48" t="s">
        <v>298</v>
      </c>
      <c r="C504" s="7">
        <v>23</v>
      </c>
      <c r="D504" s="7">
        <v>100</v>
      </c>
      <c r="E504" s="51">
        <f t="shared" si="181"/>
        <v>2.3708895990104113E-3</v>
      </c>
      <c r="F504" s="51">
        <f t="shared" si="182"/>
        <v>6.0150375939849628E-3</v>
      </c>
      <c r="G504" s="12">
        <f t="shared" si="180"/>
        <v>3.347826086956522</v>
      </c>
      <c r="H504" s="49">
        <f t="shared" si="183"/>
        <v>7.9373260488609428E-3</v>
      </c>
      <c r="I504" s="2"/>
    </row>
    <row r="505" spans="1:9" s="50" customFormat="1" ht="15" x14ac:dyDescent="0.2">
      <c r="A505" s="52"/>
      <c r="B505" s="48" t="s">
        <v>117</v>
      </c>
      <c r="C505" s="7">
        <v>2</v>
      </c>
      <c r="D505" s="7">
        <v>18</v>
      </c>
      <c r="E505" s="51">
        <f t="shared" si="181"/>
        <v>2.0616431295742706E-4</v>
      </c>
      <c r="F505" s="51">
        <f t="shared" si="182"/>
        <v>1.0827067669172932E-3</v>
      </c>
      <c r="G505" s="12">
        <f t="shared" si="180"/>
        <v>8</v>
      </c>
      <c r="H505" s="49">
        <f t="shared" si="183"/>
        <v>1.6493145036594165E-3</v>
      </c>
      <c r="I505" s="2"/>
    </row>
    <row r="506" spans="1:9" s="50" customFormat="1" ht="15" x14ac:dyDescent="0.2">
      <c r="A506" s="52"/>
      <c r="B506" s="48" t="s">
        <v>510</v>
      </c>
      <c r="C506" s="7">
        <v>45</v>
      </c>
      <c r="D506" s="7">
        <v>25</v>
      </c>
      <c r="E506" s="51">
        <f t="shared" si="181"/>
        <v>4.6386970415421089E-3</v>
      </c>
      <c r="F506" s="51">
        <f t="shared" si="182"/>
        <v>1.5037593984962407E-3</v>
      </c>
      <c r="G506" s="12">
        <f t="shared" si="180"/>
        <v>-0.44444444444444442</v>
      </c>
      <c r="H506" s="49">
        <f t="shared" si="183"/>
        <v>-2.0616431295742707E-3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144</v>
      </c>
      <c r="D509" s="7">
        <v>0</v>
      </c>
      <c r="E509" s="51">
        <f t="shared" si="181"/>
        <v>1.4843830532934749E-2</v>
      </c>
      <c r="F509" s="51" t="str">
        <f t="shared" si="182"/>
        <v/>
      </c>
      <c r="G509" s="12">
        <f t="shared" si="180"/>
        <v>-1</v>
      </c>
      <c r="H509" s="49">
        <f t="shared" si="183"/>
        <v>-1.4843830532934749E-2</v>
      </c>
      <c r="I509" s="2"/>
    </row>
    <row r="510" spans="1:9" s="50" customFormat="1" ht="15" x14ac:dyDescent="0.2">
      <c r="A510" s="52"/>
      <c r="B510" s="48" t="s">
        <v>512</v>
      </c>
      <c r="C510" s="7">
        <v>5</v>
      </c>
      <c r="D510" s="7">
        <v>0</v>
      </c>
      <c r="E510" s="51">
        <f t="shared" si="181"/>
        <v>5.1541078239356768E-4</v>
      </c>
      <c r="F510" s="51" t="str">
        <f t="shared" si="182"/>
        <v/>
      </c>
      <c r="G510" s="12">
        <f t="shared" si="180"/>
        <v>-1</v>
      </c>
      <c r="H510" s="49">
        <f t="shared" si="183"/>
        <v>-5.1541078239356768E-4</v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7</v>
      </c>
      <c r="D513" s="7">
        <v>0</v>
      </c>
      <c r="E513" s="51">
        <f t="shared" si="181"/>
        <v>7.2157509535099469E-4</v>
      </c>
      <c r="F513" s="51" t="str">
        <f t="shared" si="182"/>
        <v/>
      </c>
      <c r="G513" s="12">
        <f t="shared" si="180"/>
        <v>-1</v>
      </c>
      <c r="H513" s="49">
        <f t="shared" si="183"/>
        <v>-7.2157509535099469E-4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3</v>
      </c>
      <c r="D515" s="7">
        <v>8</v>
      </c>
      <c r="E515" s="51">
        <f t="shared" si="181"/>
        <v>3.0924646943614062E-4</v>
      </c>
      <c r="F515" s="51">
        <f t="shared" si="182"/>
        <v>4.8120300751879698E-4</v>
      </c>
      <c r="G515" s="12">
        <f t="shared" si="180"/>
        <v>1.6666666666666667</v>
      </c>
      <c r="H515" s="49">
        <f t="shared" si="183"/>
        <v>5.1541078239356768E-4</v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1</v>
      </c>
      <c r="D517" s="7">
        <v>1</v>
      </c>
      <c r="E517" s="51">
        <f t="shared" si="181"/>
        <v>1.0308215647871353E-4</v>
      </c>
      <c r="F517" s="51">
        <f t="shared" si="182"/>
        <v>6.0150375939849623E-5</v>
      </c>
      <c r="G517" s="12">
        <f t="shared" si="180"/>
        <v>0</v>
      </c>
      <c r="H517" s="49">
        <f t="shared" si="183"/>
        <v>0</v>
      </c>
      <c r="I517" s="2"/>
    </row>
    <row r="518" spans="1:9" s="50" customFormat="1" ht="15" x14ac:dyDescent="0.2">
      <c r="A518" s="52"/>
      <c r="B518" s="48" t="s">
        <v>120</v>
      </c>
      <c r="C518" s="7">
        <v>2</v>
      </c>
      <c r="D518" s="7">
        <v>0</v>
      </c>
      <c r="E518" s="51">
        <f t="shared" si="181"/>
        <v>2.0616431295742706E-4</v>
      </c>
      <c r="F518" s="51" t="str">
        <f t="shared" si="182"/>
        <v/>
      </c>
      <c r="G518" s="12">
        <f t="shared" si="180"/>
        <v>-1</v>
      </c>
      <c r="H518" s="49">
        <f t="shared" si="183"/>
        <v>-2.0616431295742706E-4</v>
      </c>
      <c r="I518" s="2"/>
    </row>
    <row r="519" spans="1:9" s="50" customFormat="1" ht="15" x14ac:dyDescent="0.2">
      <c r="A519" s="52"/>
      <c r="B519" s="48" t="s">
        <v>305</v>
      </c>
      <c r="C519" s="7">
        <v>4</v>
      </c>
      <c r="D519" s="7">
        <v>3</v>
      </c>
      <c r="E519" s="51">
        <f t="shared" si="181"/>
        <v>4.1232862591485413E-4</v>
      </c>
      <c r="F519" s="51">
        <f t="shared" si="182"/>
        <v>1.8045112781954887E-4</v>
      </c>
      <c r="G519" s="12">
        <f t="shared" si="180"/>
        <v>-0.25</v>
      </c>
      <c r="H519" s="49">
        <f t="shared" si="183"/>
        <v>-1.0308215647871353E-4</v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2</v>
      </c>
      <c r="D521" s="7">
        <v>1</v>
      </c>
      <c r="E521" s="51">
        <f t="shared" si="181"/>
        <v>2.0616431295742706E-4</v>
      </c>
      <c r="F521" s="51">
        <f t="shared" si="182"/>
        <v>6.0150375939849623E-5</v>
      </c>
      <c r="G521" s="12">
        <f t="shared" si="180"/>
        <v>-0.5</v>
      </c>
      <c r="H521" s="49">
        <f t="shared" si="183"/>
        <v>-1.0308215647871353E-4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5</v>
      </c>
      <c r="D523" s="7">
        <v>7</v>
      </c>
      <c r="E523" s="51">
        <f t="shared" ref="E523" si="184">+IF(C523=0,"",C523/C$345)</f>
        <v>5.1541078239356768E-4</v>
      </c>
      <c r="F523" s="51">
        <f t="shared" ref="F523" si="185">+IF(D523=0,"",D523/D$345)</f>
        <v>4.2105263157894739E-4</v>
      </c>
      <c r="G523" s="12">
        <f t="shared" si="180"/>
        <v>0.4</v>
      </c>
      <c r="H523" s="49">
        <f t="shared" ref="H523" si="186">+IF(OR(AND(E523=""),(G523="")),"",E523*G523)</f>
        <v>2.0616431295742709E-4</v>
      </c>
      <c r="I523" s="2"/>
    </row>
    <row r="524" spans="1:9" s="50" customFormat="1" ht="15" x14ac:dyDescent="0.2">
      <c r="A524" s="52"/>
      <c r="B524" s="48" t="s">
        <v>135</v>
      </c>
      <c r="C524" s="7">
        <v>59</v>
      </c>
      <c r="D524" s="7">
        <v>48</v>
      </c>
      <c r="E524" s="51">
        <f t="shared" ref="E524:E549" si="187">+IF(C524=0,"",C524/C$345)</f>
        <v>6.0818472322440986E-3</v>
      </c>
      <c r="F524" s="51">
        <f t="shared" ref="F524:F549" si="188">+IF(D524=0,"",D524/D$345)</f>
        <v>2.887218045112782E-3</v>
      </c>
      <c r="G524" s="12">
        <f t="shared" si="180"/>
        <v>-0.1864406779661017</v>
      </c>
      <c r="H524" s="49">
        <f t="shared" si="183"/>
        <v>-1.1339037212658488E-3</v>
      </c>
      <c r="I524" s="2"/>
    </row>
    <row r="525" spans="1:9" s="50" customFormat="1" ht="15" x14ac:dyDescent="0.2">
      <c r="A525" s="52"/>
      <c r="B525" s="48" t="s">
        <v>514</v>
      </c>
      <c r="C525" s="7">
        <v>4</v>
      </c>
      <c r="D525" s="7">
        <v>1</v>
      </c>
      <c r="E525" s="51">
        <f t="shared" si="187"/>
        <v>4.1232862591485413E-4</v>
      </c>
      <c r="F525" s="51">
        <f t="shared" si="188"/>
        <v>6.0150375939849623E-5</v>
      </c>
      <c r="G525" s="12">
        <f t="shared" si="180"/>
        <v>-0.75</v>
      </c>
      <c r="H525" s="49">
        <f t="shared" si="183"/>
        <v>-3.0924646943614057E-4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23</v>
      </c>
      <c r="D527" s="7">
        <v>61</v>
      </c>
      <c r="E527" s="51">
        <f t="shared" si="187"/>
        <v>2.3708895990104113E-3</v>
      </c>
      <c r="F527" s="51">
        <f t="shared" si="188"/>
        <v>3.6691729323308272E-3</v>
      </c>
      <c r="G527" s="12">
        <f t="shared" si="180"/>
        <v>1.6521739130434783</v>
      </c>
      <c r="H527" s="49">
        <f t="shared" si="183"/>
        <v>3.9171219461911141E-3</v>
      </c>
      <c r="I527" s="2"/>
    </row>
    <row r="528" spans="1:9" s="50" customFormat="1" ht="15" x14ac:dyDescent="0.2">
      <c r="A528" s="52"/>
      <c r="B528" s="48" t="s">
        <v>340</v>
      </c>
      <c r="C528" s="7">
        <v>26</v>
      </c>
      <c r="D528" s="7">
        <v>23</v>
      </c>
      <c r="E528" s="51">
        <f t="shared" si="187"/>
        <v>2.6801360684465519E-3</v>
      </c>
      <c r="F528" s="51">
        <f t="shared" si="188"/>
        <v>1.3834586466165413E-3</v>
      </c>
      <c r="G528" s="12">
        <f t="shared" si="180"/>
        <v>-0.11538461538461539</v>
      </c>
      <c r="H528" s="49">
        <f t="shared" si="183"/>
        <v>-3.0924646943614062E-4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1</v>
      </c>
      <c r="D530" s="7">
        <v>0</v>
      </c>
      <c r="E530" s="51">
        <f t="shared" si="187"/>
        <v>1.0308215647871353E-4</v>
      </c>
      <c r="F530" s="51" t="str">
        <f t="shared" si="188"/>
        <v/>
      </c>
      <c r="G530" s="12">
        <f t="shared" si="180"/>
        <v>-1</v>
      </c>
      <c r="H530" s="49">
        <f t="shared" si="183"/>
        <v>-1.0308215647871353E-4</v>
      </c>
      <c r="I530" s="2"/>
    </row>
    <row r="531" spans="1:9" s="50" customFormat="1" ht="15" x14ac:dyDescent="0.2">
      <c r="A531" s="52"/>
      <c r="B531" s="48" t="s">
        <v>341</v>
      </c>
      <c r="C531" s="7">
        <v>6</v>
      </c>
      <c r="D531" s="7">
        <v>5</v>
      </c>
      <c r="E531" s="51">
        <f t="shared" si="187"/>
        <v>6.1849293887228124E-4</v>
      </c>
      <c r="F531" s="51">
        <f t="shared" si="188"/>
        <v>3.0075187969924811E-4</v>
      </c>
      <c r="G531" s="12">
        <f t="shared" si="180"/>
        <v>-0.16666666666666666</v>
      </c>
      <c r="H531" s="49">
        <f t="shared" si="183"/>
        <v>-1.0308215647871353E-4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25</v>
      </c>
      <c r="D537" s="7">
        <v>63</v>
      </c>
      <c r="E537" s="51">
        <f t="shared" si="187"/>
        <v>2.5770539119678382E-3</v>
      </c>
      <c r="F537" s="51">
        <f t="shared" si="188"/>
        <v>3.7894736842105261E-3</v>
      </c>
      <c r="G537" s="12">
        <f t="shared" si="180"/>
        <v>1.52</v>
      </c>
      <c r="H537" s="49">
        <f t="shared" si="183"/>
        <v>3.9171219461911141E-3</v>
      </c>
      <c r="I537" s="2"/>
    </row>
    <row r="538" spans="1:9" s="50" customFormat="1" ht="15" x14ac:dyDescent="0.2">
      <c r="A538" s="52"/>
      <c r="B538" s="48" t="s">
        <v>309</v>
      </c>
      <c r="C538" s="7">
        <v>3</v>
      </c>
      <c r="D538" s="7">
        <v>1</v>
      </c>
      <c r="E538" s="51">
        <f t="shared" si="187"/>
        <v>3.0924646943614062E-4</v>
      </c>
      <c r="F538" s="51">
        <f t="shared" si="188"/>
        <v>6.0150375939849623E-5</v>
      </c>
      <c r="G538" s="12">
        <f t="shared" si="180"/>
        <v>-0.66666666666666663</v>
      </c>
      <c r="H538" s="49">
        <f t="shared" si="183"/>
        <v>-2.0616431295742706E-4</v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1</v>
      </c>
      <c r="E539" s="51" t="str">
        <f t="shared" si="187"/>
        <v/>
      </c>
      <c r="F539" s="51">
        <f t="shared" si="188"/>
        <v>6.0150375939849623E-5</v>
      </c>
      <c r="G539" s="12">
        <f t="shared" si="180"/>
        <v>1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126</v>
      </c>
      <c r="D542" s="7">
        <v>101</v>
      </c>
      <c r="E542" s="51">
        <f t="shared" si="187"/>
        <v>1.2988351716317905E-2</v>
      </c>
      <c r="F542" s="51">
        <f t="shared" si="188"/>
        <v>6.0751879699248125E-3</v>
      </c>
      <c r="G542" s="12">
        <f t="shared" ref="G542:G564" si="189">+IF(AND(C542=0,D542=0)," ",IF(C542=0,1,IF(D542=0,-1,(D542-C542)/C542)))</f>
        <v>-0.1984126984126984</v>
      </c>
      <c r="H542" s="49">
        <f t="shared" si="183"/>
        <v>-2.5770539119678382E-3</v>
      </c>
      <c r="I542" s="2"/>
    </row>
    <row r="543" spans="1:9" s="50" customFormat="1" ht="15" x14ac:dyDescent="0.2">
      <c r="A543" s="52"/>
      <c r="B543" s="48" t="s">
        <v>312</v>
      </c>
      <c r="C543" s="7">
        <v>100</v>
      </c>
      <c r="D543" s="7">
        <v>0</v>
      </c>
      <c r="E543" s="51">
        <f t="shared" si="187"/>
        <v>1.0308215647871353E-2</v>
      </c>
      <c r="F543" s="51" t="str">
        <f t="shared" si="188"/>
        <v/>
      </c>
      <c r="G543" s="12">
        <f t="shared" si="189"/>
        <v>-1</v>
      </c>
      <c r="H543" s="49">
        <f t="shared" si="183"/>
        <v>-1.0308215647871353E-2</v>
      </c>
      <c r="I543" s="2"/>
    </row>
    <row r="544" spans="1:9" s="50" customFormat="1" ht="15" x14ac:dyDescent="0.2">
      <c r="A544" s="52"/>
      <c r="B544" s="48" t="s">
        <v>313</v>
      </c>
      <c r="C544" s="7">
        <v>4</v>
      </c>
      <c r="D544" s="7">
        <v>15</v>
      </c>
      <c r="E544" s="51">
        <f t="shared" si="187"/>
        <v>4.1232862591485413E-4</v>
      </c>
      <c r="F544" s="51">
        <f t="shared" si="188"/>
        <v>9.0225563909774437E-4</v>
      </c>
      <c r="G544" s="12">
        <f t="shared" si="189"/>
        <v>2.75</v>
      </c>
      <c r="H544" s="49">
        <f t="shared" si="183"/>
        <v>1.1339037212658488E-3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100</v>
      </c>
      <c r="D547" s="7">
        <v>68</v>
      </c>
      <c r="E547" s="51">
        <f t="shared" si="187"/>
        <v>1.0308215647871353E-2</v>
      </c>
      <c r="F547" s="51">
        <f t="shared" si="188"/>
        <v>4.0902255639097742E-3</v>
      </c>
      <c r="G547" s="12">
        <f t="shared" si="189"/>
        <v>-0.32</v>
      </c>
      <c r="H547" s="49">
        <f t="shared" si="183"/>
        <v>-3.298629007318833E-3</v>
      </c>
      <c r="I547" s="2"/>
    </row>
    <row r="548" spans="1:9" s="50" customFormat="1" ht="15" x14ac:dyDescent="0.2">
      <c r="A548" s="52"/>
      <c r="B548" s="48" t="s">
        <v>142</v>
      </c>
      <c r="C548" s="7">
        <v>33</v>
      </c>
      <c r="D548" s="7">
        <v>39</v>
      </c>
      <c r="E548" s="51">
        <f t="shared" si="187"/>
        <v>3.4017111637975467E-3</v>
      </c>
      <c r="F548" s="51">
        <f t="shared" si="188"/>
        <v>2.3458646616541351E-3</v>
      </c>
      <c r="G548" s="12">
        <f t="shared" si="189"/>
        <v>0.18181818181818182</v>
      </c>
      <c r="H548" s="49">
        <f t="shared" si="183"/>
        <v>6.1849293887228124E-4</v>
      </c>
      <c r="I548" s="2"/>
    </row>
    <row r="549" spans="1:9" s="50" customFormat="1" ht="15" x14ac:dyDescent="0.2">
      <c r="A549" s="52"/>
      <c r="B549" s="48" t="s">
        <v>315</v>
      </c>
      <c r="C549" s="7">
        <v>176</v>
      </c>
      <c r="D549" s="7">
        <v>137</v>
      </c>
      <c r="E549" s="51">
        <f t="shared" si="187"/>
        <v>1.8142459540253581E-2</v>
      </c>
      <c r="F549" s="51">
        <f t="shared" si="188"/>
        <v>8.240601503759399E-3</v>
      </c>
      <c r="G549" s="12">
        <f t="shared" si="189"/>
        <v>-0.22159090909090909</v>
      </c>
      <c r="H549" s="49">
        <f t="shared" si="183"/>
        <v>-4.0202041026698278E-3</v>
      </c>
      <c r="I549" s="2"/>
    </row>
    <row r="550" spans="1:9" s="50" customFormat="1" ht="15" x14ac:dyDescent="0.2">
      <c r="A550" s="47"/>
      <c r="B550" s="48" t="s">
        <v>552</v>
      </c>
      <c r="C550" s="7">
        <v>8</v>
      </c>
      <c r="D550" s="7">
        <v>9</v>
      </c>
      <c r="E550" s="51">
        <f t="shared" ref="E550" si="190">+IF(C550=0,"",C550/C$345)</f>
        <v>8.2465725182970825E-4</v>
      </c>
      <c r="F550" s="51">
        <f t="shared" ref="F550" si="191">+IF(D550=0,"",D550/D$345)</f>
        <v>5.4135338345864662E-4</v>
      </c>
      <c r="G550" s="12">
        <f t="shared" si="189"/>
        <v>0.125</v>
      </c>
      <c r="H550" s="49">
        <f t="shared" ref="H550" si="192">+IF(OR(AND(E550=""),(G550="")),"",E550*G550)</f>
        <v>1.0308215647871353E-4</v>
      </c>
      <c r="I550" s="2"/>
    </row>
    <row r="551" spans="1:9" s="50" customFormat="1" ht="15" x14ac:dyDescent="0.2">
      <c r="A551" s="52"/>
      <c r="B551" s="48" t="s">
        <v>131</v>
      </c>
      <c r="C551" s="7">
        <v>3</v>
      </c>
      <c r="D551" s="7">
        <v>7</v>
      </c>
      <c r="E551" s="51">
        <f>+IF(C551=0,"",C551/C$345)</f>
        <v>3.0924646943614062E-4</v>
      </c>
      <c r="F551" s="51">
        <f>+IF(D551=0,"",D551/D$345)</f>
        <v>4.2105263157894739E-4</v>
      </c>
      <c r="G551" s="12">
        <f t="shared" si="189"/>
        <v>1.3333333333333333</v>
      </c>
      <c r="H551" s="49">
        <f t="shared" si="183"/>
        <v>4.1232862591485413E-4</v>
      </c>
      <c r="I551" s="2"/>
    </row>
    <row r="552" spans="1:9" s="50" customFormat="1" ht="15" x14ac:dyDescent="0.2">
      <c r="A552" s="52"/>
      <c r="B552" s="48" t="s">
        <v>316</v>
      </c>
      <c r="C552" s="7">
        <v>1</v>
      </c>
      <c r="D552" s="7">
        <v>0</v>
      </c>
      <c r="E552" s="51">
        <f>+IF(C552=0,"",C552/C$345)</f>
        <v>1.0308215647871353E-4</v>
      </c>
      <c r="F552" s="51" t="str">
        <f>+IF(D552=0,"",D552/D$345)</f>
        <v/>
      </c>
      <c r="G552" s="12">
        <f t="shared" si="189"/>
        <v>-1</v>
      </c>
      <c r="H552" s="49">
        <f t="shared" si="183"/>
        <v>-1.0308215647871353E-4</v>
      </c>
      <c r="I552" s="2"/>
    </row>
    <row r="553" spans="1:9" s="50" customFormat="1" ht="15" x14ac:dyDescent="0.2">
      <c r="A553" s="52"/>
      <c r="B553" s="48" t="s">
        <v>317</v>
      </c>
      <c r="C553" s="7">
        <v>1</v>
      </c>
      <c r="D553" s="7">
        <v>1</v>
      </c>
      <c r="E553" s="51">
        <f t="shared" ref="E553:E564" si="193">+IF(C553=0,"",C553/C$345)</f>
        <v>1.0308215647871353E-4</v>
      </c>
      <c r="F553" s="51">
        <f t="shared" ref="F553:F564" si="194">+IF(D553=0,"",D553/D$345)</f>
        <v>6.0150375939849623E-5</v>
      </c>
      <c r="G553" s="12">
        <f t="shared" si="189"/>
        <v>0</v>
      </c>
      <c r="H553" s="49">
        <f t="shared" ref="H553:H564" si="195">+IF(OR(AND(E553=""),(G553="")),"",E553*G553)</f>
        <v>0</v>
      </c>
      <c r="I553" s="2"/>
    </row>
    <row r="554" spans="1:9" s="50" customFormat="1" ht="15" x14ac:dyDescent="0.2">
      <c r="A554" s="52"/>
      <c r="B554" s="48" t="s">
        <v>516</v>
      </c>
      <c r="C554" s="7">
        <v>2</v>
      </c>
      <c r="D554" s="7">
        <v>16</v>
      </c>
      <c r="E554" s="51">
        <f t="shared" si="193"/>
        <v>2.0616431295742706E-4</v>
      </c>
      <c r="F554" s="51">
        <f t="shared" si="194"/>
        <v>9.6240601503759396E-4</v>
      </c>
      <c r="G554" s="12">
        <f t="shared" si="189"/>
        <v>7</v>
      </c>
      <c r="H554" s="49">
        <f t="shared" si="195"/>
        <v>1.4431501907019894E-3</v>
      </c>
      <c r="I554" s="2"/>
    </row>
    <row r="555" spans="1:9" s="50" customFormat="1" ht="15" x14ac:dyDescent="0.2">
      <c r="A555" s="52"/>
      <c r="B555" s="48" t="s">
        <v>132</v>
      </c>
      <c r="C555" s="7">
        <v>20</v>
      </c>
      <c r="D555" s="7">
        <v>79</v>
      </c>
      <c r="E555" s="51">
        <f t="shared" si="193"/>
        <v>2.0616431295742707E-3</v>
      </c>
      <c r="F555" s="51">
        <f t="shared" si="194"/>
        <v>4.75187969924812E-3</v>
      </c>
      <c r="G555" s="12">
        <f t="shared" si="189"/>
        <v>2.95</v>
      </c>
      <c r="H555" s="49">
        <f t="shared" si="195"/>
        <v>6.0818472322440994E-3</v>
      </c>
      <c r="I555" s="2"/>
    </row>
    <row r="556" spans="1:9" s="50" customFormat="1" ht="15" x14ac:dyDescent="0.2">
      <c r="A556" s="52"/>
      <c r="B556" s="48" t="s">
        <v>139</v>
      </c>
      <c r="C556" s="7">
        <v>109</v>
      </c>
      <c r="D556" s="7">
        <v>177</v>
      </c>
      <c r="E556" s="51">
        <f t="shared" si="193"/>
        <v>1.1235955056179775E-2</v>
      </c>
      <c r="F556" s="51">
        <f t="shared" si="194"/>
        <v>1.0646616541353383E-2</v>
      </c>
      <c r="G556" s="12">
        <f t="shared" si="189"/>
        <v>0.62385321100917435</v>
      </c>
      <c r="H556" s="49">
        <f t="shared" si="195"/>
        <v>7.0095866405525207E-3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3</v>
      </c>
      <c r="E557" s="51" t="str">
        <f t="shared" si="193"/>
        <v/>
      </c>
      <c r="F557" s="51">
        <f t="shared" si="194"/>
        <v>1.8045112781954887E-4</v>
      </c>
      <c r="G557" s="12">
        <f t="shared" si="189"/>
        <v>1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36</v>
      </c>
      <c r="D558" s="7">
        <v>68</v>
      </c>
      <c r="E558" s="51">
        <f t="shared" si="193"/>
        <v>3.7109576332336872E-3</v>
      </c>
      <c r="F558" s="51">
        <f t="shared" si="194"/>
        <v>4.0902255639097742E-3</v>
      </c>
      <c r="G558" s="12">
        <f t="shared" si="189"/>
        <v>0.88888888888888884</v>
      </c>
      <c r="H558" s="49">
        <f t="shared" si="195"/>
        <v>3.298629007318833E-3</v>
      </c>
      <c r="I558" s="2"/>
    </row>
    <row r="559" spans="1:9" s="50" customFormat="1" ht="15" x14ac:dyDescent="0.2">
      <c r="A559" s="52"/>
      <c r="B559" s="48" t="s">
        <v>319</v>
      </c>
      <c r="C559" s="7">
        <v>2</v>
      </c>
      <c r="D559" s="7">
        <v>0</v>
      </c>
      <c r="E559" s="51">
        <f t="shared" si="193"/>
        <v>2.0616431295742706E-4</v>
      </c>
      <c r="F559" s="51" t="str">
        <f t="shared" si="194"/>
        <v/>
      </c>
      <c r="G559" s="12">
        <f t="shared" si="189"/>
        <v>-1</v>
      </c>
      <c r="H559" s="49">
        <f t="shared" si="195"/>
        <v>-2.0616431295742706E-4</v>
      </c>
      <c r="I559" s="2"/>
    </row>
    <row r="560" spans="1:9" s="50" customFormat="1" ht="15" x14ac:dyDescent="0.2">
      <c r="A560" s="52"/>
      <c r="B560" s="48" t="s">
        <v>320</v>
      </c>
      <c r="C560" s="7">
        <v>5</v>
      </c>
      <c r="D560" s="7">
        <v>2</v>
      </c>
      <c r="E560" s="51">
        <f t="shared" si="193"/>
        <v>5.1541078239356768E-4</v>
      </c>
      <c r="F560" s="51">
        <f t="shared" si="194"/>
        <v>1.2030075187969925E-4</v>
      </c>
      <c r="G560" s="12">
        <f t="shared" si="189"/>
        <v>-0.6</v>
      </c>
      <c r="H560" s="49">
        <f t="shared" si="195"/>
        <v>-3.0924646943614062E-4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2</v>
      </c>
      <c r="D562" s="7">
        <v>0</v>
      </c>
      <c r="E562" s="51">
        <f t="shared" si="193"/>
        <v>2.0616431295742706E-4</v>
      </c>
      <c r="F562" s="51" t="str">
        <f t="shared" si="194"/>
        <v/>
      </c>
      <c r="G562" s="12">
        <f t="shared" si="189"/>
        <v>-1</v>
      </c>
      <c r="H562" s="49">
        <f t="shared" si="195"/>
        <v>-2.0616431295742706E-4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4113</v>
      </c>
      <c r="D570" s="39">
        <f>SUM(D571:D596)</f>
        <v>4903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0.19207391198638463</v>
      </c>
      <c r="H570" s="40">
        <f>+IF(OR(AND(E570=""),(G570="")),"",E570*G570)</f>
        <v>0.19207391198638463</v>
      </c>
    </row>
    <row r="571" spans="1:9" s="50" customFormat="1" ht="15" x14ac:dyDescent="0.2">
      <c r="A571" s="52"/>
      <c r="B571" s="48" t="s">
        <v>323</v>
      </c>
      <c r="C571" s="7">
        <v>13</v>
      </c>
      <c r="D571" s="7">
        <v>76</v>
      </c>
      <c r="E571" s="51">
        <f t="shared" si="196"/>
        <v>3.1607099440797469E-3</v>
      </c>
      <c r="F571" s="51">
        <f t="shared" si="197"/>
        <v>1.5500713848664083E-2</v>
      </c>
      <c r="G571" s="12">
        <f t="shared" ref="G571:G596" si="198">+IF(AND(C571=0,D571=0)," ",IF(C571=0,1,IF(D571=0,-1,(D571-C571)/C571)))</f>
        <v>4.8461538461538458</v>
      </c>
      <c r="H571" s="49">
        <f>+IF(OR(AND(E571=""),(G571="")),"",E571*G571)</f>
        <v>1.5317286652078772E-2</v>
      </c>
      <c r="I571" s="2"/>
    </row>
    <row r="572" spans="1:9" s="50" customFormat="1" ht="15" x14ac:dyDescent="0.2">
      <c r="A572" s="52"/>
      <c r="B572" s="48" t="s">
        <v>144</v>
      </c>
      <c r="C572" s="7">
        <v>49</v>
      </c>
      <c r="D572" s="7">
        <v>123</v>
      </c>
      <c r="E572" s="51">
        <f t="shared" si="196"/>
        <v>1.1913445173839047E-2</v>
      </c>
      <c r="F572" s="51">
        <f t="shared" si="197"/>
        <v>2.5086681623495821E-2</v>
      </c>
      <c r="G572" s="12">
        <f t="shared" si="198"/>
        <v>1.510204081632653</v>
      </c>
      <c r="H572" s="49">
        <f t="shared" ref="H572:H596" si="199">+IF(OR(AND(E572=""),(G572="")),"",E572*G572)</f>
        <v>1.799173352783856E-2</v>
      </c>
      <c r="I572" s="2"/>
    </row>
    <row r="573" spans="1:9" s="50" customFormat="1" ht="15" x14ac:dyDescent="0.2">
      <c r="A573" s="52"/>
      <c r="B573" s="48" t="s">
        <v>583</v>
      </c>
      <c r="C573" s="7">
        <v>332</v>
      </c>
      <c r="D573" s="7">
        <v>355</v>
      </c>
      <c r="E573" s="51">
        <f t="shared" si="196"/>
        <v>8.0719669341113548E-2</v>
      </c>
      <c r="F573" s="51">
        <f t="shared" si="197"/>
        <v>7.2404650214154598E-2</v>
      </c>
      <c r="G573" s="12">
        <f t="shared" si="198"/>
        <v>6.9277108433734941E-2</v>
      </c>
      <c r="H573" s="49">
        <f t="shared" si="199"/>
        <v>5.5920252856795534E-3</v>
      </c>
      <c r="I573" s="2"/>
    </row>
    <row r="574" spans="1:9" s="50" customFormat="1" ht="15" x14ac:dyDescent="0.2">
      <c r="A574" s="52"/>
      <c r="B574" s="48" t="s">
        <v>324</v>
      </c>
      <c r="C574" s="7">
        <v>311</v>
      </c>
      <c r="D574" s="7">
        <v>364</v>
      </c>
      <c r="E574" s="51">
        <f t="shared" si="196"/>
        <v>7.5613907123753946E-2</v>
      </c>
      <c r="F574" s="51">
        <f t="shared" si="197"/>
        <v>7.4240261064654298E-2</v>
      </c>
      <c r="G574" s="12">
        <f t="shared" si="198"/>
        <v>0.17041800643086816</v>
      </c>
      <c r="H574" s="49">
        <f t="shared" si="199"/>
        <v>1.2885971310478967E-2</v>
      </c>
      <c r="I574" s="2"/>
    </row>
    <row r="575" spans="1:9" s="50" customFormat="1" ht="15" x14ac:dyDescent="0.2">
      <c r="A575" s="52"/>
      <c r="B575" s="48" t="s">
        <v>145</v>
      </c>
      <c r="C575" s="7">
        <v>18</v>
      </c>
      <c r="D575" s="7">
        <v>10</v>
      </c>
      <c r="E575" s="51">
        <f t="shared" si="196"/>
        <v>4.3763676148796497E-3</v>
      </c>
      <c r="F575" s="51">
        <f t="shared" si="197"/>
        <v>2.0395676116663269E-3</v>
      </c>
      <c r="G575" s="12">
        <f t="shared" si="198"/>
        <v>-0.44444444444444442</v>
      </c>
      <c r="H575" s="49">
        <f t="shared" si="199"/>
        <v>-1.9450522732798441E-3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27</v>
      </c>
      <c r="D577" s="7">
        <v>40</v>
      </c>
      <c r="E577" s="51">
        <f t="shared" si="196"/>
        <v>6.5645514223194746E-3</v>
      </c>
      <c r="F577" s="51">
        <f t="shared" si="197"/>
        <v>8.1582704466653076E-3</v>
      </c>
      <c r="G577" s="12">
        <f t="shared" si="198"/>
        <v>0.48148148148148145</v>
      </c>
      <c r="H577" s="49">
        <f t="shared" si="199"/>
        <v>3.1607099440797469E-3</v>
      </c>
      <c r="I577" s="2"/>
    </row>
    <row r="578" spans="1:9" s="50" customFormat="1" ht="15" x14ac:dyDescent="0.2">
      <c r="A578" s="52"/>
      <c r="B578" s="48" t="s">
        <v>325</v>
      </c>
      <c r="C578" s="7">
        <v>12</v>
      </c>
      <c r="D578" s="7">
        <v>2</v>
      </c>
      <c r="E578" s="51">
        <f t="shared" si="196"/>
        <v>2.9175784099197666E-3</v>
      </c>
      <c r="F578" s="51">
        <f t="shared" si="197"/>
        <v>4.0791352233326533E-4</v>
      </c>
      <c r="G578" s="12">
        <f t="shared" si="198"/>
        <v>-0.83333333333333337</v>
      </c>
      <c r="H578" s="49">
        <f t="shared" si="199"/>
        <v>-2.4313153415998056E-3</v>
      </c>
      <c r="I578" s="2"/>
    </row>
    <row r="579" spans="1:9" s="50" customFormat="1" ht="15" x14ac:dyDescent="0.2">
      <c r="A579" s="52"/>
      <c r="B579" s="48" t="s">
        <v>326</v>
      </c>
      <c r="C579" s="7">
        <v>29</v>
      </c>
      <c r="D579" s="7">
        <v>10</v>
      </c>
      <c r="E579" s="51">
        <f t="shared" si="196"/>
        <v>7.0508144906394361E-3</v>
      </c>
      <c r="F579" s="51">
        <f t="shared" si="197"/>
        <v>2.0395676116663269E-3</v>
      </c>
      <c r="G579" s="12">
        <f t="shared" si="198"/>
        <v>-0.65517241379310343</v>
      </c>
      <c r="H579" s="49">
        <f t="shared" si="199"/>
        <v>-4.6194991490396305E-3</v>
      </c>
      <c r="I579" s="2"/>
    </row>
    <row r="580" spans="1:9" s="50" customFormat="1" ht="15" x14ac:dyDescent="0.2">
      <c r="A580" s="52"/>
      <c r="B580" s="48" t="s">
        <v>520</v>
      </c>
      <c r="C580" s="7">
        <v>33</v>
      </c>
      <c r="D580" s="7">
        <v>3</v>
      </c>
      <c r="E580" s="51">
        <f t="shared" si="196"/>
        <v>8.023340627279359E-3</v>
      </c>
      <c r="F580" s="51">
        <f t="shared" si="197"/>
        <v>6.1187028349989807E-4</v>
      </c>
      <c r="G580" s="12">
        <f t="shared" si="198"/>
        <v>-0.90909090909090906</v>
      </c>
      <c r="H580" s="49">
        <f t="shared" si="199"/>
        <v>-7.2939460247994168E-3</v>
      </c>
      <c r="I580" s="2"/>
    </row>
    <row r="581" spans="1:9" s="50" customFormat="1" ht="15" x14ac:dyDescent="0.2">
      <c r="A581" s="47"/>
      <c r="B581" s="48" t="s">
        <v>544</v>
      </c>
      <c r="C581" s="7">
        <v>95</v>
      </c>
      <c r="D581" s="7">
        <v>130</v>
      </c>
      <c r="E581" s="51">
        <f t="shared" ref="E581" si="200">+IF(C581=0,"",C581/C$570)</f>
        <v>2.3097495745198152E-2</v>
      </c>
      <c r="F581" s="51">
        <f t="shared" ref="F581" si="201">+IF(D581=0,"",D581/D$570)</f>
        <v>2.6514378951662247E-2</v>
      </c>
      <c r="G581" s="12">
        <f t="shared" si="198"/>
        <v>0.36842105263157893</v>
      </c>
      <c r="H581" s="49">
        <f t="shared" ref="H581" si="202">+IF(OR(AND(E581=""),(G581="")),"",E581*G581)</f>
        <v>8.5096036955993187E-3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28</v>
      </c>
      <c r="E584" s="51" t="str">
        <f t="shared" si="206"/>
        <v/>
      </c>
      <c r="F584" s="51">
        <f t="shared" si="207"/>
        <v>5.7107893126657145E-3</v>
      </c>
      <c r="G584" s="12">
        <f t="shared" si="198"/>
        <v>1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16</v>
      </c>
      <c r="D585" s="7">
        <v>1</v>
      </c>
      <c r="E585" s="51">
        <f t="shared" si="206"/>
        <v>3.8901045465596887E-3</v>
      </c>
      <c r="F585" s="51">
        <f t="shared" si="207"/>
        <v>2.0395676116663266E-4</v>
      </c>
      <c r="G585" s="12">
        <f t="shared" si="198"/>
        <v>-0.9375</v>
      </c>
      <c r="H585" s="49">
        <f t="shared" si="199"/>
        <v>-3.646973012399708E-3</v>
      </c>
      <c r="I585" s="2"/>
    </row>
    <row r="586" spans="1:9" s="50" customFormat="1" ht="15" x14ac:dyDescent="0.2">
      <c r="A586" s="52"/>
      <c r="B586" s="48" t="s">
        <v>148</v>
      </c>
      <c r="C586" s="7">
        <v>7</v>
      </c>
      <c r="D586" s="7">
        <v>10</v>
      </c>
      <c r="E586" s="51">
        <f t="shared" si="206"/>
        <v>1.7019207391198638E-3</v>
      </c>
      <c r="F586" s="51">
        <f t="shared" si="207"/>
        <v>2.0395676116663269E-3</v>
      </c>
      <c r="G586" s="12">
        <f t="shared" si="198"/>
        <v>0.42857142857142855</v>
      </c>
      <c r="H586" s="49">
        <f t="shared" si="199"/>
        <v>7.2939460247994155E-4</v>
      </c>
      <c r="I586" s="2"/>
    </row>
    <row r="587" spans="1:9" s="50" customFormat="1" ht="15" x14ac:dyDescent="0.2">
      <c r="A587" s="52"/>
      <c r="B587" s="48" t="s">
        <v>329</v>
      </c>
      <c r="C587" s="7">
        <v>183</v>
      </c>
      <c r="D587" s="7">
        <v>233</v>
      </c>
      <c r="E587" s="51">
        <f t="shared" si="206"/>
        <v>4.449307075127644E-2</v>
      </c>
      <c r="F587" s="51">
        <f t="shared" si="207"/>
        <v>4.7521925351825416E-2</v>
      </c>
      <c r="G587" s="12">
        <f t="shared" si="198"/>
        <v>0.27322404371584702</v>
      </c>
      <c r="H587" s="49">
        <f t="shared" si="199"/>
        <v>1.2156576707999028E-2</v>
      </c>
      <c r="I587" s="2"/>
    </row>
    <row r="588" spans="1:9" s="50" customFormat="1" ht="15" x14ac:dyDescent="0.2">
      <c r="A588" s="52"/>
      <c r="B588" s="48" t="s">
        <v>149</v>
      </c>
      <c r="C588" s="7">
        <v>95</v>
      </c>
      <c r="D588" s="7">
        <v>39</v>
      </c>
      <c r="E588" s="51">
        <f t="shared" si="206"/>
        <v>2.3097495745198152E-2</v>
      </c>
      <c r="F588" s="51">
        <f t="shared" si="207"/>
        <v>7.9543136854986745E-3</v>
      </c>
      <c r="G588" s="12">
        <f t="shared" si="198"/>
        <v>-0.58947368421052626</v>
      </c>
      <c r="H588" s="49">
        <f t="shared" si="199"/>
        <v>-1.3615365912958909E-2</v>
      </c>
      <c r="I588" s="2"/>
    </row>
    <row r="589" spans="1:9" s="50" customFormat="1" ht="15" x14ac:dyDescent="0.2">
      <c r="A589" s="52"/>
      <c r="B589" s="48" t="s">
        <v>330</v>
      </c>
      <c r="C589" s="7">
        <v>488</v>
      </c>
      <c r="D589" s="7">
        <v>0</v>
      </c>
      <c r="E589" s="51">
        <f t="shared" si="206"/>
        <v>0.11864818867007051</v>
      </c>
      <c r="F589" s="51" t="str">
        <f t="shared" si="207"/>
        <v/>
      </c>
      <c r="G589" s="12">
        <f t="shared" si="198"/>
        <v>-1</v>
      </c>
      <c r="H589" s="49">
        <f t="shared" si="199"/>
        <v>-0.11864818867007051</v>
      </c>
      <c r="I589" s="2"/>
    </row>
    <row r="590" spans="1:9" s="50" customFormat="1" ht="15" x14ac:dyDescent="0.2">
      <c r="A590" s="52"/>
      <c r="B590" s="48" t="s">
        <v>150</v>
      </c>
      <c r="C590" s="7">
        <v>26</v>
      </c>
      <c r="D590" s="7">
        <v>16</v>
      </c>
      <c r="E590" s="51">
        <f t="shared" si="206"/>
        <v>6.3214198881594939E-3</v>
      </c>
      <c r="F590" s="51">
        <f t="shared" si="207"/>
        <v>3.2633081786661226E-3</v>
      </c>
      <c r="G590" s="12">
        <f t="shared" si="198"/>
        <v>-0.38461538461538464</v>
      </c>
      <c r="H590" s="49">
        <f t="shared" si="199"/>
        <v>-2.4313153415998056E-3</v>
      </c>
      <c r="I590" s="2"/>
    </row>
    <row r="591" spans="1:9" s="50" customFormat="1" ht="15" x14ac:dyDescent="0.2">
      <c r="A591" s="52"/>
      <c r="B591" s="48" t="s">
        <v>151</v>
      </c>
      <c r="C591" s="7">
        <v>4</v>
      </c>
      <c r="D591" s="7">
        <v>0</v>
      </c>
      <c r="E591" s="51">
        <f t="shared" si="206"/>
        <v>9.7252613663992217E-4</v>
      </c>
      <c r="F591" s="51" t="str">
        <f t="shared" si="207"/>
        <v/>
      </c>
      <c r="G591" s="12">
        <f t="shared" si="198"/>
        <v>-1</v>
      </c>
      <c r="H591" s="49">
        <f t="shared" si="199"/>
        <v>-9.7252613663992217E-4</v>
      </c>
      <c r="I591" s="2"/>
    </row>
    <row r="592" spans="1:9" s="50" customFormat="1" ht="15" x14ac:dyDescent="0.2">
      <c r="A592" s="52"/>
      <c r="B592" s="48" t="s">
        <v>331</v>
      </c>
      <c r="C592" s="7">
        <v>71</v>
      </c>
      <c r="D592" s="7">
        <v>43</v>
      </c>
      <c r="E592" s="51">
        <f t="shared" si="206"/>
        <v>1.7262338925358618E-2</v>
      </c>
      <c r="F592" s="51">
        <f t="shared" si="207"/>
        <v>8.7701407301652053E-3</v>
      </c>
      <c r="G592" s="12">
        <f t="shared" si="198"/>
        <v>-0.39436619718309857</v>
      </c>
      <c r="H592" s="49">
        <f t="shared" si="199"/>
        <v>-6.8076829564794545E-3</v>
      </c>
      <c r="I592" s="2"/>
    </row>
    <row r="593" spans="1:9" s="50" customFormat="1" ht="15" x14ac:dyDescent="0.2">
      <c r="A593" s="52"/>
      <c r="B593" s="48" t="s">
        <v>332</v>
      </c>
      <c r="C593" s="7">
        <v>32</v>
      </c>
      <c r="D593" s="7">
        <v>0</v>
      </c>
      <c r="E593" s="51">
        <f t="shared" si="206"/>
        <v>7.7802090931193774E-3</v>
      </c>
      <c r="F593" s="51" t="str">
        <f t="shared" si="207"/>
        <v/>
      </c>
      <c r="G593" s="12">
        <f t="shared" si="198"/>
        <v>-1</v>
      </c>
      <c r="H593" s="49">
        <f t="shared" si="199"/>
        <v>-7.7802090931193774E-3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9</v>
      </c>
      <c r="E594" s="51" t="str">
        <f t="shared" si="206"/>
        <v/>
      </c>
      <c r="F594" s="51">
        <f t="shared" si="207"/>
        <v>1.835610850499694E-3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116</v>
      </c>
      <c r="D595" s="7">
        <v>50</v>
      </c>
      <c r="E595" s="51">
        <f t="shared" si="206"/>
        <v>2.8203257962557744E-2</v>
      </c>
      <c r="F595" s="51">
        <f t="shared" si="207"/>
        <v>1.0197838058331634E-2</v>
      </c>
      <c r="G595" s="12">
        <f t="shared" si="198"/>
        <v>-0.56896551724137934</v>
      </c>
      <c r="H595" s="49">
        <f t="shared" si="199"/>
        <v>-1.6046681254558718E-2</v>
      </c>
      <c r="I595" s="2"/>
    </row>
    <row r="596" spans="1:9" s="50" customFormat="1" ht="15" x14ac:dyDescent="0.2">
      <c r="A596" s="52"/>
      <c r="B596" s="48" t="s">
        <v>521</v>
      </c>
      <c r="C596" s="7">
        <v>2156</v>
      </c>
      <c r="D596" s="7">
        <v>3361</v>
      </c>
      <c r="E596" s="51">
        <f t="shared" si="206"/>
        <v>0.52419158764891804</v>
      </c>
      <c r="F596" s="51">
        <f t="shared" si="207"/>
        <v>0.68549867428105238</v>
      </c>
      <c r="G596" s="12">
        <f t="shared" si="198"/>
        <v>0.55890538033395176</v>
      </c>
      <c r="H596" s="49">
        <f t="shared" si="199"/>
        <v>0.29297349866277655</v>
      </c>
      <c r="I596" s="2"/>
    </row>
    <row r="597" spans="1:9" x14ac:dyDescent="0.2">
      <c r="B597" s="19" t="s">
        <v>418</v>
      </c>
      <c r="C597" s="10"/>
      <c r="D597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386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376</v>
      </c>
      <c r="C8" s="38">
        <f>+C18+C74+C169+C345+C570</f>
        <v>108</v>
      </c>
      <c r="D8" s="39">
        <f>+D18+D74+D169+D345+D570</f>
        <v>177</v>
      </c>
      <c r="E8" s="40">
        <f>+C8/C$8</f>
        <v>1</v>
      </c>
      <c r="F8" s="40">
        <f>+D8/D$8</f>
        <v>1</v>
      </c>
      <c r="G8" s="40">
        <f>+(D8-C8)/C8</f>
        <v>0.63888888888888884</v>
      </c>
      <c r="H8" s="40">
        <f>+E8*G8</f>
        <v>0.63888888888888884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</v>
      </c>
      <c r="D9" s="41">
        <f>+D18</f>
        <v>0</v>
      </c>
      <c r="E9" s="27">
        <f>C9/$C$8</f>
        <v>1.8518518518518517E-2</v>
      </c>
      <c r="F9" s="27">
        <f>D9/$D$8</f>
        <v>0</v>
      </c>
      <c r="G9" s="12" t="str">
        <f>+IF(OR(AND(D9=0),(C9=0)),"0",((D9-C9)/C9))</f>
        <v>0</v>
      </c>
      <c r="H9" s="11">
        <f>+IF(OR(AND(E9=""),(G9="")),"",E9*G9)</f>
        <v>0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66</v>
      </c>
      <c r="D10" s="41">
        <f>+D74</f>
        <v>130</v>
      </c>
      <c r="E10" s="27">
        <f>C10/$C$8</f>
        <v>0.61111111111111116</v>
      </c>
      <c r="F10" s="27">
        <f>D10/$D$8</f>
        <v>0.7344632768361582</v>
      </c>
      <c r="G10" s="12">
        <f>+IF(OR(AND(D10=0),(C10=0)),"0",((D10-C10)/C10))</f>
        <v>0.96969696969696972</v>
      </c>
      <c r="H10" s="11">
        <f>+IF(OR(AND(E10=""),(G10="")),"",E10*G10)</f>
        <v>0.59259259259259267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22</v>
      </c>
      <c r="D11" s="41">
        <f>+D169</f>
        <v>20</v>
      </c>
      <c r="E11" s="27">
        <f>C11/$C$8</f>
        <v>0.20370370370370369</v>
      </c>
      <c r="F11" s="27">
        <f>D11/$D$8</f>
        <v>0.11299435028248588</v>
      </c>
      <c r="G11" s="12">
        <f>+IF(OR(AND(D11=0),(C11=0)),"0",((D11-C11)/C11))</f>
        <v>-9.0909090909090912E-2</v>
      </c>
      <c r="H11" s="11">
        <f>+IF(OR(AND(E11=""),(G11="")),"",E11*G11)</f>
        <v>-1.8518518518518517E-2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13</v>
      </c>
      <c r="D12" s="41">
        <f>+D345</f>
        <v>15</v>
      </c>
      <c r="E12" s="27">
        <f>C12/$C$8</f>
        <v>0.12037037037037036</v>
      </c>
      <c r="F12" s="27">
        <f>D12/$D$8</f>
        <v>8.4745762711864403E-2</v>
      </c>
      <c r="G12" s="12">
        <f>+IF(OR(AND(D12=0),(C12=0)),"0",((D12-C12)/C12))</f>
        <v>0.15384615384615385</v>
      </c>
      <c r="H12" s="11">
        <f>+IF(OR(AND(E12=""),(G12="")),"",E12*G12)</f>
        <v>1.8518518518518517E-2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5</v>
      </c>
      <c r="D13" s="29">
        <f>+D570</f>
        <v>12</v>
      </c>
      <c r="E13" s="27">
        <f>C13/$C$8</f>
        <v>4.6296296296296294E-2</v>
      </c>
      <c r="F13" s="27">
        <f>D13/$D$8</f>
        <v>6.7796610169491525E-2</v>
      </c>
      <c r="G13" s="12">
        <f>+IF(OR(AND(D13=0),(C13=0)),"0",((D13-C13)/C13))</f>
        <v>1.4</v>
      </c>
      <c r="H13" s="11">
        <f>+IF(OR(AND(E13=""),(G13="")),"",E13*G13)</f>
        <v>6.4814814814814811E-2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</v>
      </c>
      <c r="D18" s="39">
        <f>SUM(D19:D68)</f>
        <v>0</v>
      </c>
      <c r="E18" s="40">
        <f>+IF(C18=0,"",C18/C$18)</f>
        <v>1</v>
      </c>
      <c r="F18" s="40" t="str">
        <f>+IF(D18=0,"",D18/D$18)</f>
        <v/>
      </c>
      <c r="G18" s="40" t="str">
        <f>+IF(OR(AND(D18=0),(C18=0)),"0",((D18-C18)/C18))</f>
        <v>0</v>
      </c>
      <c r="H18" s="40">
        <f>+IF(OR(AND(E18=""),(G18="")),"",E18*G18)</f>
        <v>0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2</v>
      </c>
      <c r="D29" s="7">
        <v>0</v>
      </c>
      <c r="E29" s="11">
        <f t="shared" si="0"/>
        <v>1</v>
      </c>
      <c r="F29" s="11" t="str">
        <f t="shared" si="1"/>
        <v/>
      </c>
      <c r="G29" s="12">
        <f t="shared" si="2"/>
        <v>-1</v>
      </c>
      <c r="H29" s="15">
        <f t="shared" si="3"/>
        <v>-1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66</v>
      </c>
      <c r="D74" s="39">
        <f>SUM(D75:D163)</f>
        <v>130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0.96969696969696972</v>
      </c>
      <c r="H74" s="40">
        <f>+IF(OR(AND(E74=""),(G74="")),"",E74*G74)</f>
        <v>0.96969696969696972</v>
      </c>
    </row>
    <row r="75" spans="1:9" ht="15" x14ac:dyDescent="0.2">
      <c r="B75" s="5" t="s">
        <v>430</v>
      </c>
      <c r="C75" s="7">
        <v>0</v>
      </c>
      <c r="D75" s="7">
        <v>0</v>
      </c>
      <c r="E75" s="13" t="str">
        <f>+IF(C75=0,"",C75/C$74)</f>
        <v/>
      </c>
      <c r="F75" s="13" t="str">
        <f>+IF(D75=0,"",D75/D$74)</f>
        <v/>
      </c>
      <c r="G75" s="12" t="str">
        <f t="shared" ref="G75:G138" si="13">+IF(AND(C75=0,D75=0)," ",IF(C75=0,1,IF(D75=0,-1,(D75-C75)/C75)))</f>
        <v xml:space="preserve"> </v>
      </c>
      <c r="H75" s="15" t="str">
        <f>+IF(OR(AND(E75=""),(G75="")),"",E75*G75)</f>
        <v/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1</v>
      </c>
      <c r="D78" s="7">
        <v>0</v>
      </c>
      <c r="E78" s="51">
        <f t="shared" si="14"/>
        <v>1.5151515151515152E-2</v>
      </c>
      <c r="F78" s="51" t="str">
        <f t="shared" si="15"/>
        <v/>
      </c>
      <c r="G78" s="12">
        <f t="shared" si="13"/>
        <v>-1</v>
      </c>
      <c r="H78" s="49">
        <f t="shared" si="16"/>
        <v>-1.5151515151515152E-2</v>
      </c>
      <c r="I78" s="2"/>
    </row>
    <row r="79" spans="1:9" s="50" customFormat="1" ht="15" x14ac:dyDescent="0.2">
      <c r="A79" s="52"/>
      <c r="B79" s="48" t="s">
        <v>175</v>
      </c>
      <c r="C79" s="7">
        <v>1</v>
      </c>
      <c r="D79" s="7">
        <v>0</v>
      </c>
      <c r="E79" s="51">
        <f t="shared" si="14"/>
        <v>1.5151515151515152E-2</v>
      </c>
      <c r="F79" s="51" t="str">
        <f t="shared" si="15"/>
        <v/>
      </c>
      <c r="G79" s="12">
        <f t="shared" si="13"/>
        <v>-1</v>
      </c>
      <c r="H79" s="49">
        <f t="shared" si="16"/>
        <v>-1.5151515151515152E-2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0</v>
      </c>
      <c r="E86" s="51">
        <f t="shared" si="14"/>
        <v>1.5151515151515152E-2</v>
      </c>
      <c r="F86" s="51" t="str">
        <f t="shared" si="15"/>
        <v/>
      </c>
      <c r="G86" s="12">
        <f t="shared" si="13"/>
        <v>-1</v>
      </c>
      <c r="H86" s="49">
        <f t="shared" si="16"/>
        <v>-1.5151515151515152E-2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0</v>
      </c>
      <c r="E88" s="51" t="str">
        <f t="shared" si="14"/>
        <v/>
      </c>
      <c r="F88" s="51" t="str">
        <f t="shared" si="15"/>
        <v/>
      </c>
      <c r="G88" s="12" t="str">
        <f t="shared" si="13"/>
        <v xml:space="preserve"> 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1</v>
      </c>
      <c r="D89" s="7">
        <v>0</v>
      </c>
      <c r="E89" s="51">
        <f t="shared" ref="E89" si="23">+IF(C89=0,"",C89/C$74)</f>
        <v>1.5151515151515152E-2</v>
      </c>
      <c r="F89" s="51" t="str">
        <f t="shared" ref="F89" si="24">+IF(D89=0,"",D89/D$74)</f>
        <v/>
      </c>
      <c r="G89" s="12">
        <f t="shared" si="13"/>
        <v>-1</v>
      </c>
      <c r="H89" s="49">
        <f t="shared" ref="H89" si="25">+IF(OR(AND(E89=""),(G89="")),"",E89*G89)</f>
        <v>-1.5151515151515152E-2</v>
      </c>
      <c r="I89" s="2"/>
    </row>
    <row r="90" spans="1:9" ht="15" x14ac:dyDescent="0.2">
      <c r="B90" s="5" t="s">
        <v>181</v>
      </c>
      <c r="C90" s="7">
        <v>0</v>
      </c>
      <c r="D90" s="7">
        <v>0</v>
      </c>
      <c r="E90" s="13" t="str">
        <f t="shared" si="14"/>
        <v/>
      </c>
      <c r="F90" s="13" t="str">
        <f t="shared" si="15"/>
        <v/>
      </c>
      <c r="G90" s="12" t="str">
        <f t="shared" si="13"/>
        <v xml:space="preserve"> </v>
      </c>
      <c r="H90" s="15" t="str">
        <f t="shared" si="16"/>
        <v/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0</v>
      </c>
      <c r="D98" s="7">
        <v>0</v>
      </c>
      <c r="E98" s="51" t="str">
        <f t="shared" si="14"/>
        <v/>
      </c>
      <c r="F98" s="51" t="str">
        <f t="shared" si="15"/>
        <v/>
      </c>
      <c r="G98" s="12" t="str">
        <f t="shared" si="13"/>
        <v xml:space="preserve"> </v>
      </c>
      <c r="H98" s="49" t="str">
        <f t="shared" si="16"/>
        <v/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0</v>
      </c>
      <c r="D102" s="7">
        <v>1</v>
      </c>
      <c r="E102" s="51" t="str">
        <f t="shared" si="14"/>
        <v/>
      </c>
      <c r="F102" s="51">
        <f t="shared" si="15"/>
        <v>7.6923076923076927E-3</v>
      </c>
      <c r="G102" s="12">
        <f t="shared" si="13"/>
        <v>1</v>
      </c>
      <c r="H102" s="49" t="str">
        <f t="shared" si="16"/>
        <v/>
      </c>
      <c r="I102" s="2"/>
    </row>
    <row r="103" spans="1:9" s="50" customFormat="1" ht="15" x14ac:dyDescent="0.2">
      <c r="A103" s="52"/>
      <c r="B103" s="48" t="s">
        <v>433</v>
      </c>
      <c r="C103" s="7">
        <v>1</v>
      </c>
      <c r="D103" s="7">
        <v>0</v>
      </c>
      <c r="E103" s="51">
        <f t="shared" si="14"/>
        <v>1.5151515151515152E-2</v>
      </c>
      <c r="F103" s="51" t="str">
        <f t="shared" si="15"/>
        <v/>
      </c>
      <c r="G103" s="12">
        <f t="shared" si="13"/>
        <v>-1</v>
      </c>
      <c r="H103" s="49">
        <f t="shared" si="16"/>
        <v>-1.5151515151515152E-2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0</v>
      </c>
      <c r="E106" s="51">
        <f t="shared" si="14"/>
        <v>1.5151515151515152E-2</v>
      </c>
      <c r="F106" s="51" t="str">
        <f t="shared" si="15"/>
        <v/>
      </c>
      <c r="G106" s="12">
        <f t="shared" si="13"/>
        <v>-1</v>
      </c>
      <c r="H106" s="49">
        <f t="shared" si="16"/>
        <v>-1.5151515151515152E-2</v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1</v>
      </c>
      <c r="D113" s="7">
        <v>0</v>
      </c>
      <c r="E113" s="13">
        <f t="shared" si="14"/>
        <v>1.5151515151515152E-2</v>
      </c>
      <c r="F113" s="13" t="str">
        <f t="shared" si="15"/>
        <v/>
      </c>
      <c r="G113" s="12">
        <f t="shared" si="13"/>
        <v>-1</v>
      </c>
      <c r="H113" s="15">
        <f t="shared" si="16"/>
        <v>-1.5151515151515152E-2</v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0</v>
      </c>
      <c r="E118" s="13" t="str">
        <f t="shared" si="14"/>
        <v/>
      </c>
      <c r="F118" s="13" t="str">
        <f t="shared" si="15"/>
        <v/>
      </c>
      <c r="G118" s="12" t="str">
        <f t="shared" si="13"/>
        <v xml:space="preserve"> </v>
      </c>
      <c r="H118" s="15" t="str">
        <f t="shared" si="16"/>
        <v/>
      </c>
    </row>
    <row r="119" spans="2:8" ht="15" x14ac:dyDescent="0.2">
      <c r="B119" s="5" t="s">
        <v>24</v>
      </c>
      <c r="C119" s="7">
        <v>2</v>
      </c>
      <c r="D119" s="7">
        <v>0</v>
      </c>
      <c r="E119" s="13">
        <f t="shared" si="14"/>
        <v>3.0303030303030304E-2</v>
      </c>
      <c r="F119" s="13" t="str">
        <f t="shared" si="15"/>
        <v/>
      </c>
      <c r="G119" s="12">
        <f t="shared" si="13"/>
        <v>-1</v>
      </c>
      <c r="H119" s="15">
        <f t="shared" si="16"/>
        <v>-3.0303030303030304E-2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1</v>
      </c>
      <c r="E123" s="13" t="str">
        <f t="shared" si="14"/>
        <v/>
      </c>
      <c r="F123" s="13">
        <f t="shared" si="15"/>
        <v>7.6923076923076927E-3</v>
      </c>
      <c r="G123" s="12">
        <f t="shared" si="13"/>
        <v>1</v>
      </c>
      <c r="H123" s="15" t="str">
        <f t="shared" si="16"/>
        <v/>
      </c>
    </row>
    <row r="124" spans="2:8" ht="15" x14ac:dyDescent="0.2">
      <c r="B124" s="5" t="s">
        <v>195</v>
      </c>
      <c r="C124" s="7">
        <v>1</v>
      </c>
      <c r="D124" s="7">
        <v>1</v>
      </c>
      <c r="E124" s="13">
        <f t="shared" si="14"/>
        <v>1.5151515151515152E-2</v>
      </c>
      <c r="F124" s="13">
        <f t="shared" si="15"/>
        <v>7.6923076923076927E-3</v>
      </c>
      <c r="G124" s="12">
        <f t="shared" si="13"/>
        <v>0</v>
      </c>
      <c r="H124" s="15">
        <f t="shared" si="16"/>
        <v>0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0</v>
      </c>
      <c r="E126" s="13" t="str">
        <f t="shared" si="14"/>
        <v/>
      </c>
      <c r="F126" s="13" t="str">
        <f t="shared" si="15"/>
        <v/>
      </c>
      <c r="G126" s="12" t="str">
        <f t="shared" si="13"/>
        <v xml:space="preserve"> </v>
      </c>
      <c r="H126" s="15" t="str">
        <f t="shared" si="16"/>
        <v/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33</v>
      </c>
      <c r="D129" s="7">
        <v>18</v>
      </c>
      <c r="E129" s="13">
        <f t="shared" si="14"/>
        <v>0.5</v>
      </c>
      <c r="F129" s="13">
        <f t="shared" si="15"/>
        <v>0.13846153846153847</v>
      </c>
      <c r="G129" s="12">
        <f t="shared" si="13"/>
        <v>-0.45454545454545453</v>
      </c>
      <c r="H129" s="15">
        <f t="shared" si="16"/>
        <v>-0.22727272727272727</v>
      </c>
    </row>
    <row r="130" spans="1:9" ht="15" x14ac:dyDescent="0.2">
      <c r="B130" s="5" t="s">
        <v>197</v>
      </c>
      <c r="C130" s="7">
        <v>13</v>
      </c>
      <c r="D130" s="7">
        <v>29</v>
      </c>
      <c r="E130" s="13">
        <f t="shared" si="14"/>
        <v>0.19696969696969696</v>
      </c>
      <c r="F130" s="13">
        <f t="shared" si="15"/>
        <v>0.22307692307692309</v>
      </c>
      <c r="G130" s="12">
        <f t="shared" si="13"/>
        <v>1.2307692307692308</v>
      </c>
      <c r="H130" s="15">
        <f t="shared" si="16"/>
        <v>0.24242424242424243</v>
      </c>
    </row>
    <row r="131" spans="1:9" ht="15" x14ac:dyDescent="0.2">
      <c r="B131" s="5" t="s">
        <v>198</v>
      </c>
      <c r="C131" s="7">
        <v>3</v>
      </c>
      <c r="D131" s="7">
        <v>0</v>
      </c>
      <c r="E131" s="13">
        <f t="shared" si="14"/>
        <v>4.5454545454545456E-2</v>
      </c>
      <c r="F131" s="13" t="str">
        <f t="shared" si="15"/>
        <v/>
      </c>
      <c r="G131" s="12">
        <f t="shared" si="13"/>
        <v>-1</v>
      </c>
      <c r="H131" s="15">
        <f t="shared" si="16"/>
        <v>-4.5454545454545456E-2</v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73</v>
      </c>
      <c r="E133" s="13" t="str">
        <f t="shared" si="14"/>
        <v/>
      </c>
      <c r="F133" s="13">
        <f t="shared" si="15"/>
        <v>0.56153846153846154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0</v>
      </c>
      <c r="D135" s="7">
        <v>1</v>
      </c>
      <c r="E135" s="13" t="str">
        <f t="shared" si="14"/>
        <v/>
      </c>
      <c r="F135" s="13">
        <f t="shared" si="15"/>
        <v>7.6923076923076927E-3</v>
      </c>
      <c r="G135" s="12">
        <f t="shared" si="13"/>
        <v>1</v>
      </c>
      <c r="H135" s="15" t="str">
        <f t="shared" si="16"/>
        <v/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3</v>
      </c>
      <c r="D137" s="7">
        <v>2</v>
      </c>
      <c r="E137" s="13">
        <f t="shared" si="14"/>
        <v>4.5454545454545456E-2</v>
      </c>
      <c r="F137" s="13">
        <f t="shared" si="15"/>
        <v>1.5384615384615385E-2</v>
      </c>
      <c r="G137" s="12">
        <f t="shared" si="13"/>
        <v>-0.33333333333333331</v>
      </c>
      <c r="H137" s="15">
        <f t="shared" si="16"/>
        <v>-1.5151515151515152E-2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1</v>
      </c>
      <c r="D141" s="7">
        <v>2</v>
      </c>
      <c r="E141" s="13">
        <f t="shared" si="14"/>
        <v>1.5151515151515152E-2</v>
      </c>
      <c r="F141" s="13">
        <f t="shared" si="15"/>
        <v>1.5384615384615385E-2</v>
      </c>
      <c r="G141" s="12">
        <f t="shared" si="38"/>
        <v>1</v>
      </c>
      <c r="H141" s="15">
        <f t="shared" si="16"/>
        <v>1.5151515151515152E-2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1</v>
      </c>
      <c r="D143" s="7">
        <v>0</v>
      </c>
      <c r="E143" s="13">
        <f t="shared" si="14"/>
        <v>1.5151515151515152E-2</v>
      </c>
      <c r="F143" s="13" t="str">
        <f t="shared" si="15"/>
        <v/>
      </c>
      <c r="G143" s="12">
        <f t="shared" si="38"/>
        <v>-1</v>
      </c>
      <c r="H143" s="15">
        <f t="shared" si="16"/>
        <v>-1.5151515151515152E-2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1</v>
      </c>
      <c r="D151" s="7">
        <v>0</v>
      </c>
      <c r="E151" s="13">
        <f t="shared" si="45"/>
        <v>1.5151515151515152E-2</v>
      </c>
      <c r="F151" s="13" t="str">
        <f t="shared" si="46"/>
        <v/>
      </c>
      <c r="G151" s="12">
        <f t="shared" si="38"/>
        <v>-1</v>
      </c>
      <c r="H151" s="15">
        <f t="shared" si="47"/>
        <v>-1.5151515151515152E-2</v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1</v>
      </c>
      <c r="D157" s="7">
        <v>0</v>
      </c>
      <c r="E157" s="13">
        <f t="shared" si="45"/>
        <v>1.5151515151515152E-2</v>
      </c>
      <c r="F157" s="13" t="str">
        <f t="shared" si="46"/>
        <v/>
      </c>
      <c r="G157" s="12">
        <f t="shared" si="38"/>
        <v>-1</v>
      </c>
      <c r="H157" s="15">
        <f t="shared" si="47"/>
        <v>-1.5151515151515152E-2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2</v>
      </c>
      <c r="E160" s="51" t="str">
        <f t="shared" ref="E160:E163" si="56">+IF(C160=0,"",C160/C$74)</f>
        <v/>
      </c>
      <c r="F160" s="51">
        <f t="shared" ref="F160:F163" si="57">+IF(D160=0,"",D160/D$74)</f>
        <v>1.5384615384615385E-2</v>
      </c>
      <c r="G160" s="12">
        <f t="shared" si="38"/>
        <v>1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22</v>
      </c>
      <c r="D169" s="39">
        <f>SUM(D170:D339)</f>
        <v>20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-9.0909090909090912E-2</v>
      </c>
      <c r="H169" s="40">
        <f>+IF(OR(AND(E169=""),(G169="")),"",E169*G169)</f>
        <v>-9.0909090909090912E-2</v>
      </c>
    </row>
    <row r="170" spans="1:9" s="50" customFormat="1" ht="15" x14ac:dyDescent="0.2">
      <c r="A170" s="52"/>
      <c r="B170" s="53" t="s">
        <v>439</v>
      </c>
      <c r="C170" s="7">
        <v>0</v>
      </c>
      <c r="D170" s="7">
        <v>1</v>
      </c>
      <c r="E170" s="51" t="str">
        <f>+IF(C170=0,"",C170/C$169)</f>
        <v/>
      </c>
      <c r="F170" s="51">
        <f>+IF(D170=0,"",D170/D$169)</f>
        <v>0.05</v>
      </c>
      <c r="G170" s="12">
        <f t="shared" ref="G170:G236" si="59">+IF(AND(C170=0,D170=0)," ",IF(C170=0,1,IF(D170=0,-1,(D170-C170)/C170)))</f>
        <v>1</v>
      </c>
      <c r="H170" s="49" t="str">
        <f>+IF(OR(AND(E170=""),(G170="")),"",E170*G170)</f>
        <v/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1</v>
      </c>
      <c r="D175" s="7">
        <v>0</v>
      </c>
      <c r="E175" s="51">
        <f t="shared" si="60"/>
        <v>4.5454545454545456E-2</v>
      </c>
      <c r="F175" s="51" t="str">
        <f t="shared" si="61"/>
        <v/>
      </c>
      <c r="G175" s="12">
        <f t="shared" si="59"/>
        <v>-1</v>
      </c>
      <c r="H175" s="49">
        <f t="shared" si="62"/>
        <v>-4.5454545454545456E-2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0</v>
      </c>
      <c r="E177" s="51" t="str">
        <f t="shared" si="60"/>
        <v/>
      </c>
      <c r="F177" s="51" t="str">
        <f t="shared" si="61"/>
        <v/>
      </c>
      <c r="G177" s="12" t="str">
        <f t="shared" si="59"/>
        <v xml:space="preserve"> 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1</v>
      </c>
      <c r="D183" s="7">
        <v>0</v>
      </c>
      <c r="E183" s="51">
        <f t="shared" ref="E183" si="63">+IF(C183=0,"",C183/C$169)</f>
        <v>4.5454545454545456E-2</v>
      </c>
      <c r="F183" s="51" t="str">
        <f t="shared" ref="F183" si="64">+IF(D183=0,"",D183/D$169)</f>
        <v/>
      </c>
      <c r="G183" s="12">
        <f t="shared" si="59"/>
        <v>-1</v>
      </c>
      <c r="H183" s="49">
        <f t="shared" ref="H183" si="65">+IF(OR(AND(E183=""),(G183="")),"",E183*G183)</f>
        <v>-4.5454545454545456E-2</v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0</v>
      </c>
      <c r="E184" s="51" t="str">
        <f t="shared" si="60"/>
        <v/>
      </c>
      <c r="F184" s="51" t="str">
        <f t="shared" si="61"/>
        <v/>
      </c>
      <c r="G184" s="12" t="str">
        <f t="shared" si="59"/>
        <v xml:space="preserve"> 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0</v>
      </c>
      <c r="E191" s="51" t="str">
        <f t="shared" si="60"/>
        <v/>
      </c>
      <c r="F191" s="51" t="str">
        <f t="shared" si="61"/>
        <v/>
      </c>
      <c r="G191" s="12" t="str">
        <f t="shared" si="59"/>
        <v xml:space="preserve"> 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0</v>
      </c>
      <c r="E196" s="51" t="str">
        <f t="shared" si="60"/>
        <v/>
      </c>
      <c r="F196" s="51" t="str">
        <f t="shared" si="61"/>
        <v/>
      </c>
      <c r="G196" s="12" t="str">
        <f t="shared" si="59"/>
        <v xml:space="preserve"> </v>
      </c>
      <c r="H196" s="49" t="str">
        <f t="shared" si="62"/>
        <v/>
      </c>
      <c r="I196" s="2"/>
    </row>
    <row r="197" spans="1:9" s="50" customFormat="1" ht="15" x14ac:dyDescent="0.2">
      <c r="A197" s="47"/>
      <c r="B197" s="54" t="s">
        <v>522</v>
      </c>
      <c r="C197" s="7">
        <v>0</v>
      </c>
      <c r="D197" s="7">
        <v>0</v>
      </c>
      <c r="E197" s="51" t="str">
        <f t="shared" ref="E197" si="76">+IF(C197=0,"",C197/C$169)</f>
        <v/>
      </c>
      <c r="F197" s="51" t="str">
        <f t="shared" ref="F197" si="77">+IF(D197=0,"",D197/D$169)</f>
        <v/>
      </c>
      <c r="G197" s="12" t="str">
        <f t="shared" si="59"/>
        <v xml:space="preserve"> </v>
      </c>
      <c r="H197" s="49" t="str">
        <f t="shared" ref="H197" si="78">+IF(OR(AND(E197=""),(G197="")),"",E197*G197)</f>
        <v/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0</v>
      </c>
      <c r="E198" s="51" t="str">
        <f t="shared" si="60"/>
        <v/>
      </c>
      <c r="F198" s="51" t="str">
        <f t="shared" si="61"/>
        <v/>
      </c>
      <c r="G198" s="12" t="str">
        <f t="shared" si="59"/>
        <v xml:space="preserve"> 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0</v>
      </c>
      <c r="D199" s="7">
        <v>0</v>
      </c>
      <c r="E199" s="51" t="str">
        <f t="shared" si="60"/>
        <v/>
      </c>
      <c r="F199" s="51" t="str">
        <f t="shared" si="61"/>
        <v/>
      </c>
      <c r="G199" s="12" t="str">
        <f t="shared" si="59"/>
        <v xml:space="preserve"> </v>
      </c>
      <c r="H199" s="49" t="str">
        <f t="shared" si="62"/>
        <v/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0</v>
      </c>
      <c r="E200" s="51" t="str">
        <f t="shared" si="60"/>
        <v/>
      </c>
      <c r="F200" s="51" t="str">
        <f t="shared" si="61"/>
        <v/>
      </c>
      <c r="G200" s="12" t="str">
        <f t="shared" si="59"/>
        <v xml:space="preserve"> 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0</v>
      </c>
      <c r="D201" s="7">
        <v>0</v>
      </c>
      <c r="E201" s="51" t="str">
        <f t="shared" si="60"/>
        <v/>
      </c>
      <c r="F201" s="51" t="str">
        <f t="shared" si="61"/>
        <v/>
      </c>
      <c r="G201" s="12" t="str">
        <f t="shared" si="59"/>
        <v xml:space="preserve"> </v>
      </c>
      <c r="H201" s="49" t="str">
        <f t="shared" si="62"/>
        <v/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0</v>
      </c>
      <c r="D207" s="7">
        <v>0</v>
      </c>
      <c r="E207" s="51" t="str">
        <f t="shared" si="60"/>
        <v/>
      </c>
      <c r="F207" s="51" t="str">
        <f t="shared" si="61"/>
        <v/>
      </c>
      <c r="G207" s="12" t="str">
        <f t="shared" si="59"/>
        <v xml:space="preserve"> </v>
      </c>
      <c r="H207" s="49" t="str">
        <f t="shared" si="62"/>
        <v/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0</v>
      </c>
      <c r="D210" s="7">
        <v>0</v>
      </c>
      <c r="E210" s="51" t="str">
        <f t="shared" si="60"/>
        <v/>
      </c>
      <c r="F210" s="51" t="str">
        <f t="shared" si="61"/>
        <v/>
      </c>
      <c r="G210" s="12" t="str">
        <f t="shared" si="59"/>
        <v xml:space="preserve"> </v>
      </c>
      <c r="H210" s="49" t="str">
        <f t="shared" si="62"/>
        <v/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4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4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0</v>
      </c>
      <c r="D222" s="7">
        <v>0</v>
      </c>
      <c r="E222" s="51" t="str">
        <f t="shared" si="60"/>
        <v/>
      </c>
      <c r="F222" s="51" t="str">
        <f t="shared" si="61"/>
        <v/>
      </c>
      <c r="G222" s="12" t="str">
        <f t="shared" si="59"/>
        <v xml:space="preserve"> </v>
      </c>
      <c r="H222" s="49" t="str">
        <f t="shared" si="62"/>
        <v/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3</v>
      </c>
      <c r="D236" s="7">
        <v>0</v>
      </c>
      <c r="E236" s="51">
        <f t="shared" si="60"/>
        <v>0.13636363636363635</v>
      </c>
      <c r="F236" s="51" t="str">
        <f t="shared" si="61"/>
        <v/>
      </c>
      <c r="G236" s="12">
        <f t="shared" si="59"/>
        <v>-1</v>
      </c>
      <c r="H236" s="49">
        <f t="shared" si="62"/>
        <v>-0.13636363636363635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2</v>
      </c>
      <c r="D239" s="7">
        <v>6</v>
      </c>
      <c r="E239" s="51">
        <f t="shared" si="60"/>
        <v>9.0909090909090912E-2</v>
      </c>
      <c r="F239" s="51">
        <f t="shared" si="61"/>
        <v>0.3</v>
      </c>
      <c r="G239" s="12">
        <f t="shared" si="96"/>
        <v>2</v>
      </c>
      <c r="H239" s="49">
        <f t="shared" si="62"/>
        <v>0.18181818181818182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13</v>
      </c>
      <c r="D263" s="7">
        <v>10</v>
      </c>
      <c r="E263" s="51">
        <f t="shared" si="103"/>
        <v>0.59090909090909094</v>
      </c>
      <c r="F263" s="51">
        <f t="shared" si="103"/>
        <v>0.5</v>
      </c>
      <c r="G263" s="12">
        <f t="shared" si="96"/>
        <v>-0.23076923076923078</v>
      </c>
      <c r="H263" s="49">
        <f t="shared" si="99"/>
        <v>-0.13636363636363638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0</v>
      </c>
      <c r="D270" s="7">
        <v>2</v>
      </c>
      <c r="E270" s="51" t="str">
        <f t="shared" si="104"/>
        <v/>
      </c>
      <c r="F270" s="51">
        <f t="shared" si="105"/>
        <v>0.1</v>
      </c>
      <c r="G270" s="12">
        <f t="shared" si="96"/>
        <v>1</v>
      </c>
      <c r="H270" s="49" t="str">
        <f t="shared" si="106"/>
        <v/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0</v>
      </c>
      <c r="E274" s="51" t="str">
        <f t="shared" si="107"/>
        <v/>
      </c>
      <c r="F274" s="51" t="str">
        <f t="shared" si="108"/>
        <v/>
      </c>
      <c r="G274" s="12" t="str">
        <f t="shared" si="96"/>
        <v xml:space="preserve"> 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0</v>
      </c>
      <c r="D275" s="7">
        <v>1</v>
      </c>
      <c r="E275" s="51" t="str">
        <f t="shared" ref="E275:F278" si="110">+IF(C275=0,"",C275/C$169)</f>
        <v/>
      </c>
      <c r="F275" s="51">
        <f t="shared" si="110"/>
        <v>0.05</v>
      </c>
      <c r="G275" s="12">
        <f t="shared" si="96"/>
        <v>1</v>
      </c>
      <c r="H275" s="49" t="str">
        <f t="shared" si="99"/>
        <v/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4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2</v>
      </c>
      <c r="D289" s="7">
        <v>0</v>
      </c>
      <c r="E289" s="51">
        <f t="shared" ref="E289:E290" si="118">+IF(C289=0,"",C289/C$169)</f>
        <v>9.0909090909090912E-2</v>
      </c>
      <c r="F289" s="51" t="str">
        <f t="shared" ref="F289:F290" si="119">+IF(D289=0,"",D289/D$169)</f>
        <v/>
      </c>
      <c r="G289" s="12">
        <f t="shared" si="96"/>
        <v>-1</v>
      </c>
      <c r="H289" s="49">
        <f t="shared" ref="H289:H290" si="120">+IF(OR(AND(E289=""),(G289="")),"",E289*G289)</f>
        <v>-9.0909090909090912E-2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0</v>
      </c>
      <c r="E291" s="51" t="str">
        <f>+IF(C291=0,"",C291/C$169)</f>
        <v/>
      </c>
      <c r="F291" s="51" t="str">
        <f>+IF(D291=0,"",D291/D$169)</f>
        <v/>
      </c>
      <c r="G291" s="12" t="str">
        <f t="shared" si="96"/>
        <v xml:space="preserve"> 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0</v>
      </c>
      <c r="D315" s="7">
        <v>0</v>
      </c>
      <c r="E315" s="51" t="str">
        <f t="shared" si="130"/>
        <v/>
      </c>
      <c r="F315" s="51" t="str">
        <f t="shared" si="131"/>
        <v/>
      </c>
      <c r="G315" s="12" t="str">
        <f t="shared" si="132"/>
        <v xml:space="preserve"> </v>
      </c>
      <c r="H315" s="49" t="str">
        <f t="shared" si="99"/>
        <v/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13</v>
      </c>
      <c r="D345" s="39">
        <f>SUM(D346:D564)</f>
        <v>15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0.15384615384615385</v>
      </c>
      <c r="H345" s="40">
        <f>+IF(OR(AND(E345=""),(G345="")),"",E345*G345)</f>
        <v>0.15384615384615385</v>
      </c>
    </row>
    <row r="346" spans="1:9" s="50" customFormat="1" ht="15" x14ac:dyDescent="0.2">
      <c r="A346" s="52"/>
      <c r="B346" s="48" t="s">
        <v>74</v>
      </c>
      <c r="C346" s="7">
        <v>0</v>
      </c>
      <c r="D346" s="7">
        <v>4</v>
      </c>
      <c r="E346" s="51" t="str">
        <f t="shared" si="143"/>
        <v/>
      </c>
      <c r="F346" s="51">
        <f t="shared" si="144"/>
        <v>0.26666666666666666</v>
      </c>
      <c r="G346" s="12">
        <f t="shared" ref="G346:G410" si="145">+IF(AND(C346=0,D346=0)," ",IF(C346=0,1,IF(D346=0,-1,(D346-C346)/C346)))</f>
        <v>1</v>
      </c>
      <c r="H346" s="49" t="str">
        <f>+IF(OR(AND(E346=""),(G346="")),"",E346*G346)</f>
        <v/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0</v>
      </c>
      <c r="E347" s="51" t="str">
        <f t="shared" si="143"/>
        <v/>
      </c>
      <c r="F347" s="51" t="str">
        <f t="shared" si="144"/>
        <v/>
      </c>
      <c r="G347" s="12" t="str">
        <f t="shared" si="145"/>
        <v xml:space="preserve"> 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0</v>
      </c>
      <c r="D351" s="7">
        <v>0</v>
      </c>
      <c r="E351" s="51" t="str">
        <f t="shared" si="143"/>
        <v/>
      </c>
      <c r="F351" s="51" t="str">
        <f t="shared" si="144"/>
        <v/>
      </c>
      <c r="G351" s="12" t="str">
        <f t="shared" si="145"/>
        <v xml:space="preserve"> </v>
      </c>
      <c r="H351" s="49" t="str">
        <f t="shared" si="146"/>
        <v/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0</v>
      </c>
      <c r="E354" s="51" t="str">
        <f t="shared" si="143"/>
        <v/>
      </c>
      <c r="F354" s="51" t="str">
        <f t="shared" si="144"/>
        <v/>
      </c>
      <c r="G354" s="12" t="str">
        <f t="shared" si="145"/>
        <v xml:space="preserve"> 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1</v>
      </c>
      <c r="D357" s="7">
        <v>0</v>
      </c>
      <c r="E357" s="51">
        <f t="shared" si="143"/>
        <v>7.6923076923076927E-2</v>
      </c>
      <c r="F357" s="51" t="str">
        <f t="shared" si="144"/>
        <v/>
      </c>
      <c r="G357" s="12">
        <f t="shared" si="145"/>
        <v>-1</v>
      </c>
      <c r="H357" s="49">
        <f t="shared" si="146"/>
        <v>-7.6923076923076927E-2</v>
      </c>
      <c r="I357" s="2"/>
    </row>
    <row r="358" spans="1:9" s="50" customFormat="1" ht="15" x14ac:dyDescent="0.2">
      <c r="A358" s="52"/>
      <c r="B358" s="48" t="s">
        <v>576</v>
      </c>
      <c r="C358" s="7">
        <v>0</v>
      </c>
      <c r="D358" s="7">
        <v>0</v>
      </c>
      <c r="E358" s="51" t="str">
        <f t="shared" si="143"/>
        <v/>
      </c>
      <c r="F358" s="51" t="str">
        <f t="shared" si="144"/>
        <v/>
      </c>
      <c r="G358" s="12" t="str">
        <f t="shared" si="145"/>
        <v xml:space="preserve"> </v>
      </c>
      <c r="H358" s="49" t="str">
        <f t="shared" si="146"/>
        <v/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0</v>
      </c>
      <c r="D360" s="7">
        <v>1</v>
      </c>
      <c r="E360" s="51" t="str">
        <f t="shared" si="143"/>
        <v/>
      </c>
      <c r="F360" s="51">
        <f t="shared" si="144"/>
        <v>6.6666666666666666E-2</v>
      </c>
      <c r="G360" s="12">
        <f t="shared" si="145"/>
        <v>1</v>
      </c>
      <c r="H360" s="49" t="str">
        <f t="shared" si="146"/>
        <v/>
      </c>
      <c r="I360" s="2"/>
    </row>
    <row r="361" spans="1:9" s="50" customFormat="1" ht="15" x14ac:dyDescent="0.2">
      <c r="A361" s="52"/>
      <c r="B361" s="48" t="s">
        <v>614</v>
      </c>
      <c r="C361" s="7">
        <v>2</v>
      </c>
      <c r="D361" s="7">
        <v>0</v>
      </c>
      <c r="E361" s="51">
        <f t="shared" si="143"/>
        <v>0.15384615384615385</v>
      </c>
      <c r="F361" s="51" t="str">
        <f t="shared" si="144"/>
        <v/>
      </c>
      <c r="G361" s="12">
        <f t="shared" si="145"/>
        <v>-1</v>
      </c>
      <c r="H361" s="49">
        <f t="shared" si="146"/>
        <v>-0.15384615384615385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0</v>
      </c>
      <c r="D365" s="7">
        <v>0</v>
      </c>
      <c r="E365" s="51" t="str">
        <f t="shared" si="143"/>
        <v/>
      </c>
      <c r="F365" s="51" t="str">
        <f t="shared" si="144"/>
        <v/>
      </c>
      <c r="G365" s="12" t="str">
        <f t="shared" si="145"/>
        <v xml:space="preserve"> </v>
      </c>
      <c r="H365" s="49" t="str">
        <f t="shared" si="146"/>
        <v/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0</v>
      </c>
      <c r="D369" s="7">
        <v>0</v>
      </c>
      <c r="E369" s="51" t="str">
        <f t="shared" si="143"/>
        <v/>
      </c>
      <c r="F369" s="51" t="str">
        <f t="shared" si="144"/>
        <v/>
      </c>
      <c r="G369" s="12" t="str">
        <f t="shared" si="145"/>
        <v xml:space="preserve"> </v>
      </c>
      <c r="H369" s="49" t="str">
        <f t="shared" si="146"/>
        <v/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0</v>
      </c>
      <c r="E375" s="51" t="str">
        <f t="shared" si="143"/>
        <v/>
      </c>
      <c r="F375" s="51" t="str">
        <f t="shared" si="144"/>
        <v/>
      </c>
      <c r="G375" s="12" t="str">
        <f t="shared" si="145"/>
        <v xml:space="preserve"> 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0</v>
      </c>
      <c r="E378" s="51" t="str">
        <f t="shared" ref="E378" si="152">+IF(C378=0,"",C378/C$345)</f>
        <v/>
      </c>
      <c r="F378" s="51" t="str">
        <f t="shared" ref="F378" si="153">+IF(D378=0,"",D378/D$345)</f>
        <v/>
      </c>
      <c r="G378" s="86" t="str">
        <f t="shared" si="145"/>
        <v xml:space="preserve"> 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</v>
      </c>
      <c r="D379" s="7">
        <v>1</v>
      </c>
      <c r="E379" s="51">
        <f t="shared" ref="E379:E401" si="155">+IF(C379=0,"",C379/C$345)</f>
        <v>7.6923076923076927E-2</v>
      </c>
      <c r="F379" s="51">
        <f t="shared" ref="F379:F401" si="156">+IF(D379=0,"",D379/D$345)</f>
        <v>6.6666666666666666E-2</v>
      </c>
      <c r="G379" s="12">
        <f t="shared" si="145"/>
        <v>0</v>
      </c>
      <c r="H379" s="49">
        <f t="shared" si="146"/>
        <v>0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0</v>
      </c>
      <c r="E383" s="51" t="str">
        <f t="shared" si="155"/>
        <v/>
      </c>
      <c r="F383" s="51" t="str">
        <f t="shared" si="156"/>
        <v/>
      </c>
      <c r="G383" s="12" t="str">
        <f t="shared" si="145"/>
        <v xml:space="preserve"> 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0</v>
      </c>
      <c r="D385" s="7">
        <v>3</v>
      </c>
      <c r="E385" s="51" t="str">
        <f t="shared" si="155"/>
        <v/>
      </c>
      <c r="F385" s="51">
        <f t="shared" si="156"/>
        <v>0.2</v>
      </c>
      <c r="G385" s="12">
        <f t="shared" si="145"/>
        <v>1</v>
      </c>
      <c r="H385" s="49" t="str">
        <f t="shared" ref="H385" si="157">+IF(OR(AND(E385=""),(G385="")),"",E385*G385)</f>
        <v/>
      </c>
      <c r="I385" s="2"/>
    </row>
    <row r="386" spans="1:9" s="50" customFormat="1" ht="15" x14ac:dyDescent="0.2">
      <c r="A386" s="52"/>
      <c r="B386" s="48" t="s">
        <v>494</v>
      </c>
      <c r="C386" s="7">
        <v>3</v>
      </c>
      <c r="D386" s="7">
        <v>0</v>
      </c>
      <c r="E386" s="51">
        <f t="shared" si="155"/>
        <v>0.23076923076923078</v>
      </c>
      <c r="F386" s="51" t="str">
        <f t="shared" si="156"/>
        <v/>
      </c>
      <c r="G386" s="12">
        <f t="shared" si="145"/>
        <v>-1</v>
      </c>
      <c r="H386" s="49">
        <f t="shared" si="146"/>
        <v>-0.23076923076923078</v>
      </c>
      <c r="I386" s="2"/>
    </row>
    <row r="387" spans="1:9" s="50" customFormat="1" ht="15" x14ac:dyDescent="0.2">
      <c r="A387" s="52"/>
      <c r="B387" s="48" t="s">
        <v>93</v>
      </c>
      <c r="C387" s="7">
        <v>0</v>
      </c>
      <c r="D387" s="7">
        <v>0</v>
      </c>
      <c r="E387" s="51" t="str">
        <f t="shared" si="155"/>
        <v/>
      </c>
      <c r="F387" s="51" t="str">
        <f t="shared" si="156"/>
        <v/>
      </c>
      <c r="G387" s="12" t="str">
        <f t="shared" si="145"/>
        <v xml:space="preserve"> </v>
      </c>
      <c r="H387" s="49" t="str">
        <f t="shared" si="146"/>
        <v/>
      </c>
      <c r="I387" s="2"/>
    </row>
    <row r="388" spans="1:9" s="50" customFormat="1" ht="15" x14ac:dyDescent="0.2">
      <c r="A388" s="52"/>
      <c r="B388" s="48" t="s">
        <v>86</v>
      </c>
      <c r="C388" s="7">
        <v>0</v>
      </c>
      <c r="D388" s="7">
        <v>0</v>
      </c>
      <c r="E388" s="51" t="str">
        <f t="shared" si="155"/>
        <v/>
      </c>
      <c r="F388" s="51" t="str">
        <f t="shared" si="156"/>
        <v/>
      </c>
      <c r="G388" s="12" t="str">
        <f t="shared" si="145"/>
        <v xml:space="preserve"> </v>
      </c>
      <c r="H388" s="49" t="str">
        <f t="shared" si="146"/>
        <v/>
      </c>
      <c r="I388" s="2"/>
    </row>
    <row r="389" spans="1:9" s="50" customFormat="1" ht="15" x14ac:dyDescent="0.2">
      <c r="A389" s="52"/>
      <c r="B389" s="48" t="s">
        <v>92</v>
      </c>
      <c r="C389" s="7">
        <v>0</v>
      </c>
      <c r="D389" s="7">
        <v>0</v>
      </c>
      <c r="E389" s="51" t="str">
        <f t="shared" si="155"/>
        <v/>
      </c>
      <c r="F389" s="51" t="str">
        <f t="shared" si="156"/>
        <v/>
      </c>
      <c r="G389" s="12" t="str">
        <f t="shared" si="145"/>
        <v xml:space="preserve"> </v>
      </c>
      <c r="H389" s="49" t="str">
        <f t="shared" si="146"/>
        <v/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0</v>
      </c>
      <c r="D398" s="7">
        <v>0</v>
      </c>
      <c r="E398" s="51" t="str">
        <f t="shared" si="155"/>
        <v/>
      </c>
      <c r="F398" s="51" t="str">
        <f t="shared" si="156"/>
        <v/>
      </c>
      <c r="G398" s="12" t="str">
        <f t="shared" si="145"/>
        <v xml:space="preserve"> </v>
      </c>
      <c r="H398" s="49" t="str">
        <f t="shared" si="146"/>
        <v/>
      </c>
      <c r="I398" s="2"/>
    </row>
    <row r="399" spans="1:9" s="50" customFormat="1" ht="15" x14ac:dyDescent="0.2">
      <c r="A399" s="52"/>
      <c r="B399" s="48" t="s">
        <v>258</v>
      </c>
      <c r="C399" s="7">
        <v>0</v>
      </c>
      <c r="D399" s="7">
        <v>0</v>
      </c>
      <c r="E399" s="51" t="str">
        <f t="shared" si="155"/>
        <v/>
      </c>
      <c r="F399" s="51" t="str">
        <f t="shared" si="156"/>
        <v/>
      </c>
      <c r="G399" s="12" t="str">
        <f t="shared" si="145"/>
        <v xml:space="preserve"> </v>
      </c>
      <c r="H399" s="49" t="str">
        <f t="shared" si="146"/>
        <v/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0</v>
      </c>
      <c r="D401" s="7">
        <v>0</v>
      </c>
      <c r="E401" s="51" t="str">
        <f t="shared" si="155"/>
        <v/>
      </c>
      <c r="F401" s="51" t="str">
        <f t="shared" si="156"/>
        <v/>
      </c>
      <c r="G401" s="12" t="str">
        <f t="shared" si="145"/>
        <v xml:space="preserve"> </v>
      </c>
      <c r="H401" s="49" t="str">
        <f t="shared" si="146"/>
        <v/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</v>
      </c>
      <c r="D409" s="7">
        <v>0</v>
      </c>
      <c r="E409" s="51">
        <f t="shared" si="161"/>
        <v>7.6923076923076927E-2</v>
      </c>
      <c r="F409" s="51" t="str">
        <f t="shared" si="162"/>
        <v/>
      </c>
      <c r="G409" s="12">
        <f t="shared" si="145"/>
        <v>-1</v>
      </c>
      <c r="H409" s="49">
        <f t="shared" si="146"/>
        <v>-7.6923076923076927E-2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3</v>
      </c>
      <c r="D430" s="7">
        <v>0</v>
      </c>
      <c r="E430" s="51">
        <f t="shared" si="164"/>
        <v>0.23076923076923078</v>
      </c>
      <c r="F430" s="51" t="str">
        <f t="shared" si="165"/>
        <v/>
      </c>
      <c r="G430" s="12">
        <f t="shared" si="163"/>
        <v>-1</v>
      </c>
      <c r="H430" s="49">
        <f t="shared" si="166"/>
        <v>-0.23076923076923078</v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0</v>
      </c>
      <c r="E431" s="51" t="str">
        <f t="shared" si="164"/>
        <v/>
      </c>
      <c r="F431" s="51" t="str">
        <f t="shared" si="165"/>
        <v/>
      </c>
      <c r="G431" s="12" t="str">
        <f t="shared" si="163"/>
        <v xml:space="preserve"> 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2</v>
      </c>
      <c r="D434" s="7">
        <v>0</v>
      </c>
      <c r="E434" s="51">
        <f t="shared" si="164"/>
        <v>0.15384615384615385</v>
      </c>
      <c r="F434" s="51" t="str">
        <f t="shared" si="165"/>
        <v/>
      </c>
      <c r="G434" s="12">
        <f t="shared" si="163"/>
        <v>-1</v>
      </c>
      <c r="H434" s="49">
        <f t="shared" si="166"/>
        <v>-0.15384615384615385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0</v>
      </c>
      <c r="E444" s="51" t="str">
        <f t="shared" si="164"/>
        <v/>
      </c>
      <c r="F444" s="51" t="str">
        <f t="shared" si="165"/>
        <v/>
      </c>
      <c r="G444" s="12" t="str">
        <f t="shared" si="163"/>
        <v xml:space="preserve"> 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0</v>
      </c>
      <c r="D445" s="7">
        <v>0</v>
      </c>
      <c r="E445" s="51" t="str">
        <f t="shared" si="164"/>
        <v/>
      </c>
      <c r="F445" s="51" t="str">
        <f t="shared" si="165"/>
        <v/>
      </c>
      <c r="G445" s="12" t="str">
        <f t="shared" si="163"/>
        <v xml:space="preserve"> </v>
      </c>
      <c r="H445" s="49" t="str">
        <f t="shared" si="166"/>
        <v/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0</v>
      </c>
      <c r="D460" s="7">
        <v>0</v>
      </c>
      <c r="E460" s="51" t="str">
        <f t="shared" si="164"/>
        <v/>
      </c>
      <c r="F460" s="51" t="str">
        <f t="shared" si="165"/>
        <v/>
      </c>
      <c r="G460" s="12" t="str">
        <f t="shared" si="163"/>
        <v xml:space="preserve"> </v>
      </c>
      <c r="H460" s="49" t="str">
        <f t="shared" si="166"/>
        <v/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0</v>
      </c>
      <c r="D468" s="7">
        <v>0</v>
      </c>
      <c r="E468" s="51" t="str">
        <f t="shared" si="164"/>
        <v/>
      </c>
      <c r="F468" s="51" t="str">
        <f t="shared" si="165"/>
        <v/>
      </c>
      <c r="G468" s="12" t="str">
        <f t="shared" si="163"/>
        <v xml:space="preserve"> </v>
      </c>
      <c r="H468" s="49" t="str">
        <f t="shared" si="166"/>
        <v/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0</v>
      </c>
      <c r="E473" s="51" t="str">
        <f t="shared" si="164"/>
        <v/>
      </c>
      <c r="F473" s="51" t="str">
        <f t="shared" si="165"/>
        <v/>
      </c>
      <c r="G473" s="12" t="str">
        <f t="shared" si="163"/>
        <v xml:space="preserve"> 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0</v>
      </c>
      <c r="E479" s="51" t="str">
        <f t="shared" si="164"/>
        <v/>
      </c>
      <c r="F479" s="51" t="str">
        <f t="shared" si="165"/>
        <v/>
      </c>
      <c r="G479" s="12" t="str">
        <f t="shared" si="180"/>
        <v xml:space="preserve"> 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6</v>
      </c>
      <c r="E524" s="51" t="str">
        <f t="shared" ref="E524:E549" si="187">+IF(C524=0,"",C524/C$345)</f>
        <v/>
      </c>
      <c r="F524" s="51">
        <f t="shared" ref="F524:F549" si="188">+IF(D524=0,"",D524/D$345)</f>
        <v>0.4</v>
      </c>
      <c r="G524" s="12">
        <f t="shared" si="180"/>
        <v>1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0</v>
      </c>
      <c r="E527" s="51" t="str">
        <f t="shared" si="187"/>
        <v/>
      </c>
      <c r="F527" s="51" t="str">
        <f t="shared" si="188"/>
        <v/>
      </c>
      <c r="G527" s="12" t="str">
        <f t="shared" si="180"/>
        <v xml:space="preserve"> 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0</v>
      </c>
      <c r="D542" s="7">
        <v>0</v>
      </c>
      <c r="E542" s="51" t="str">
        <f t="shared" si="187"/>
        <v/>
      </c>
      <c r="F542" s="51" t="str">
        <f t="shared" si="188"/>
        <v/>
      </c>
      <c r="G542" s="12" t="str">
        <f t="shared" ref="G542:G564" si="189">+IF(AND(C542=0,D542=0)," ",IF(C542=0,1,IF(D542=0,-1,(D542-C542)/C542)))</f>
        <v xml:space="preserve"> </v>
      </c>
      <c r="H542" s="49" t="str">
        <f t="shared" si="183"/>
        <v/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0</v>
      </c>
      <c r="D547" s="7">
        <v>0</v>
      </c>
      <c r="E547" s="51" t="str">
        <f t="shared" si="187"/>
        <v/>
      </c>
      <c r="F547" s="51" t="str">
        <f t="shared" si="188"/>
        <v/>
      </c>
      <c r="G547" s="12" t="str">
        <f t="shared" si="189"/>
        <v xml:space="preserve"> </v>
      </c>
      <c r="H547" s="49" t="str">
        <f t="shared" si="183"/>
        <v/>
      </c>
      <c r="I547" s="2"/>
    </row>
    <row r="548" spans="1:9" s="50" customFormat="1" ht="15" x14ac:dyDescent="0.2">
      <c r="A548" s="52"/>
      <c r="B548" s="48" t="s">
        <v>142</v>
      </c>
      <c r="C548" s="7">
        <v>0</v>
      </c>
      <c r="D548" s="7">
        <v>0</v>
      </c>
      <c r="E548" s="51" t="str">
        <f t="shared" si="187"/>
        <v/>
      </c>
      <c r="F548" s="51" t="str">
        <f t="shared" si="188"/>
        <v/>
      </c>
      <c r="G548" s="12" t="str">
        <f t="shared" si="189"/>
        <v xml:space="preserve"> </v>
      </c>
      <c r="H548" s="49" t="str">
        <f t="shared" si="183"/>
        <v/>
      </c>
      <c r="I548" s="2"/>
    </row>
    <row r="549" spans="1:9" s="50" customFormat="1" ht="15" x14ac:dyDescent="0.2">
      <c r="A549" s="52"/>
      <c r="B549" s="48" t="s">
        <v>315</v>
      </c>
      <c r="C549" s="7">
        <v>0</v>
      </c>
      <c r="D549" s="7">
        <v>0</v>
      </c>
      <c r="E549" s="51" t="str">
        <f t="shared" si="187"/>
        <v/>
      </c>
      <c r="F549" s="51" t="str">
        <f t="shared" si="188"/>
        <v/>
      </c>
      <c r="G549" s="12" t="str">
        <f t="shared" si="189"/>
        <v xml:space="preserve"> </v>
      </c>
      <c r="H549" s="49" t="str">
        <f t="shared" si="183"/>
        <v/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0</v>
      </c>
      <c r="E556" s="51" t="str">
        <f t="shared" si="193"/>
        <v/>
      </c>
      <c r="F556" s="51" t="str">
        <f t="shared" si="194"/>
        <v/>
      </c>
      <c r="G556" s="12" t="str">
        <f t="shared" si="189"/>
        <v xml:space="preserve"> 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5</v>
      </c>
      <c r="D570" s="39">
        <f>SUM(D571:D596)</f>
        <v>12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1.4</v>
      </c>
      <c r="H570" s="40">
        <f>+IF(OR(AND(E570=""),(G570="")),"",E570*G570)</f>
        <v>1.4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0</v>
      </c>
      <c r="E572" s="51" t="str">
        <f t="shared" si="196"/>
        <v/>
      </c>
      <c r="F572" s="51" t="str">
        <f t="shared" si="197"/>
        <v/>
      </c>
      <c r="G572" s="12" t="str">
        <f t="shared" si="198"/>
        <v xml:space="preserve"> 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1</v>
      </c>
      <c r="D573" s="7">
        <v>0</v>
      </c>
      <c r="E573" s="51">
        <f t="shared" si="196"/>
        <v>0.2</v>
      </c>
      <c r="F573" s="51" t="str">
        <f t="shared" si="197"/>
        <v/>
      </c>
      <c r="G573" s="12">
        <f t="shared" si="198"/>
        <v>-1</v>
      </c>
      <c r="H573" s="49">
        <f t="shared" si="199"/>
        <v>-0.2</v>
      </c>
      <c r="I573" s="2"/>
    </row>
    <row r="574" spans="1:9" s="50" customFormat="1" ht="15" x14ac:dyDescent="0.2">
      <c r="A574" s="52"/>
      <c r="B574" s="48" t="s">
        <v>324</v>
      </c>
      <c r="C574" s="7">
        <v>1</v>
      </c>
      <c r="D574" s="7">
        <v>12</v>
      </c>
      <c r="E574" s="51">
        <f t="shared" si="196"/>
        <v>0.2</v>
      </c>
      <c r="F574" s="51">
        <f t="shared" si="197"/>
        <v>1</v>
      </c>
      <c r="G574" s="12">
        <f t="shared" si="198"/>
        <v>11</v>
      </c>
      <c r="H574" s="49">
        <f t="shared" si="199"/>
        <v>2.2000000000000002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3</v>
      </c>
      <c r="D587" s="7">
        <v>0</v>
      </c>
      <c r="E587" s="51">
        <f t="shared" si="206"/>
        <v>0.6</v>
      </c>
      <c r="F587" s="51" t="str">
        <f t="shared" si="207"/>
        <v/>
      </c>
      <c r="G587" s="12">
        <f t="shared" si="198"/>
        <v>-1</v>
      </c>
      <c r="H587" s="49">
        <f t="shared" si="199"/>
        <v>-0.6</v>
      </c>
      <c r="I587" s="2"/>
    </row>
    <row r="588" spans="1:9" s="50" customFormat="1" ht="15" x14ac:dyDescent="0.2">
      <c r="A588" s="52"/>
      <c r="B588" s="48" t="s">
        <v>149</v>
      </c>
      <c r="C588" s="7">
        <v>0</v>
      </c>
      <c r="D588" s="7">
        <v>0</v>
      </c>
      <c r="E588" s="51" t="str">
        <f t="shared" si="206"/>
        <v/>
      </c>
      <c r="F588" s="51" t="str">
        <f t="shared" si="207"/>
        <v/>
      </c>
      <c r="G588" s="12" t="str">
        <f t="shared" si="198"/>
        <v xml:space="preserve"> </v>
      </c>
      <c r="H588" s="49" t="str">
        <f t="shared" si="199"/>
        <v/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0</v>
      </c>
      <c r="E595" s="51" t="str">
        <f t="shared" si="206"/>
        <v/>
      </c>
      <c r="F595" s="51" t="str">
        <f t="shared" si="207"/>
        <v/>
      </c>
      <c r="G595" s="12" t="str">
        <f t="shared" si="198"/>
        <v xml:space="preserve"> 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  <c r="C597" s="10"/>
      <c r="D597" s="10"/>
    </row>
    <row r="598" spans="1:9" x14ac:dyDescent="0.2">
      <c r="C598" s="10"/>
      <c r="D598" s="10"/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385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377</v>
      </c>
      <c r="C8" s="38">
        <f>+C18+C74+C169+C345+C570</f>
        <v>206</v>
      </c>
      <c r="D8" s="39">
        <f>+D18+D74+D169+D345+D570</f>
        <v>422</v>
      </c>
      <c r="E8" s="40">
        <f>+C8/C$8</f>
        <v>1</v>
      </c>
      <c r="F8" s="40">
        <f>+D8/D$8</f>
        <v>1</v>
      </c>
      <c r="G8" s="40">
        <f>+(D8-C8)/C8</f>
        <v>1.0485436893203883</v>
      </c>
      <c r="H8" s="40">
        <f>+E8*G8</f>
        <v>1.0485436893203883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2</v>
      </c>
      <c r="D9" s="41">
        <f>+D18</f>
        <v>2</v>
      </c>
      <c r="E9" s="27">
        <f>C9/$C$8</f>
        <v>9.7087378640776691E-3</v>
      </c>
      <c r="F9" s="27">
        <f>D9/$D$8</f>
        <v>4.7393364928909956E-3</v>
      </c>
      <c r="G9" s="12">
        <f>+IF(OR(AND(D9=0),(C9=0)),"0",((D9-C9)/C9))</f>
        <v>0</v>
      </c>
      <c r="H9" s="11">
        <f>+IF(OR(AND(E9=""),(G9="")),"",E9*G9)</f>
        <v>0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105</v>
      </c>
      <c r="D10" s="41">
        <f>+D74</f>
        <v>106</v>
      </c>
      <c r="E10" s="27">
        <f>C10/$C$8</f>
        <v>0.50970873786407767</v>
      </c>
      <c r="F10" s="27">
        <f>D10/$D$8</f>
        <v>0.25118483412322273</v>
      </c>
      <c r="G10" s="12">
        <f>+IF(OR(AND(D10=0),(C10=0)),"0",((D10-C10)/C10))</f>
        <v>9.5238095238095247E-3</v>
      </c>
      <c r="H10" s="11">
        <f>+IF(OR(AND(E10=""),(G10="")),"",E10*G10)</f>
        <v>4.8543689320388354E-3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53</v>
      </c>
      <c r="D11" s="41">
        <f>+D169</f>
        <v>47</v>
      </c>
      <c r="E11" s="27">
        <f>C11/$C$8</f>
        <v>0.25728155339805825</v>
      </c>
      <c r="F11" s="27">
        <f>D11/$D$8</f>
        <v>0.11137440758293839</v>
      </c>
      <c r="G11" s="12">
        <f>+IF(OR(AND(D11=0),(C11=0)),"0",((D11-C11)/C11))</f>
        <v>-0.11320754716981132</v>
      </c>
      <c r="H11" s="11">
        <f>+IF(OR(AND(E11=""),(G11="")),"",E11*G11)</f>
        <v>-2.9126213592233011E-2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36</v>
      </c>
      <c r="D12" s="41">
        <f>+D345</f>
        <v>259</v>
      </c>
      <c r="E12" s="27">
        <f>C12/$C$8</f>
        <v>0.17475728155339806</v>
      </c>
      <c r="F12" s="27">
        <f>D12/$D$8</f>
        <v>0.61374407582938384</v>
      </c>
      <c r="G12" s="12">
        <f>+IF(OR(AND(D12=0),(C12=0)),"0",((D12-C12)/C12))</f>
        <v>6.1944444444444446</v>
      </c>
      <c r="H12" s="11">
        <f>+IF(OR(AND(E12=""),(G12="")),"",E12*G12)</f>
        <v>1.0825242718446602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10</v>
      </c>
      <c r="D13" s="29">
        <f>+D570</f>
        <v>8</v>
      </c>
      <c r="E13" s="27">
        <f>C13/$C$8</f>
        <v>4.8543689320388349E-2</v>
      </c>
      <c r="F13" s="27">
        <f>D13/$D$8</f>
        <v>1.8957345971563982E-2</v>
      </c>
      <c r="G13" s="12">
        <f>+IF(OR(AND(D13=0),(C13=0)),"0",((D13-C13)/C13))</f>
        <v>-0.2</v>
      </c>
      <c r="H13" s="11">
        <f>+IF(OR(AND(E13=""),(G13="")),"",E13*G13)</f>
        <v>-9.7087378640776708E-3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2</v>
      </c>
      <c r="D18" s="39">
        <f>SUM(D19:D68)</f>
        <v>2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</v>
      </c>
      <c r="H18" s="40">
        <f>+IF(OR(AND(E18=""),(G18="")),"",E18*G18)</f>
        <v>0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0</v>
      </c>
      <c r="D29" s="7">
        <v>0</v>
      </c>
      <c r="E29" s="11" t="str">
        <f t="shared" si="0"/>
        <v/>
      </c>
      <c r="F29" s="11" t="str">
        <f t="shared" si="1"/>
        <v/>
      </c>
      <c r="G29" s="12" t="str">
        <f t="shared" si="2"/>
        <v xml:space="preserve"> </v>
      </c>
      <c r="H29" s="15" t="str">
        <f t="shared" si="3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0</v>
      </c>
      <c r="E35" s="11" t="str">
        <f t="shared" si="0"/>
        <v/>
      </c>
      <c r="F35" s="11" t="str">
        <f t="shared" si="1"/>
        <v/>
      </c>
      <c r="G35" s="12" t="str">
        <f t="shared" si="2"/>
        <v xml:space="preserve"> 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2</v>
      </c>
      <c r="D43" s="7">
        <v>2</v>
      </c>
      <c r="E43" s="11">
        <f t="shared" si="0"/>
        <v>1</v>
      </c>
      <c r="F43" s="11">
        <f t="shared" si="1"/>
        <v>1</v>
      </c>
      <c r="G43" s="12">
        <f t="shared" si="2"/>
        <v>0</v>
      </c>
      <c r="H43" s="15">
        <f t="shared" si="3"/>
        <v>0</v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0</v>
      </c>
      <c r="D66" s="7">
        <v>0</v>
      </c>
      <c r="E66" s="11" t="str">
        <f t="shared" si="0"/>
        <v/>
      </c>
      <c r="F66" s="11" t="str">
        <f t="shared" si="1"/>
        <v/>
      </c>
      <c r="G66" s="12" t="str">
        <f t="shared" si="2"/>
        <v xml:space="preserve"> </v>
      </c>
      <c r="H66" s="15" t="str">
        <f t="shared" si="3"/>
        <v/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105</v>
      </c>
      <c r="D74" s="39">
        <f>SUM(D75:D163)</f>
        <v>106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9.5238095238095247E-3</v>
      </c>
      <c r="H74" s="40">
        <f>+IF(OR(AND(E74=""),(G74="")),"",E74*G74)</f>
        <v>9.5238095238095247E-3</v>
      </c>
    </row>
    <row r="75" spans="1:9" ht="15" x14ac:dyDescent="0.2">
      <c r="B75" s="5" t="s">
        <v>430</v>
      </c>
      <c r="C75" s="7">
        <v>0</v>
      </c>
      <c r="D75" s="7">
        <v>0</v>
      </c>
      <c r="E75" s="13" t="str">
        <f>+IF(C75=0,"",C75/C$74)</f>
        <v/>
      </c>
      <c r="F75" s="13" t="str">
        <f>+IF(D75=0,"",D75/D$74)</f>
        <v/>
      </c>
      <c r="G75" s="12" t="str">
        <f t="shared" ref="G75:G138" si="13">+IF(AND(C75=0,D75=0)," ",IF(C75=0,1,IF(D75=0,-1,(D75-C75)/C75)))</f>
        <v xml:space="preserve"> </v>
      </c>
      <c r="H75" s="15" t="str">
        <f>+IF(OR(AND(E75=""),(G75="")),"",E75*G75)</f>
        <v/>
      </c>
    </row>
    <row r="76" spans="1:9" ht="15" x14ac:dyDescent="0.2">
      <c r="B76" s="5" t="s">
        <v>562</v>
      </c>
      <c r="C76" s="7">
        <v>0</v>
      </c>
      <c r="D76" s="7">
        <v>0</v>
      </c>
      <c r="E76" s="13" t="str">
        <f t="shared" ref="E76:E148" si="14">+IF(C76=0,"",C76/C$74)</f>
        <v/>
      </c>
      <c r="F76" s="13" t="str">
        <f t="shared" ref="F76:F148" si="15">+IF(D76=0,"",D76/D$74)</f>
        <v/>
      </c>
      <c r="G76" s="12" t="str">
        <f t="shared" si="13"/>
        <v xml:space="preserve"> </v>
      </c>
      <c r="H76" s="15" t="str">
        <f t="shared" ref="H76:H148" si="16">+IF(OR(AND(E76=""),(G76="")),"",E76*G76)</f>
        <v/>
      </c>
    </row>
    <row r="77" spans="1:9" s="50" customFormat="1" ht="15" x14ac:dyDescent="0.2">
      <c r="A77" s="47"/>
      <c r="B77" s="48" t="s">
        <v>421</v>
      </c>
      <c r="C77" s="7">
        <v>1</v>
      </c>
      <c r="D77" s="7">
        <v>1</v>
      </c>
      <c r="E77" s="51">
        <f t="shared" ref="E77" si="17">+IF(C77=0,"",C77/C$74)</f>
        <v>9.5238095238095247E-3</v>
      </c>
      <c r="F77" s="51">
        <f t="shared" ref="F77" si="18">+IF(D77=0,"",D77/D$74)</f>
        <v>9.433962264150943E-3</v>
      </c>
      <c r="G77" s="12">
        <f t="shared" si="13"/>
        <v>0</v>
      </c>
      <c r="H77" s="49">
        <f t="shared" ref="H77" si="19">+IF(OR(AND(E77=""),(G77="")),"",E77*G77)</f>
        <v>0</v>
      </c>
      <c r="I77" s="2"/>
    </row>
    <row r="78" spans="1:9" s="50" customFormat="1" ht="15" x14ac:dyDescent="0.2">
      <c r="A78" s="52"/>
      <c r="B78" s="48" t="s">
        <v>563</v>
      </c>
      <c r="C78" s="7">
        <v>2</v>
      </c>
      <c r="D78" s="7">
        <v>0</v>
      </c>
      <c r="E78" s="51">
        <f t="shared" si="14"/>
        <v>1.9047619047619049E-2</v>
      </c>
      <c r="F78" s="51" t="str">
        <f t="shared" si="15"/>
        <v/>
      </c>
      <c r="G78" s="12">
        <f t="shared" si="13"/>
        <v>-1</v>
      </c>
      <c r="H78" s="49">
        <f t="shared" si="16"/>
        <v>-1.9047619047619049E-2</v>
      </c>
      <c r="I78" s="2"/>
    </row>
    <row r="79" spans="1:9" s="50" customFormat="1" ht="15" x14ac:dyDescent="0.2">
      <c r="A79" s="52"/>
      <c r="B79" s="48" t="s">
        <v>175</v>
      </c>
      <c r="C79" s="7">
        <v>7</v>
      </c>
      <c r="D79" s="7">
        <v>7</v>
      </c>
      <c r="E79" s="51">
        <f t="shared" si="14"/>
        <v>6.6666666666666666E-2</v>
      </c>
      <c r="F79" s="51">
        <f t="shared" si="15"/>
        <v>6.6037735849056603E-2</v>
      </c>
      <c r="G79" s="12">
        <f t="shared" si="13"/>
        <v>0</v>
      </c>
      <c r="H79" s="49">
        <f t="shared" si="16"/>
        <v>0</v>
      </c>
      <c r="I79" s="2"/>
    </row>
    <row r="80" spans="1:9" s="50" customFormat="1" ht="15" x14ac:dyDescent="0.2">
      <c r="A80" s="52"/>
      <c r="B80" s="48" t="s">
        <v>16</v>
      </c>
      <c r="C80" s="7">
        <v>3</v>
      </c>
      <c r="D80" s="7">
        <v>5</v>
      </c>
      <c r="E80" s="51">
        <f t="shared" si="14"/>
        <v>2.8571428571428571E-2</v>
      </c>
      <c r="F80" s="51">
        <f t="shared" si="15"/>
        <v>4.716981132075472E-2</v>
      </c>
      <c r="G80" s="12">
        <f t="shared" si="13"/>
        <v>0.66666666666666663</v>
      </c>
      <c r="H80" s="49">
        <f t="shared" si="16"/>
        <v>1.9047619047619046E-2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1</v>
      </c>
      <c r="E81" s="51" t="str">
        <f t="shared" ref="E81" si="20">+IF(C81=0,"",C81/C$74)</f>
        <v/>
      </c>
      <c r="F81" s="51">
        <f t="shared" ref="F81" si="21">+IF(D81=0,"",D81/D$74)</f>
        <v>9.433962264150943E-3</v>
      </c>
      <c r="G81" s="12">
        <f t="shared" si="13"/>
        <v>1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0</v>
      </c>
      <c r="E86" s="51" t="str">
        <f t="shared" si="14"/>
        <v/>
      </c>
      <c r="F86" s="51" t="str">
        <f t="shared" si="15"/>
        <v/>
      </c>
      <c r="G86" s="12" t="str">
        <f t="shared" si="13"/>
        <v xml:space="preserve"> 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1</v>
      </c>
      <c r="D88" s="7">
        <v>1</v>
      </c>
      <c r="E88" s="51">
        <f t="shared" si="14"/>
        <v>9.5238095238095247E-3</v>
      </c>
      <c r="F88" s="51">
        <f t="shared" si="15"/>
        <v>9.433962264150943E-3</v>
      </c>
      <c r="G88" s="12">
        <f t="shared" si="13"/>
        <v>0</v>
      </c>
      <c r="H88" s="49">
        <f t="shared" si="16"/>
        <v>0</v>
      </c>
      <c r="I88" s="2"/>
    </row>
    <row r="89" spans="1:9" s="50" customFormat="1" ht="15" x14ac:dyDescent="0.2">
      <c r="A89" s="47"/>
      <c r="B89" s="48" t="s">
        <v>564</v>
      </c>
      <c r="C89" s="7">
        <v>0</v>
      </c>
      <c r="D89" s="7">
        <v>0</v>
      </c>
      <c r="E89" s="51" t="str">
        <f t="shared" ref="E89" si="23">+IF(C89=0,"",C89/C$74)</f>
        <v/>
      </c>
      <c r="F89" s="51" t="str">
        <f t="shared" ref="F89" si="24">+IF(D89=0,"",D89/D$74)</f>
        <v/>
      </c>
      <c r="G89" s="12" t="str">
        <f t="shared" si="13"/>
        <v xml:space="preserve"> </v>
      </c>
      <c r="H89" s="49" t="str">
        <f t="shared" ref="H89" si="25">+IF(OR(AND(E89=""),(G89="")),"",E89*G89)</f>
        <v/>
      </c>
      <c r="I89" s="2"/>
    </row>
    <row r="90" spans="1:9" ht="15" x14ac:dyDescent="0.2">
      <c r="B90" s="5" t="s">
        <v>181</v>
      </c>
      <c r="C90" s="7">
        <v>1</v>
      </c>
      <c r="D90" s="7">
        <v>1</v>
      </c>
      <c r="E90" s="13">
        <f t="shared" si="14"/>
        <v>9.5238095238095247E-3</v>
      </c>
      <c r="F90" s="13">
        <f t="shared" si="15"/>
        <v>9.433962264150943E-3</v>
      </c>
      <c r="G90" s="12">
        <f t="shared" si="13"/>
        <v>0</v>
      </c>
      <c r="H90" s="15">
        <f t="shared" si="16"/>
        <v>0</v>
      </c>
    </row>
    <row r="91" spans="1:9" ht="15" x14ac:dyDescent="0.2">
      <c r="B91" s="5" t="s">
        <v>182</v>
      </c>
      <c r="C91" s="7">
        <v>0</v>
      </c>
      <c r="D91" s="7">
        <v>0</v>
      </c>
      <c r="E91" s="13" t="str">
        <f t="shared" si="14"/>
        <v/>
      </c>
      <c r="F91" s="13" t="str">
        <f t="shared" si="15"/>
        <v/>
      </c>
      <c r="G91" s="12" t="str">
        <f t="shared" si="13"/>
        <v xml:space="preserve"> </v>
      </c>
      <c r="H91" s="15" t="str">
        <f t="shared" si="16"/>
        <v/>
      </c>
    </row>
    <row r="92" spans="1:9" ht="15" x14ac:dyDescent="0.2">
      <c r="B92" s="5" t="s">
        <v>21</v>
      </c>
      <c r="C92" s="7">
        <v>0</v>
      </c>
      <c r="D92" s="7">
        <v>0</v>
      </c>
      <c r="E92" s="13" t="str">
        <f t="shared" si="14"/>
        <v/>
      </c>
      <c r="F92" s="13" t="str">
        <f t="shared" si="15"/>
        <v/>
      </c>
      <c r="G92" s="12" t="str">
        <f t="shared" si="13"/>
        <v xml:space="preserve"> 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0</v>
      </c>
      <c r="E95" s="51" t="str">
        <f t="shared" ref="E95:E96" si="26">+IF(C95=0,"",C95/C$74)</f>
        <v/>
      </c>
      <c r="F95" s="51" t="str">
        <f t="shared" ref="F95:F96" si="27">+IF(D95=0,"",D95/D$74)</f>
        <v/>
      </c>
      <c r="G95" s="12" t="str">
        <f t="shared" si="13"/>
        <v xml:space="preserve"> 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0</v>
      </c>
      <c r="D98" s="7">
        <v>0</v>
      </c>
      <c r="E98" s="51" t="str">
        <f t="shared" si="14"/>
        <v/>
      </c>
      <c r="F98" s="51" t="str">
        <f t="shared" si="15"/>
        <v/>
      </c>
      <c r="G98" s="12" t="str">
        <f t="shared" si="13"/>
        <v xml:space="preserve"> </v>
      </c>
      <c r="H98" s="49" t="str">
        <f t="shared" si="16"/>
        <v/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0</v>
      </c>
      <c r="E102" s="51">
        <f t="shared" si="14"/>
        <v>9.5238095238095247E-3</v>
      </c>
      <c r="F102" s="51" t="str">
        <f t="shared" si="15"/>
        <v/>
      </c>
      <c r="G102" s="12">
        <f t="shared" si="13"/>
        <v>-1</v>
      </c>
      <c r="H102" s="49">
        <f t="shared" si="16"/>
        <v>-9.5238095238095247E-3</v>
      </c>
      <c r="I102" s="2"/>
    </row>
    <row r="103" spans="1:9" s="50" customFormat="1" ht="15" x14ac:dyDescent="0.2">
      <c r="A103" s="52"/>
      <c r="B103" s="48" t="s">
        <v>433</v>
      </c>
      <c r="C103" s="7">
        <v>0</v>
      </c>
      <c r="D103" s="7">
        <v>0</v>
      </c>
      <c r="E103" s="51" t="str">
        <f t="shared" si="14"/>
        <v/>
      </c>
      <c r="F103" s="51" t="str">
        <f t="shared" si="15"/>
        <v/>
      </c>
      <c r="G103" s="12" t="str">
        <f t="shared" si="13"/>
        <v xml:space="preserve"> </v>
      </c>
      <c r="H103" s="49" t="str">
        <f t="shared" si="16"/>
        <v/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0</v>
      </c>
      <c r="E104" s="51" t="str">
        <f t="shared" si="14"/>
        <v/>
      </c>
      <c r="F104" s="51" t="str">
        <f t="shared" si="15"/>
        <v/>
      </c>
      <c r="G104" s="12" t="str">
        <f t="shared" si="13"/>
        <v xml:space="preserve"> 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0</v>
      </c>
      <c r="E109" s="13" t="str">
        <f t="shared" si="14"/>
        <v/>
      </c>
      <c r="F109" s="13" t="str">
        <f t="shared" si="15"/>
        <v/>
      </c>
      <c r="G109" s="12" t="str">
        <f t="shared" si="13"/>
        <v xml:space="preserve"> </v>
      </c>
      <c r="H109" s="15" t="str">
        <f t="shared" si="16"/>
        <v/>
      </c>
    </row>
    <row r="110" spans="1:9" ht="15" x14ac:dyDescent="0.2">
      <c r="B110" s="5" t="s">
        <v>602</v>
      </c>
      <c r="C110" s="7">
        <v>0</v>
      </c>
      <c r="D110" s="7">
        <v>0</v>
      </c>
      <c r="E110" s="13" t="str">
        <f t="shared" si="14"/>
        <v/>
      </c>
      <c r="F110" s="13" t="str">
        <f t="shared" si="15"/>
        <v/>
      </c>
      <c r="G110" s="12" t="str">
        <f t="shared" si="13"/>
        <v xml:space="preserve"> </v>
      </c>
      <c r="H110" s="15" t="str">
        <f t="shared" si="16"/>
        <v/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0</v>
      </c>
      <c r="D113" s="7">
        <v>3</v>
      </c>
      <c r="E113" s="13" t="str">
        <f t="shared" si="14"/>
        <v/>
      </c>
      <c r="F113" s="13">
        <f t="shared" si="15"/>
        <v>2.8301886792452831E-2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0</v>
      </c>
      <c r="E115" s="13" t="str">
        <f t="shared" si="14"/>
        <v/>
      </c>
      <c r="F115" s="13" t="str">
        <f t="shared" si="15"/>
        <v/>
      </c>
      <c r="G115" s="12" t="str">
        <f t="shared" si="13"/>
        <v xml:space="preserve"> 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0</v>
      </c>
      <c r="E118" s="13" t="str">
        <f t="shared" si="14"/>
        <v/>
      </c>
      <c r="F118" s="13" t="str">
        <f t="shared" si="15"/>
        <v/>
      </c>
      <c r="G118" s="12" t="str">
        <f t="shared" si="13"/>
        <v xml:space="preserve"> </v>
      </c>
      <c r="H118" s="15" t="str">
        <f t="shared" si="16"/>
        <v/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3</v>
      </c>
      <c r="D123" s="7">
        <v>0</v>
      </c>
      <c r="E123" s="13">
        <f t="shared" si="14"/>
        <v>2.8571428571428571E-2</v>
      </c>
      <c r="F123" s="13" t="str">
        <f t="shared" si="15"/>
        <v/>
      </c>
      <c r="G123" s="12">
        <f t="shared" si="13"/>
        <v>-1</v>
      </c>
      <c r="H123" s="15">
        <f t="shared" si="16"/>
        <v>-2.8571428571428571E-2</v>
      </c>
    </row>
    <row r="124" spans="2:8" ht="15" x14ac:dyDescent="0.2">
      <c r="B124" s="5" t="s">
        <v>195</v>
      </c>
      <c r="C124" s="7">
        <v>2</v>
      </c>
      <c r="D124" s="7">
        <v>1</v>
      </c>
      <c r="E124" s="13">
        <f t="shared" si="14"/>
        <v>1.9047619047619049E-2</v>
      </c>
      <c r="F124" s="13">
        <f t="shared" si="15"/>
        <v>9.433962264150943E-3</v>
      </c>
      <c r="G124" s="12">
        <f t="shared" si="13"/>
        <v>-0.5</v>
      </c>
      <c r="H124" s="15">
        <f t="shared" si="16"/>
        <v>-9.5238095238095247E-3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</v>
      </c>
      <c r="D126" s="7">
        <v>2</v>
      </c>
      <c r="E126" s="13">
        <f t="shared" si="14"/>
        <v>1.9047619047619049E-2</v>
      </c>
      <c r="F126" s="13">
        <f t="shared" si="15"/>
        <v>1.8867924528301886E-2</v>
      </c>
      <c r="G126" s="12">
        <f t="shared" si="13"/>
        <v>0</v>
      </c>
      <c r="H126" s="15">
        <f t="shared" si="16"/>
        <v>0</v>
      </c>
    </row>
    <row r="127" spans="2:8" ht="15" x14ac:dyDescent="0.2">
      <c r="B127" s="5" t="s">
        <v>196</v>
      </c>
      <c r="C127" s="7">
        <v>0</v>
      </c>
      <c r="D127" s="7">
        <v>0</v>
      </c>
      <c r="E127" s="13" t="str">
        <f t="shared" si="14"/>
        <v/>
      </c>
      <c r="F127" s="13" t="str">
        <f t="shared" si="15"/>
        <v/>
      </c>
      <c r="G127" s="12" t="str">
        <f t="shared" si="13"/>
        <v xml:space="preserve"> </v>
      </c>
      <c r="H127" s="15" t="str">
        <f t="shared" si="16"/>
        <v/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61</v>
      </c>
      <c r="D129" s="7">
        <v>69</v>
      </c>
      <c r="E129" s="13">
        <f t="shared" si="14"/>
        <v>0.580952380952381</v>
      </c>
      <c r="F129" s="13">
        <f t="shared" si="15"/>
        <v>0.65094339622641506</v>
      </c>
      <c r="G129" s="12">
        <f t="shared" si="13"/>
        <v>0.13114754098360656</v>
      </c>
      <c r="H129" s="15">
        <f t="shared" si="16"/>
        <v>7.6190476190476197E-2</v>
      </c>
    </row>
    <row r="130" spans="1:9" ht="15" x14ac:dyDescent="0.2">
      <c r="B130" s="5" t="s">
        <v>197</v>
      </c>
      <c r="C130" s="7">
        <v>0</v>
      </c>
      <c r="D130" s="7">
        <v>0</v>
      </c>
      <c r="E130" s="13" t="str">
        <f t="shared" si="14"/>
        <v/>
      </c>
      <c r="F130" s="13" t="str">
        <f t="shared" si="15"/>
        <v/>
      </c>
      <c r="G130" s="12" t="str">
        <f t="shared" si="13"/>
        <v xml:space="preserve"> </v>
      </c>
      <c r="H130" s="15" t="str">
        <f t="shared" si="16"/>
        <v/>
      </c>
    </row>
    <row r="131" spans="1:9" ht="15" x14ac:dyDescent="0.2">
      <c r="B131" s="5" t="s">
        <v>198</v>
      </c>
      <c r="C131" s="7">
        <v>3</v>
      </c>
      <c r="D131" s="7">
        <v>0</v>
      </c>
      <c r="E131" s="13">
        <f t="shared" si="14"/>
        <v>2.8571428571428571E-2</v>
      </c>
      <c r="F131" s="13" t="str">
        <f t="shared" si="15"/>
        <v/>
      </c>
      <c r="G131" s="12">
        <f t="shared" si="13"/>
        <v>-1</v>
      </c>
      <c r="H131" s="15">
        <f t="shared" si="16"/>
        <v>-2.8571428571428571E-2</v>
      </c>
    </row>
    <row r="132" spans="1:9" ht="15" x14ac:dyDescent="0.2">
      <c r="B132" s="5" t="s">
        <v>28</v>
      </c>
      <c r="C132" s="7">
        <v>0</v>
      </c>
      <c r="D132" s="7">
        <v>0</v>
      </c>
      <c r="E132" s="13" t="str">
        <f t="shared" si="14"/>
        <v/>
      </c>
      <c r="F132" s="13" t="str">
        <f t="shared" si="15"/>
        <v/>
      </c>
      <c r="G132" s="12" t="str">
        <f t="shared" si="13"/>
        <v xml:space="preserve"> 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4</v>
      </c>
      <c r="E133" s="13" t="str">
        <f t="shared" si="14"/>
        <v/>
      </c>
      <c r="F133" s="13">
        <f t="shared" si="15"/>
        <v>3.7735849056603772E-2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0</v>
      </c>
      <c r="D135" s="7">
        <v>0</v>
      </c>
      <c r="E135" s="13" t="str">
        <f t="shared" si="14"/>
        <v/>
      </c>
      <c r="F135" s="13" t="str">
        <f t="shared" si="15"/>
        <v/>
      </c>
      <c r="G135" s="12" t="str">
        <f t="shared" si="13"/>
        <v xml:space="preserve"> </v>
      </c>
      <c r="H135" s="15" t="str">
        <f t="shared" si="16"/>
        <v/>
      </c>
    </row>
    <row r="136" spans="1:9" ht="15" x14ac:dyDescent="0.2">
      <c r="B136" s="5" t="s">
        <v>29</v>
      </c>
      <c r="C136" s="7">
        <v>1</v>
      </c>
      <c r="D136" s="7">
        <v>0</v>
      </c>
      <c r="E136" s="13">
        <f t="shared" si="14"/>
        <v>9.5238095238095247E-3</v>
      </c>
      <c r="F136" s="13" t="str">
        <f t="shared" si="15"/>
        <v/>
      </c>
      <c r="G136" s="12">
        <f t="shared" si="13"/>
        <v>-1</v>
      </c>
      <c r="H136" s="15">
        <f t="shared" si="16"/>
        <v>-9.5238095238095247E-3</v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1</v>
      </c>
      <c r="E138" s="13" t="str">
        <f t="shared" si="14"/>
        <v/>
      </c>
      <c r="F138" s="13">
        <f t="shared" si="15"/>
        <v>9.433962264150943E-3</v>
      </c>
      <c r="G138" s="12">
        <f t="shared" si="13"/>
        <v>1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2</v>
      </c>
      <c r="D141" s="7">
        <v>3</v>
      </c>
      <c r="E141" s="13">
        <f t="shared" si="14"/>
        <v>1.9047619047619049E-2</v>
      </c>
      <c r="F141" s="13">
        <f t="shared" si="15"/>
        <v>2.8301886792452831E-2</v>
      </c>
      <c r="G141" s="12">
        <f t="shared" si="38"/>
        <v>0.5</v>
      </c>
      <c r="H141" s="15">
        <f t="shared" si="16"/>
        <v>9.5238095238095247E-3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1</v>
      </c>
      <c r="D145" s="7">
        <v>1</v>
      </c>
      <c r="E145" s="13">
        <f t="shared" si="14"/>
        <v>9.5238095238095247E-3</v>
      </c>
      <c r="F145" s="13">
        <f t="shared" si="15"/>
        <v>9.433962264150943E-3</v>
      </c>
      <c r="G145" s="12">
        <f t="shared" si="38"/>
        <v>0</v>
      </c>
      <c r="H145" s="15">
        <f t="shared" si="16"/>
        <v>0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2</v>
      </c>
      <c r="D150" s="7">
        <v>1</v>
      </c>
      <c r="E150" s="13">
        <f t="shared" si="45"/>
        <v>1.9047619047619049E-2</v>
      </c>
      <c r="F150" s="13">
        <f t="shared" si="46"/>
        <v>9.433962264150943E-3</v>
      </c>
      <c r="G150" s="12">
        <f t="shared" si="38"/>
        <v>-0.5</v>
      </c>
      <c r="H150" s="15">
        <f t="shared" si="47"/>
        <v>-9.5238095238095247E-3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3</v>
      </c>
      <c r="D155" s="7">
        <v>4</v>
      </c>
      <c r="E155" s="13">
        <f t="shared" si="45"/>
        <v>2.8571428571428571E-2</v>
      </c>
      <c r="F155" s="13">
        <f t="shared" si="46"/>
        <v>3.7735849056603772E-2</v>
      </c>
      <c r="G155" s="12">
        <f t="shared" si="38"/>
        <v>0.33333333333333331</v>
      </c>
      <c r="H155" s="15">
        <f t="shared" si="47"/>
        <v>9.5238095238095229E-3</v>
      </c>
    </row>
    <row r="156" spans="1:9" ht="15" x14ac:dyDescent="0.2">
      <c r="B156" s="5" t="s">
        <v>39</v>
      </c>
      <c r="C156" s="7">
        <v>8</v>
      </c>
      <c r="D156" s="7">
        <v>0</v>
      </c>
      <c r="E156" s="13">
        <f t="shared" si="45"/>
        <v>7.6190476190476197E-2</v>
      </c>
      <c r="F156" s="13" t="str">
        <f t="shared" si="46"/>
        <v/>
      </c>
      <c r="G156" s="12">
        <f t="shared" si="38"/>
        <v>-1</v>
      </c>
      <c r="H156" s="15">
        <f t="shared" si="47"/>
        <v>-7.6190476190476197E-2</v>
      </c>
    </row>
    <row r="157" spans="1:9" ht="15" x14ac:dyDescent="0.2">
      <c r="B157" s="5" t="s">
        <v>37</v>
      </c>
      <c r="C157" s="7">
        <v>1</v>
      </c>
      <c r="D157" s="7">
        <v>0</v>
      </c>
      <c r="E157" s="13">
        <f t="shared" si="45"/>
        <v>9.5238095238095247E-3</v>
      </c>
      <c r="F157" s="13" t="str">
        <f t="shared" si="46"/>
        <v/>
      </c>
      <c r="G157" s="12">
        <f t="shared" si="38"/>
        <v>-1</v>
      </c>
      <c r="H157" s="15">
        <f t="shared" si="47"/>
        <v>-9.5238095238095247E-3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1</v>
      </c>
      <c r="E163" s="51" t="str">
        <f t="shared" si="56"/>
        <v/>
      </c>
      <c r="F163" s="51">
        <f t="shared" si="57"/>
        <v>9.433962264150943E-3</v>
      </c>
      <c r="G163" s="12">
        <f t="shared" si="38"/>
        <v>1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53</v>
      </c>
      <c r="D169" s="39">
        <f>SUM(D170:D339)</f>
        <v>47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-0.11320754716981132</v>
      </c>
      <c r="H169" s="40">
        <f>+IF(OR(AND(E169=""),(G169="")),"",E169*G169)</f>
        <v>-0.11320754716981132</v>
      </c>
    </row>
    <row r="170" spans="1:9" s="50" customFormat="1" ht="15" x14ac:dyDescent="0.2">
      <c r="A170" s="52"/>
      <c r="B170" s="53" t="s">
        <v>439</v>
      </c>
      <c r="C170" s="7">
        <v>2</v>
      </c>
      <c r="D170" s="7">
        <v>4</v>
      </c>
      <c r="E170" s="51">
        <f>+IF(C170=0,"",C170/C$169)</f>
        <v>3.7735849056603772E-2</v>
      </c>
      <c r="F170" s="51">
        <f>+IF(D170=0,"",D170/D$169)</f>
        <v>8.5106382978723402E-2</v>
      </c>
      <c r="G170" s="12">
        <f t="shared" ref="G170:G236" si="59">+IF(AND(C170=0,D170=0)," ",IF(C170=0,1,IF(D170=0,-1,(D170-C170)/C170)))</f>
        <v>1</v>
      </c>
      <c r="H170" s="49">
        <f>+IF(OR(AND(E170=""),(G170="")),"",E170*G170)</f>
        <v>3.7735849056603772E-2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4</v>
      </c>
      <c r="D175" s="7">
        <v>5</v>
      </c>
      <c r="E175" s="51">
        <f t="shared" si="60"/>
        <v>7.5471698113207544E-2</v>
      </c>
      <c r="F175" s="51">
        <f t="shared" si="61"/>
        <v>0.10638297872340426</v>
      </c>
      <c r="G175" s="12">
        <f t="shared" si="59"/>
        <v>0.25</v>
      </c>
      <c r="H175" s="49">
        <f t="shared" si="62"/>
        <v>1.8867924528301886E-2</v>
      </c>
      <c r="I175" s="2"/>
    </row>
    <row r="176" spans="1:9" s="50" customFormat="1" ht="15" x14ac:dyDescent="0.2">
      <c r="A176" s="52"/>
      <c r="B176" s="53" t="s">
        <v>570</v>
      </c>
      <c r="C176" s="7">
        <v>1</v>
      </c>
      <c r="D176" s="7">
        <v>1</v>
      </c>
      <c r="E176" s="51">
        <f t="shared" si="60"/>
        <v>1.8867924528301886E-2</v>
      </c>
      <c r="F176" s="51">
        <f t="shared" si="61"/>
        <v>2.1276595744680851E-2</v>
      </c>
      <c r="G176" s="12">
        <f t="shared" si="59"/>
        <v>0</v>
      </c>
      <c r="H176" s="49">
        <f t="shared" si="62"/>
        <v>0</v>
      </c>
      <c r="I176" s="2"/>
    </row>
    <row r="177" spans="1:9" s="50" customFormat="1" ht="15" x14ac:dyDescent="0.2">
      <c r="A177" s="52"/>
      <c r="B177" s="53" t="s">
        <v>571</v>
      </c>
      <c r="C177" s="7">
        <v>0</v>
      </c>
      <c r="D177" s="7">
        <v>1</v>
      </c>
      <c r="E177" s="51" t="str">
        <f t="shared" si="60"/>
        <v/>
      </c>
      <c r="F177" s="51">
        <f t="shared" si="61"/>
        <v>2.1276595744680851E-2</v>
      </c>
      <c r="G177" s="12">
        <f t="shared" si="59"/>
        <v>1</v>
      </c>
      <c r="H177" s="49" t="str">
        <f t="shared" si="62"/>
        <v/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4" t="s">
        <v>422</v>
      </c>
      <c r="C183" s="7">
        <v>2</v>
      </c>
      <c r="D183" s="7">
        <v>1</v>
      </c>
      <c r="E183" s="51">
        <f t="shared" ref="E183" si="63">+IF(C183=0,"",C183/C$169)</f>
        <v>3.7735849056603772E-2</v>
      </c>
      <c r="F183" s="51">
        <f t="shared" ref="F183" si="64">+IF(D183=0,"",D183/D$169)</f>
        <v>2.1276595744680851E-2</v>
      </c>
      <c r="G183" s="12">
        <f t="shared" si="59"/>
        <v>-0.5</v>
      </c>
      <c r="H183" s="49">
        <f t="shared" ref="H183" si="65">+IF(OR(AND(E183=""),(G183="")),"",E183*G183)</f>
        <v>-1.8867924528301886E-2</v>
      </c>
      <c r="I183" s="2"/>
    </row>
    <row r="184" spans="1:9" s="50" customFormat="1" ht="15" x14ac:dyDescent="0.2">
      <c r="A184" s="52"/>
      <c r="B184" s="53" t="s">
        <v>442</v>
      </c>
      <c r="C184" s="7">
        <v>1</v>
      </c>
      <c r="D184" s="7">
        <v>1</v>
      </c>
      <c r="E184" s="51">
        <f t="shared" si="60"/>
        <v>1.8867924528301886E-2</v>
      </c>
      <c r="F184" s="51">
        <f t="shared" si="61"/>
        <v>2.1276595744680851E-2</v>
      </c>
      <c r="G184" s="12">
        <f t="shared" si="59"/>
        <v>0</v>
      </c>
      <c r="H184" s="49">
        <f t="shared" si="62"/>
        <v>0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0</v>
      </c>
      <c r="E186" s="51" t="str">
        <f t="shared" si="60"/>
        <v/>
      </c>
      <c r="F186" s="51" t="str">
        <f t="shared" si="61"/>
        <v/>
      </c>
      <c r="G186" s="12" t="str">
        <f t="shared" si="59"/>
        <v xml:space="preserve"> 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</v>
      </c>
      <c r="D191" s="7">
        <v>0</v>
      </c>
      <c r="E191" s="51">
        <f t="shared" si="60"/>
        <v>1.8867924528301886E-2</v>
      </c>
      <c r="F191" s="51" t="str">
        <f t="shared" si="61"/>
        <v/>
      </c>
      <c r="G191" s="12">
        <f t="shared" si="59"/>
        <v>-1</v>
      </c>
      <c r="H191" s="49">
        <f t="shared" si="62"/>
        <v>-1.8867924528301886E-2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1</v>
      </c>
      <c r="E194" s="51" t="str">
        <f t="shared" ref="E194" si="73">+IF(C194=0,"",C194/C$169)</f>
        <v/>
      </c>
      <c r="F194" s="51">
        <f t="shared" ref="F194" si="74">+IF(D194=0,"",D194/D$169)</f>
        <v>2.1276595744680851E-2</v>
      </c>
      <c r="G194" s="12">
        <f t="shared" si="59"/>
        <v>1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2</v>
      </c>
      <c r="D195" s="7">
        <v>2</v>
      </c>
      <c r="E195" s="51">
        <f t="shared" si="60"/>
        <v>3.7735849056603772E-2</v>
      </c>
      <c r="F195" s="51">
        <f t="shared" si="61"/>
        <v>4.2553191489361701E-2</v>
      </c>
      <c r="G195" s="12">
        <f t="shared" si="59"/>
        <v>0</v>
      </c>
      <c r="H195" s="49">
        <f t="shared" si="62"/>
        <v>0</v>
      </c>
      <c r="I195" s="2"/>
    </row>
    <row r="196" spans="1:9" s="50" customFormat="1" ht="15" x14ac:dyDescent="0.2">
      <c r="A196" s="52"/>
      <c r="B196" s="53" t="s">
        <v>443</v>
      </c>
      <c r="C196" s="7">
        <v>1</v>
      </c>
      <c r="D196" s="7">
        <v>0</v>
      </c>
      <c r="E196" s="51">
        <f t="shared" si="60"/>
        <v>1.8867924528301886E-2</v>
      </c>
      <c r="F196" s="51" t="str">
        <f t="shared" si="61"/>
        <v/>
      </c>
      <c r="G196" s="12">
        <f t="shared" si="59"/>
        <v>-1</v>
      </c>
      <c r="H196" s="49">
        <f t="shared" si="62"/>
        <v>-1.8867924528301886E-2</v>
      </c>
      <c r="I196" s="2"/>
    </row>
    <row r="197" spans="1:9" s="50" customFormat="1" ht="15" x14ac:dyDescent="0.2">
      <c r="A197" s="47"/>
      <c r="B197" s="53" t="s">
        <v>522</v>
      </c>
      <c r="C197" s="7">
        <v>0</v>
      </c>
      <c r="D197" s="7">
        <v>0</v>
      </c>
      <c r="E197" s="51" t="str">
        <f t="shared" ref="E197" si="76">+IF(C197=0,"",C197/C$169)</f>
        <v/>
      </c>
      <c r="F197" s="51" t="str">
        <f t="shared" ref="F197" si="77">+IF(D197=0,"",D197/D$169)</f>
        <v/>
      </c>
      <c r="G197" s="12" t="str">
        <f t="shared" si="59"/>
        <v xml:space="preserve"> </v>
      </c>
      <c r="H197" s="49" t="str">
        <f t="shared" ref="H197" si="78">+IF(OR(AND(E197=""),(G197="")),"",E197*G197)</f>
        <v/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0</v>
      </c>
      <c r="E198" s="51" t="str">
        <f t="shared" si="60"/>
        <v/>
      </c>
      <c r="F198" s="51" t="str">
        <f t="shared" si="61"/>
        <v/>
      </c>
      <c r="G198" s="12" t="str">
        <f t="shared" si="59"/>
        <v xml:space="preserve"> 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1</v>
      </c>
      <c r="D199" s="7">
        <v>0</v>
      </c>
      <c r="E199" s="51">
        <f t="shared" si="60"/>
        <v>1.8867924528301886E-2</v>
      </c>
      <c r="F199" s="51" t="str">
        <f t="shared" si="61"/>
        <v/>
      </c>
      <c r="G199" s="12">
        <f t="shared" si="59"/>
        <v>-1</v>
      </c>
      <c r="H199" s="49">
        <f t="shared" si="62"/>
        <v>-1.8867924528301886E-2</v>
      </c>
      <c r="I199" s="2"/>
    </row>
    <row r="200" spans="1:9" s="50" customFormat="1" ht="15" x14ac:dyDescent="0.2">
      <c r="A200" s="52"/>
      <c r="B200" s="53" t="s">
        <v>215</v>
      </c>
      <c r="C200" s="7">
        <v>0</v>
      </c>
      <c r="D200" s="7">
        <v>0</v>
      </c>
      <c r="E200" s="51" t="str">
        <f t="shared" si="60"/>
        <v/>
      </c>
      <c r="F200" s="51" t="str">
        <f t="shared" si="61"/>
        <v/>
      </c>
      <c r="G200" s="12" t="str">
        <f t="shared" si="59"/>
        <v xml:space="preserve"> </v>
      </c>
      <c r="H200" s="49" t="str">
        <f t="shared" si="62"/>
        <v/>
      </c>
      <c r="I200" s="2"/>
    </row>
    <row r="201" spans="1:9" s="50" customFormat="1" ht="15" x14ac:dyDescent="0.2">
      <c r="A201" s="52"/>
      <c r="B201" s="53" t="s">
        <v>216</v>
      </c>
      <c r="C201" s="7">
        <v>2</v>
      </c>
      <c r="D201" s="7">
        <v>1</v>
      </c>
      <c r="E201" s="51">
        <f t="shared" si="60"/>
        <v>3.7735849056603772E-2</v>
      </c>
      <c r="F201" s="51">
        <f t="shared" si="61"/>
        <v>2.1276595744680851E-2</v>
      </c>
      <c r="G201" s="12">
        <f t="shared" si="59"/>
        <v>-0.5</v>
      </c>
      <c r="H201" s="49">
        <f t="shared" si="62"/>
        <v>-1.8867924528301886E-2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0</v>
      </c>
      <c r="D203" s="7">
        <v>0</v>
      </c>
      <c r="E203" s="51" t="str">
        <f t="shared" si="60"/>
        <v/>
      </c>
      <c r="F203" s="51" t="str">
        <f t="shared" si="61"/>
        <v/>
      </c>
      <c r="G203" s="12" t="str">
        <f t="shared" si="59"/>
        <v xml:space="preserve"> </v>
      </c>
      <c r="H203" s="49" t="str">
        <f t="shared" si="62"/>
        <v/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4" t="s">
        <v>523</v>
      </c>
      <c r="C205" s="7">
        <v>5</v>
      </c>
      <c r="D205" s="7">
        <v>0</v>
      </c>
      <c r="E205" s="51">
        <f t="shared" ref="E205" si="79">+IF(C205=0,"",C205/C$169)</f>
        <v>9.4339622641509441E-2</v>
      </c>
      <c r="F205" s="51" t="str">
        <f t="shared" ref="F205" si="80">+IF(D205=0,"",D205/D$169)</f>
        <v/>
      </c>
      <c r="G205" s="12">
        <f t="shared" si="59"/>
        <v>-1</v>
      </c>
      <c r="H205" s="49">
        <f t="shared" ref="H205" si="81">+IF(OR(AND(E205=""),(G205="")),"",E205*G205)</f>
        <v>-9.4339622641509441E-2</v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0</v>
      </c>
      <c r="D207" s="7">
        <v>0</v>
      </c>
      <c r="E207" s="51" t="str">
        <f t="shared" si="60"/>
        <v/>
      </c>
      <c r="F207" s="51" t="str">
        <f t="shared" si="61"/>
        <v/>
      </c>
      <c r="G207" s="12" t="str">
        <f t="shared" si="59"/>
        <v xml:space="preserve"> </v>
      </c>
      <c r="H207" s="49" t="str">
        <f t="shared" si="62"/>
        <v/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</v>
      </c>
      <c r="D210" s="7">
        <v>1</v>
      </c>
      <c r="E210" s="51">
        <f t="shared" si="60"/>
        <v>1.8867924528301886E-2</v>
      </c>
      <c r="F210" s="51">
        <f t="shared" si="61"/>
        <v>2.1276595744680851E-2</v>
      </c>
      <c r="G210" s="12">
        <f t="shared" si="59"/>
        <v>0</v>
      </c>
      <c r="H210" s="49">
        <f t="shared" si="62"/>
        <v>0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0</v>
      </c>
      <c r="D222" s="7">
        <v>2</v>
      </c>
      <c r="E222" s="51" t="str">
        <f t="shared" si="60"/>
        <v/>
      </c>
      <c r="F222" s="51">
        <f t="shared" si="61"/>
        <v>4.2553191489361701E-2</v>
      </c>
      <c r="G222" s="12">
        <f t="shared" si="59"/>
        <v>1</v>
      </c>
      <c r="H222" s="49" t="str">
        <f t="shared" si="62"/>
        <v/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</v>
      </c>
      <c r="D236" s="7">
        <v>0</v>
      </c>
      <c r="E236" s="51">
        <f t="shared" si="60"/>
        <v>1.8867924528301886E-2</v>
      </c>
      <c r="F236" s="51" t="str">
        <f t="shared" si="61"/>
        <v/>
      </c>
      <c r="G236" s="12">
        <f t="shared" si="59"/>
        <v>-1</v>
      </c>
      <c r="H236" s="49">
        <f t="shared" si="62"/>
        <v>-1.8867924528301886E-2</v>
      </c>
      <c r="I236" s="2"/>
    </row>
    <row r="237" spans="1:9" s="50" customFormat="1" ht="15" x14ac:dyDescent="0.2">
      <c r="A237" s="52"/>
      <c r="B237" s="53" t="s">
        <v>55</v>
      </c>
      <c r="C237" s="7">
        <v>3</v>
      </c>
      <c r="D237" s="7">
        <v>2</v>
      </c>
      <c r="E237" s="51">
        <f t="shared" si="60"/>
        <v>5.6603773584905662E-2</v>
      </c>
      <c r="F237" s="51">
        <f t="shared" si="61"/>
        <v>4.2553191489361701E-2</v>
      </c>
      <c r="G237" s="12">
        <f t="shared" ref="G237:G300" si="96">+IF(AND(C237=0,D237=0)," ",IF(C237=0,1,IF(D237=0,-1,(D237-C237)/C237)))</f>
        <v>-0.33333333333333331</v>
      </c>
      <c r="H237" s="49">
        <f t="shared" si="62"/>
        <v>-1.8867924528301886E-2</v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15</v>
      </c>
      <c r="E239" s="51" t="str">
        <f t="shared" si="60"/>
        <v/>
      </c>
      <c r="F239" s="51">
        <f t="shared" si="61"/>
        <v>0.31914893617021278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2</v>
      </c>
      <c r="D245" s="7">
        <v>1</v>
      </c>
      <c r="E245" s="51">
        <f t="shared" ref="E245:E259" si="97">+IF(C245=0,"",C245/C$169)</f>
        <v>3.7735849056603772E-2</v>
      </c>
      <c r="F245" s="51">
        <f t="shared" ref="F245:F259" si="98">+IF(D245=0,"",D245/D$169)</f>
        <v>2.1276595744680851E-2</v>
      </c>
      <c r="G245" s="12">
        <f t="shared" si="96"/>
        <v>-0.5</v>
      </c>
      <c r="H245" s="49">
        <f t="shared" ref="H245:H328" si="99">+IF(OR(AND(E245=""),(G245="")),"",E245*G245)</f>
        <v>-1.8867924528301886E-2</v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15</v>
      </c>
      <c r="D263" s="7">
        <v>5</v>
      </c>
      <c r="E263" s="51">
        <f t="shared" si="103"/>
        <v>0.28301886792452829</v>
      </c>
      <c r="F263" s="51">
        <f t="shared" si="103"/>
        <v>0.10638297872340426</v>
      </c>
      <c r="G263" s="12">
        <f t="shared" si="96"/>
        <v>-0.66666666666666663</v>
      </c>
      <c r="H263" s="49">
        <f t="shared" si="99"/>
        <v>-0.18867924528301885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3</v>
      </c>
      <c r="D270" s="7">
        <v>0</v>
      </c>
      <c r="E270" s="51">
        <f t="shared" si="104"/>
        <v>5.6603773584905662E-2</v>
      </c>
      <c r="F270" s="51" t="str">
        <f t="shared" si="105"/>
        <v/>
      </c>
      <c r="G270" s="12">
        <f t="shared" si="96"/>
        <v>-1</v>
      </c>
      <c r="H270" s="49">
        <f t="shared" si="106"/>
        <v>-5.6603773584905662E-2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0</v>
      </c>
      <c r="E274" s="51" t="str">
        <f t="shared" si="107"/>
        <v/>
      </c>
      <c r="F274" s="51" t="str">
        <f t="shared" si="108"/>
        <v/>
      </c>
      <c r="G274" s="12" t="str">
        <f t="shared" si="96"/>
        <v xml:space="preserve"> 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1</v>
      </c>
      <c r="D275" s="7">
        <v>0</v>
      </c>
      <c r="E275" s="51">
        <f t="shared" ref="E275:F278" si="110">+IF(C275=0,"",C275/C$169)</f>
        <v>1.8867924528301886E-2</v>
      </c>
      <c r="F275" s="51" t="str">
        <f t="shared" si="110"/>
        <v/>
      </c>
      <c r="G275" s="12">
        <f t="shared" si="96"/>
        <v>-1</v>
      </c>
      <c r="H275" s="49">
        <f t="shared" si="99"/>
        <v>-1.8867924528301886E-2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</v>
      </c>
      <c r="D281" s="7">
        <v>0</v>
      </c>
      <c r="E281" s="51">
        <f t="shared" si="114"/>
        <v>1.8867924528301886E-2</v>
      </c>
      <c r="F281" s="51" t="str">
        <f t="shared" si="114"/>
        <v/>
      </c>
      <c r="G281" s="12">
        <f t="shared" si="96"/>
        <v>-1</v>
      </c>
      <c r="H281" s="49">
        <f t="shared" si="99"/>
        <v>-1.8867924528301886E-2</v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0</v>
      </c>
      <c r="D291" s="7">
        <v>0</v>
      </c>
      <c r="E291" s="51" t="str">
        <f>+IF(C291=0,"",C291/C$169)</f>
        <v/>
      </c>
      <c r="F291" s="51" t="str">
        <f>+IF(D291=0,"",D291/D$169)</f>
        <v/>
      </c>
      <c r="G291" s="12" t="str">
        <f t="shared" si="96"/>
        <v xml:space="preserve"> </v>
      </c>
      <c r="H291" s="49" t="str">
        <f t="shared" si="99"/>
        <v/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1</v>
      </c>
      <c r="E295" s="51" t="str">
        <f t="shared" si="121"/>
        <v/>
      </c>
      <c r="F295" s="51">
        <f t="shared" si="122"/>
        <v>2.1276595744680851E-2</v>
      </c>
      <c r="G295" s="12">
        <f t="shared" si="96"/>
        <v>1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4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2</v>
      </c>
      <c r="D301" s="7">
        <v>1</v>
      </c>
      <c r="E301" s="51">
        <f t="shared" ref="E301:E323" si="130">+IF(C301=0,"",C301/C$169)</f>
        <v>3.7735849056603772E-2</v>
      </c>
      <c r="F301" s="51">
        <f t="shared" ref="F301:F323" si="131">+IF(D301=0,"",D301/D$169)</f>
        <v>2.1276595744680851E-2</v>
      </c>
      <c r="G301" s="12">
        <f t="shared" ref="G301:G339" si="132">+IF(AND(C301=0,D301=0)," ",IF(C301=0,1,IF(D301=0,-1,(D301-C301)/C301)))</f>
        <v>-0.5</v>
      </c>
      <c r="H301" s="49">
        <f t="shared" si="99"/>
        <v>-1.8867924528301886E-2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0</v>
      </c>
      <c r="E304" s="51">
        <f t="shared" si="130"/>
        <v>1.8867924528301886E-2</v>
      </c>
      <c r="F304" s="51" t="str">
        <f t="shared" si="131"/>
        <v/>
      </c>
      <c r="G304" s="12">
        <f t="shared" si="132"/>
        <v>-1</v>
      </c>
      <c r="H304" s="49">
        <f t="shared" si="99"/>
        <v>-1.8867924528301886E-2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1</v>
      </c>
      <c r="E306" s="51" t="str">
        <f t="shared" si="130"/>
        <v/>
      </c>
      <c r="F306" s="51">
        <f t="shared" si="131"/>
        <v>2.1276595744680851E-2</v>
      </c>
      <c r="G306" s="12">
        <f t="shared" si="132"/>
        <v>1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0</v>
      </c>
      <c r="E313" s="51" t="str">
        <f t="shared" si="130"/>
        <v/>
      </c>
      <c r="F313" s="51" t="str">
        <f t="shared" si="131"/>
        <v/>
      </c>
      <c r="G313" s="12" t="str">
        <f t="shared" si="132"/>
        <v xml:space="preserve"> 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1</v>
      </c>
      <c r="D315" s="7">
        <v>1</v>
      </c>
      <c r="E315" s="51">
        <f t="shared" si="130"/>
        <v>1.8867924528301886E-2</v>
      </c>
      <c r="F315" s="51">
        <f t="shared" si="131"/>
        <v>2.1276595744680851E-2</v>
      </c>
      <c r="G315" s="12">
        <f t="shared" si="132"/>
        <v>0</v>
      </c>
      <c r="H315" s="49">
        <f t="shared" si="99"/>
        <v>0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4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36</v>
      </c>
      <c r="D345" s="39">
        <f>SUM(D346:D564)</f>
        <v>259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6.1944444444444446</v>
      </c>
      <c r="H345" s="40">
        <f>+IF(OR(AND(E345=""),(G345="")),"",E345*G345)</f>
        <v>6.1944444444444446</v>
      </c>
    </row>
    <row r="346" spans="1:9" s="50" customFormat="1" ht="15" x14ac:dyDescent="0.2">
      <c r="A346" s="52"/>
      <c r="B346" s="48" t="s">
        <v>74</v>
      </c>
      <c r="C346" s="7">
        <v>0</v>
      </c>
      <c r="D346" s="7">
        <v>0</v>
      </c>
      <c r="E346" s="51" t="str">
        <f t="shared" si="143"/>
        <v/>
      </c>
      <c r="F346" s="51" t="str">
        <f t="shared" si="144"/>
        <v/>
      </c>
      <c r="G346" s="12" t="str">
        <f t="shared" ref="G346:G410" si="145">+IF(AND(C346=0,D346=0)," ",IF(C346=0,1,IF(D346=0,-1,(D346-C346)/C346)))</f>
        <v xml:space="preserve"> </v>
      </c>
      <c r="H346" s="49" t="str">
        <f>+IF(OR(AND(E346=""),(G346="")),"",E346*G346)</f>
        <v/>
      </c>
      <c r="I346" s="2"/>
    </row>
    <row r="347" spans="1:9" s="50" customFormat="1" ht="15" x14ac:dyDescent="0.2">
      <c r="A347" s="52"/>
      <c r="B347" s="48" t="s">
        <v>77</v>
      </c>
      <c r="C347" s="7">
        <v>0</v>
      </c>
      <c r="D347" s="7">
        <v>0</v>
      </c>
      <c r="E347" s="51" t="str">
        <f t="shared" si="143"/>
        <v/>
      </c>
      <c r="F347" s="51" t="str">
        <f t="shared" si="144"/>
        <v/>
      </c>
      <c r="G347" s="12" t="str">
        <f t="shared" si="145"/>
        <v xml:space="preserve"> </v>
      </c>
      <c r="H347" s="49" t="str">
        <f t="shared" ref="H347:H414" si="146">+IF(OR(AND(E347=""),(G347="")),"",E347*G347)</f>
        <v/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2</v>
      </c>
      <c r="D351" s="7">
        <v>4</v>
      </c>
      <c r="E351" s="51">
        <f t="shared" si="143"/>
        <v>5.5555555555555552E-2</v>
      </c>
      <c r="F351" s="51">
        <f t="shared" si="144"/>
        <v>1.5444015444015444E-2</v>
      </c>
      <c r="G351" s="12">
        <f t="shared" si="145"/>
        <v>1</v>
      </c>
      <c r="H351" s="49">
        <f t="shared" si="146"/>
        <v>5.5555555555555552E-2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1</v>
      </c>
      <c r="D354" s="7">
        <v>1</v>
      </c>
      <c r="E354" s="51">
        <f t="shared" si="143"/>
        <v>2.7777777777777776E-2</v>
      </c>
      <c r="F354" s="51">
        <f t="shared" si="144"/>
        <v>3.8610038610038611E-3</v>
      </c>
      <c r="G354" s="12">
        <f t="shared" si="145"/>
        <v>0</v>
      </c>
      <c r="H354" s="49">
        <f t="shared" si="146"/>
        <v>0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5</v>
      </c>
      <c r="D357" s="7">
        <v>3</v>
      </c>
      <c r="E357" s="51">
        <f t="shared" si="143"/>
        <v>0.1388888888888889</v>
      </c>
      <c r="F357" s="51">
        <f t="shared" si="144"/>
        <v>1.1583011583011582E-2</v>
      </c>
      <c r="G357" s="12">
        <f t="shared" si="145"/>
        <v>-0.4</v>
      </c>
      <c r="H357" s="49">
        <f t="shared" si="146"/>
        <v>-5.5555555555555559E-2</v>
      </c>
      <c r="I357" s="2"/>
    </row>
    <row r="358" spans="1:9" s="50" customFormat="1" ht="15" x14ac:dyDescent="0.2">
      <c r="A358" s="52"/>
      <c r="B358" s="48" t="s">
        <v>576</v>
      </c>
      <c r="C358" s="7">
        <v>1</v>
      </c>
      <c r="D358" s="7">
        <v>0</v>
      </c>
      <c r="E358" s="51">
        <f t="shared" si="143"/>
        <v>2.7777777777777776E-2</v>
      </c>
      <c r="F358" s="51" t="str">
        <f t="shared" si="144"/>
        <v/>
      </c>
      <c r="G358" s="12">
        <f t="shared" si="145"/>
        <v>-1</v>
      </c>
      <c r="H358" s="49">
        <f t="shared" si="146"/>
        <v>-2.7777777777777776E-2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2</v>
      </c>
      <c r="D360" s="7">
        <v>0</v>
      </c>
      <c r="E360" s="51">
        <f t="shared" si="143"/>
        <v>5.5555555555555552E-2</v>
      </c>
      <c r="F360" s="51" t="str">
        <f t="shared" si="144"/>
        <v/>
      </c>
      <c r="G360" s="12">
        <f t="shared" si="145"/>
        <v>-1</v>
      </c>
      <c r="H360" s="49">
        <f t="shared" si="146"/>
        <v>-5.5555555555555552E-2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0</v>
      </c>
      <c r="E361" s="51" t="str">
        <f t="shared" si="143"/>
        <v/>
      </c>
      <c r="F361" s="51" t="str">
        <f t="shared" si="144"/>
        <v/>
      </c>
      <c r="G361" s="12" t="str">
        <f t="shared" si="145"/>
        <v xml:space="preserve"> 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2</v>
      </c>
      <c r="D365" s="7">
        <v>0</v>
      </c>
      <c r="E365" s="51">
        <f t="shared" si="143"/>
        <v>5.5555555555555552E-2</v>
      </c>
      <c r="F365" s="51" t="str">
        <f t="shared" si="144"/>
        <v/>
      </c>
      <c r="G365" s="12">
        <f t="shared" si="145"/>
        <v>-1</v>
      </c>
      <c r="H365" s="49">
        <f t="shared" si="146"/>
        <v>-5.5555555555555552E-2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0</v>
      </c>
      <c r="E368" s="51" t="str">
        <f t="shared" si="143"/>
        <v/>
      </c>
      <c r="F368" s="51" t="str">
        <f t="shared" si="144"/>
        <v/>
      </c>
      <c r="G368" s="12" t="str">
        <f t="shared" si="145"/>
        <v xml:space="preserve"> 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2</v>
      </c>
      <c r="D369" s="7">
        <v>2</v>
      </c>
      <c r="E369" s="51">
        <f t="shared" si="143"/>
        <v>5.5555555555555552E-2</v>
      </c>
      <c r="F369" s="51">
        <f t="shared" si="144"/>
        <v>7.7220077220077222E-3</v>
      </c>
      <c r="G369" s="12">
        <f t="shared" si="145"/>
        <v>0</v>
      </c>
      <c r="H369" s="49">
        <f t="shared" si="146"/>
        <v>0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0</v>
      </c>
      <c r="D375" s="7">
        <v>0</v>
      </c>
      <c r="E375" s="51" t="str">
        <f t="shared" si="143"/>
        <v/>
      </c>
      <c r="F375" s="51" t="str">
        <f t="shared" si="144"/>
        <v/>
      </c>
      <c r="G375" s="12" t="str">
        <f t="shared" si="145"/>
        <v xml:space="preserve"> </v>
      </c>
      <c r="H375" s="49" t="str">
        <f t="shared" si="146"/>
        <v/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14</v>
      </c>
      <c r="E378" s="51" t="str">
        <f t="shared" ref="E378" si="152">+IF(C378=0,"",C378/C$345)</f>
        <v/>
      </c>
      <c r="F378" s="51">
        <f t="shared" ref="F378" si="153">+IF(D378=0,"",D378/D$345)</f>
        <v>5.4054054054054057E-2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</v>
      </c>
      <c r="D379" s="7">
        <v>1</v>
      </c>
      <c r="E379" s="51">
        <f t="shared" ref="E379:E401" si="155">+IF(C379=0,"",C379/C$345)</f>
        <v>5.5555555555555552E-2</v>
      </c>
      <c r="F379" s="51">
        <f t="shared" ref="F379:F401" si="156">+IF(D379=0,"",D379/D$345)</f>
        <v>3.8610038610038611E-3</v>
      </c>
      <c r="G379" s="12">
        <f t="shared" si="145"/>
        <v>-0.5</v>
      </c>
      <c r="H379" s="49">
        <f t="shared" si="146"/>
        <v>-2.7777777777777776E-2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0</v>
      </c>
      <c r="E383" s="51" t="str">
        <f t="shared" si="155"/>
        <v/>
      </c>
      <c r="F383" s="51" t="str">
        <f t="shared" si="156"/>
        <v/>
      </c>
      <c r="G383" s="12" t="str">
        <f t="shared" si="145"/>
        <v xml:space="preserve"> 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5</v>
      </c>
      <c r="D385" s="7">
        <v>0</v>
      </c>
      <c r="E385" s="51">
        <f t="shared" si="155"/>
        <v>0.1388888888888889</v>
      </c>
      <c r="F385" s="51" t="str">
        <f t="shared" si="156"/>
        <v/>
      </c>
      <c r="G385" s="12">
        <f t="shared" si="145"/>
        <v>-1</v>
      </c>
      <c r="H385" s="49">
        <f t="shared" ref="H385" si="157">+IF(OR(AND(E385=""),(G385="")),"",E385*G385)</f>
        <v>-0.1388888888888889</v>
      </c>
      <c r="I385" s="2"/>
    </row>
    <row r="386" spans="1:9" s="50" customFormat="1" ht="15" x14ac:dyDescent="0.2">
      <c r="A386" s="52"/>
      <c r="B386" s="48" t="s">
        <v>494</v>
      </c>
      <c r="C386" s="7">
        <v>3</v>
      </c>
      <c r="D386" s="7">
        <v>0</v>
      </c>
      <c r="E386" s="51">
        <f t="shared" si="155"/>
        <v>8.3333333333333329E-2</v>
      </c>
      <c r="F386" s="51" t="str">
        <f t="shared" si="156"/>
        <v/>
      </c>
      <c r="G386" s="12">
        <f t="shared" si="145"/>
        <v>-1</v>
      </c>
      <c r="H386" s="49">
        <f t="shared" si="146"/>
        <v>-8.3333333333333329E-2</v>
      </c>
      <c r="I386" s="2"/>
    </row>
    <row r="387" spans="1:9" s="50" customFormat="1" ht="15" x14ac:dyDescent="0.2">
      <c r="A387" s="52"/>
      <c r="B387" s="48" t="s">
        <v>93</v>
      </c>
      <c r="C387" s="7">
        <v>2</v>
      </c>
      <c r="D387" s="7">
        <v>0</v>
      </c>
      <c r="E387" s="51">
        <f t="shared" si="155"/>
        <v>5.5555555555555552E-2</v>
      </c>
      <c r="F387" s="51" t="str">
        <f t="shared" si="156"/>
        <v/>
      </c>
      <c r="G387" s="12">
        <f t="shared" si="145"/>
        <v>-1</v>
      </c>
      <c r="H387" s="49">
        <f t="shared" si="146"/>
        <v>-5.5555555555555552E-2</v>
      </c>
      <c r="I387" s="2"/>
    </row>
    <row r="388" spans="1:9" s="50" customFormat="1" ht="15" x14ac:dyDescent="0.2">
      <c r="A388" s="52"/>
      <c r="B388" s="48" t="s">
        <v>86</v>
      </c>
      <c r="C388" s="7">
        <v>0</v>
      </c>
      <c r="D388" s="7">
        <v>0</v>
      </c>
      <c r="E388" s="51" t="str">
        <f t="shared" si="155"/>
        <v/>
      </c>
      <c r="F388" s="51" t="str">
        <f t="shared" si="156"/>
        <v/>
      </c>
      <c r="G388" s="12" t="str">
        <f t="shared" si="145"/>
        <v xml:space="preserve"> </v>
      </c>
      <c r="H388" s="49" t="str">
        <f t="shared" si="146"/>
        <v/>
      </c>
      <c r="I388" s="2"/>
    </row>
    <row r="389" spans="1:9" s="50" customFormat="1" ht="15" x14ac:dyDescent="0.2">
      <c r="A389" s="52"/>
      <c r="B389" s="48" t="s">
        <v>92</v>
      </c>
      <c r="C389" s="7">
        <v>0</v>
      </c>
      <c r="D389" s="7">
        <v>0</v>
      </c>
      <c r="E389" s="51" t="str">
        <f t="shared" si="155"/>
        <v/>
      </c>
      <c r="F389" s="51" t="str">
        <f t="shared" si="156"/>
        <v/>
      </c>
      <c r="G389" s="12" t="str">
        <f t="shared" si="145"/>
        <v xml:space="preserve"> </v>
      </c>
      <c r="H389" s="49" t="str">
        <f t="shared" si="146"/>
        <v/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0</v>
      </c>
      <c r="E393" s="51" t="str">
        <f t="shared" si="155"/>
        <v/>
      </c>
      <c r="F393" s="51" t="str">
        <f t="shared" si="156"/>
        <v/>
      </c>
      <c r="G393" s="12" t="str">
        <f t="shared" si="145"/>
        <v xml:space="preserve"> 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1</v>
      </c>
      <c r="D394" s="7">
        <v>0</v>
      </c>
      <c r="E394" s="51">
        <f t="shared" si="155"/>
        <v>2.7777777777777776E-2</v>
      </c>
      <c r="F394" s="51" t="str">
        <f t="shared" si="156"/>
        <v/>
      </c>
      <c r="G394" s="12">
        <f t="shared" si="145"/>
        <v>-1</v>
      </c>
      <c r="H394" s="49">
        <f t="shared" si="146"/>
        <v>-2.7777777777777776E-2</v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0</v>
      </c>
      <c r="D398" s="7">
        <v>0</v>
      </c>
      <c r="E398" s="51" t="str">
        <f t="shared" si="155"/>
        <v/>
      </c>
      <c r="F398" s="51" t="str">
        <f t="shared" si="156"/>
        <v/>
      </c>
      <c r="G398" s="12" t="str">
        <f t="shared" si="145"/>
        <v xml:space="preserve"> </v>
      </c>
      <c r="H398" s="49" t="str">
        <f t="shared" si="146"/>
        <v/>
      </c>
      <c r="I398" s="2"/>
    </row>
    <row r="399" spans="1:9" s="50" customFormat="1" ht="15" x14ac:dyDescent="0.2">
      <c r="A399" s="52"/>
      <c r="B399" s="48" t="s">
        <v>258</v>
      </c>
      <c r="C399" s="7">
        <v>0</v>
      </c>
      <c r="D399" s="7">
        <v>0</v>
      </c>
      <c r="E399" s="51" t="str">
        <f t="shared" si="155"/>
        <v/>
      </c>
      <c r="F399" s="51" t="str">
        <f t="shared" si="156"/>
        <v/>
      </c>
      <c r="G399" s="12" t="str">
        <f t="shared" si="145"/>
        <v xml:space="preserve"> </v>
      </c>
      <c r="H399" s="49" t="str">
        <f t="shared" si="146"/>
        <v/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0</v>
      </c>
      <c r="D401" s="7">
        <v>3</v>
      </c>
      <c r="E401" s="51" t="str">
        <f t="shared" si="155"/>
        <v/>
      </c>
      <c r="F401" s="51">
        <f t="shared" si="156"/>
        <v>1.1583011583011582E-2</v>
      </c>
      <c r="G401" s="12">
        <f t="shared" si="145"/>
        <v>1</v>
      </c>
      <c r="H401" s="49" t="str">
        <f t="shared" si="146"/>
        <v/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0</v>
      </c>
      <c r="D409" s="7">
        <v>103</v>
      </c>
      <c r="E409" s="51" t="str">
        <f t="shared" si="161"/>
        <v/>
      </c>
      <c r="F409" s="51">
        <f t="shared" si="162"/>
        <v>0.39768339768339767</v>
      </c>
      <c r="G409" s="12">
        <f t="shared" si="145"/>
        <v>1</v>
      </c>
      <c r="H409" s="49" t="str">
        <f t="shared" si="146"/>
        <v/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0</v>
      </c>
      <c r="D421" s="7">
        <v>0</v>
      </c>
      <c r="E421" s="51" t="str">
        <f t="shared" si="164"/>
        <v/>
      </c>
      <c r="F421" s="51" t="str">
        <f t="shared" si="165"/>
        <v/>
      </c>
      <c r="G421" s="12" t="str">
        <f t="shared" si="163"/>
        <v xml:space="preserve"> </v>
      </c>
      <c r="H421" s="49" t="str">
        <f t="shared" si="166"/>
        <v/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0</v>
      </c>
      <c r="E423" s="51" t="str">
        <f t="shared" si="164"/>
        <v/>
      </c>
      <c r="F423" s="51" t="str">
        <f t="shared" si="165"/>
        <v/>
      </c>
      <c r="G423" s="12" t="str">
        <f t="shared" si="163"/>
        <v xml:space="preserve"> 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22</v>
      </c>
      <c r="E430" s="51" t="str">
        <f t="shared" si="164"/>
        <v/>
      </c>
      <c r="F430" s="51">
        <f t="shared" si="165"/>
        <v>8.4942084942084939E-2</v>
      </c>
      <c r="G430" s="12">
        <f t="shared" si="163"/>
        <v>1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104</v>
      </c>
      <c r="E431" s="51" t="str">
        <f t="shared" si="164"/>
        <v/>
      </c>
      <c r="F431" s="51">
        <f t="shared" si="165"/>
        <v>0.40154440154440152</v>
      </c>
      <c r="G431" s="12">
        <f t="shared" si="163"/>
        <v>1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4</v>
      </c>
      <c r="D434" s="7">
        <v>0</v>
      </c>
      <c r="E434" s="51">
        <f t="shared" si="164"/>
        <v>0.1111111111111111</v>
      </c>
      <c r="F434" s="51" t="str">
        <f t="shared" si="165"/>
        <v/>
      </c>
      <c r="G434" s="12">
        <f t="shared" si="163"/>
        <v>-1</v>
      </c>
      <c r="H434" s="49">
        <f t="shared" si="166"/>
        <v>-0.1111111111111111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0</v>
      </c>
      <c r="E442" s="51" t="str">
        <f t="shared" si="164"/>
        <v/>
      </c>
      <c r="F442" s="51" t="str">
        <f t="shared" si="165"/>
        <v/>
      </c>
      <c r="G442" s="12" t="str">
        <f t="shared" si="163"/>
        <v xml:space="preserve"> 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0</v>
      </c>
      <c r="E444" s="51" t="str">
        <f t="shared" si="164"/>
        <v/>
      </c>
      <c r="F444" s="51" t="str">
        <f t="shared" si="165"/>
        <v/>
      </c>
      <c r="G444" s="12" t="str">
        <f t="shared" si="163"/>
        <v xml:space="preserve"> 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0</v>
      </c>
      <c r="D445" s="7">
        <v>0</v>
      </c>
      <c r="E445" s="51" t="str">
        <f t="shared" si="164"/>
        <v/>
      </c>
      <c r="F445" s="51" t="str">
        <f t="shared" si="165"/>
        <v/>
      </c>
      <c r="G445" s="12" t="str">
        <f t="shared" si="163"/>
        <v xml:space="preserve"> </v>
      </c>
      <c r="H445" s="49" t="str">
        <f t="shared" si="166"/>
        <v/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0</v>
      </c>
      <c r="E452" s="51" t="str">
        <f t="shared" si="164"/>
        <v/>
      </c>
      <c r="F452" s="51" t="str">
        <f t="shared" si="165"/>
        <v/>
      </c>
      <c r="G452" s="12" t="str">
        <f t="shared" si="163"/>
        <v xml:space="preserve"> 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0</v>
      </c>
      <c r="D454" s="7">
        <v>0</v>
      </c>
      <c r="E454" s="51" t="str">
        <f t="shared" si="164"/>
        <v/>
      </c>
      <c r="F454" s="51" t="str">
        <f t="shared" si="165"/>
        <v/>
      </c>
      <c r="G454" s="12" t="str">
        <f t="shared" si="163"/>
        <v xml:space="preserve"> </v>
      </c>
      <c r="H454" s="49" t="str">
        <f t="shared" si="166"/>
        <v/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0</v>
      </c>
      <c r="D460" s="7">
        <v>0</v>
      </c>
      <c r="E460" s="51" t="str">
        <f t="shared" si="164"/>
        <v/>
      </c>
      <c r="F460" s="51" t="str">
        <f t="shared" si="165"/>
        <v/>
      </c>
      <c r="G460" s="12" t="str">
        <f t="shared" si="163"/>
        <v xml:space="preserve"> </v>
      </c>
      <c r="H460" s="49" t="str">
        <f t="shared" si="166"/>
        <v/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0</v>
      </c>
      <c r="D468" s="7">
        <v>0</v>
      </c>
      <c r="E468" s="51" t="str">
        <f t="shared" si="164"/>
        <v/>
      </c>
      <c r="F468" s="51" t="str">
        <f t="shared" si="165"/>
        <v/>
      </c>
      <c r="G468" s="12" t="str">
        <f t="shared" si="163"/>
        <v xml:space="preserve"> </v>
      </c>
      <c r="H468" s="49" t="str">
        <f t="shared" si="166"/>
        <v/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0</v>
      </c>
      <c r="D473" s="7">
        <v>0</v>
      </c>
      <c r="E473" s="51" t="str">
        <f t="shared" si="164"/>
        <v/>
      </c>
      <c r="F473" s="51" t="str">
        <f t="shared" si="165"/>
        <v/>
      </c>
      <c r="G473" s="12" t="str">
        <f t="shared" si="163"/>
        <v xml:space="preserve"> </v>
      </c>
      <c r="H473" s="49" t="str">
        <f t="shared" si="166"/>
        <v/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0</v>
      </c>
      <c r="E479" s="51" t="str">
        <f t="shared" si="164"/>
        <v/>
      </c>
      <c r="F479" s="51" t="str">
        <f t="shared" si="165"/>
        <v/>
      </c>
      <c r="G479" s="12" t="str">
        <f t="shared" si="180"/>
        <v xml:space="preserve"> 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0</v>
      </c>
      <c r="E489" s="51" t="str">
        <f t="shared" si="164"/>
        <v/>
      </c>
      <c r="F489" s="51" t="str">
        <f t="shared" si="165"/>
        <v/>
      </c>
      <c r="G489" s="12" t="str">
        <f t="shared" si="180"/>
        <v xml:space="preserve"> 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0</v>
      </c>
      <c r="E500" s="51" t="str">
        <f t="shared" si="181"/>
        <v/>
      </c>
      <c r="F500" s="51" t="str">
        <f t="shared" si="182"/>
        <v/>
      </c>
      <c r="G500" s="12" t="str">
        <f t="shared" si="180"/>
        <v xml:space="preserve"> 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0</v>
      </c>
      <c r="E524" s="51" t="str">
        <f t="shared" ref="E524:E549" si="187">+IF(C524=0,"",C524/C$345)</f>
        <v/>
      </c>
      <c r="F524" s="51" t="str">
        <f t="shared" ref="F524:F549" si="188">+IF(D524=0,"",D524/D$345)</f>
        <v/>
      </c>
      <c r="G524" s="12" t="str">
        <f t="shared" si="180"/>
        <v xml:space="preserve"> 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0</v>
      </c>
      <c r="D527" s="7">
        <v>0</v>
      </c>
      <c r="E527" s="51" t="str">
        <f t="shared" si="187"/>
        <v/>
      </c>
      <c r="F527" s="51" t="str">
        <f t="shared" si="188"/>
        <v/>
      </c>
      <c r="G527" s="12" t="str">
        <f t="shared" si="180"/>
        <v xml:space="preserve"> </v>
      </c>
      <c r="H527" s="49" t="str">
        <f t="shared" si="183"/>
        <v/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0</v>
      </c>
      <c r="E528" s="51" t="str">
        <f t="shared" si="187"/>
        <v/>
      </c>
      <c r="F528" s="51" t="str">
        <f t="shared" si="188"/>
        <v/>
      </c>
      <c r="G528" s="12" t="str">
        <f t="shared" si="180"/>
        <v xml:space="preserve"> 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0</v>
      </c>
      <c r="D539" s="7">
        <v>0</v>
      </c>
      <c r="E539" s="51" t="str">
        <f t="shared" si="187"/>
        <v/>
      </c>
      <c r="F539" s="51" t="str">
        <f t="shared" si="188"/>
        <v/>
      </c>
      <c r="G539" s="12" t="str">
        <f t="shared" si="180"/>
        <v xml:space="preserve"> </v>
      </c>
      <c r="H539" s="49" t="str">
        <f t="shared" si="183"/>
        <v/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0</v>
      </c>
      <c r="E540" s="51" t="str">
        <f t="shared" si="187"/>
        <v/>
      </c>
      <c r="F540" s="51" t="str">
        <f t="shared" si="188"/>
        <v/>
      </c>
      <c r="G540" s="12" t="str">
        <f t="shared" si="180"/>
        <v xml:space="preserve"> 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0</v>
      </c>
      <c r="D542" s="7">
        <v>0</v>
      </c>
      <c r="E542" s="51" t="str">
        <f t="shared" si="187"/>
        <v/>
      </c>
      <c r="F542" s="51" t="str">
        <f t="shared" si="188"/>
        <v/>
      </c>
      <c r="G542" s="12" t="str">
        <f t="shared" ref="G542:G564" si="189">+IF(AND(C542=0,D542=0)," ",IF(C542=0,1,IF(D542=0,-1,(D542-C542)/C542)))</f>
        <v xml:space="preserve"> </v>
      </c>
      <c r="H542" s="49" t="str">
        <f t="shared" si="183"/>
        <v/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2</v>
      </c>
      <c r="D547" s="7">
        <v>0</v>
      </c>
      <c r="E547" s="51">
        <f t="shared" si="187"/>
        <v>5.5555555555555552E-2</v>
      </c>
      <c r="F547" s="51" t="str">
        <f t="shared" si="188"/>
        <v/>
      </c>
      <c r="G547" s="12">
        <f t="shared" si="189"/>
        <v>-1</v>
      </c>
      <c r="H547" s="49">
        <f t="shared" si="183"/>
        <v>-5.5555555555555552E-2</v>
      </c>
      <c r="I547" s="2"/>
    </row>
    <row r="548" spans="1:9" s="50" customFormat="1" ht="15" x14ac:dyDescent="0.2">
      <c r="A548" s="52"/>
      <c r="B548" s="48" t="s">
        <v>142</v>
      </c>
      <c r="C548" s="7">
        <v>1</v>
      </c>
      <c r="D548" s="7">
        <v>1</v>
      </c>
      <c r="E548" s="51">
        <f t="shared" si="187"/>
        <v>2.7777777777777776E-2</v>
      </c>
      <c r="F548" s="51">
        <f t="shared" si="188"/>
        <v>3.8610038610038611E-3</v>
      </c>
      <c r="G548" s="12">
        <f t="shared" si="189"/>
        <v>0</v>
      </c>
      <c r="H548" s="49">
        <f t="shared" si="183"/>
        <v>0</v>
      </c>
      <c r="I548" s="2"/>
    </row>
    <row r="549" spans="1:9" s="50" customFormat="1" ht="15" x14ac:dyDescent="0.2">
      <c r="A549" s="52"/>
      <c r="B549" s="48" t="s">
        <v>315</v>
      </c>
      <c r="C549" s="7">
        <v>1</v>
      </c>
      <c r="D549" s="7">
        <v>1</v>
      </c>
      <c r="E549" s="51">
        <f t="shared" si="187"/>
        <v>2.7777777777777776E-2</v>
      </c>
      <c r="F549" s="51">
        <f t="shared" si="188"/>
        <v>3.8610038610038611E-3</v>
      </c>
      <c r="G549" s="12">
        <f t="shared" si="189"/>
        <v>0</v>
      </c>
      <c r="H549" s="49">
        <f t="shared" si="183"/>
        <v>0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0</v>
      </c>
      <c r="E556" s="51" t="str">
        <f t="shared" si="193"/>
        <v/>
      </c>
      <c r="F556" s="51" t="str">
        <f t="shared" si="194"/>
        <v/>
      </c>
      <c r="G556" s="12" t="str">
        <f t="shared" si="189"/>
        <v xml:space="preserve"> 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0</v>
      </c>
      <c r="D558" s="7">
        <v>0</v>
      </c>
      <c r="E558" s="51" t="str">
        <f t="shared" si="193"/>
        <v/>
      </c>
      <c r="F558" s="51" t="str">
        <f t="shared" si="194"/>
        <v/>
      </c>
      <c r="G558" s="12" t="str">
        <f t="shared" si="189"/>
        <v xml:space="preserve"> </v>
      </c>
      <c r="H558" s="49" t="str">
        <f t="shared" si="195"/>
        <v/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10</v>
      </c>
      <c r="D570" s="39">
        <f>SUM(D571:D596)</f>
        <v>8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-0.2</v>
      </c>
      <c r="H570" s="40">
        <f>+IF(OR(AND(E570=""),(G570="")),"",E570*G570)</f>
        <v>-0.2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0</v>
      </c>
      <c r="D572" s="7">
        <v>0</v>
      </c>
      <c r="E572" s="51" t="str">
        <f t="shared" si="196"/>
        <v/>
      </c>
      <c r="F572" s="51" t="str">
        <f t="shared" si="197"/>
        <v/>
      </c>
      <c r="G572" s="12" t="str">
        <f t="shared" si="198"/>
        <v xml:space="preserve"> </v>
      </c>
      <c r="H572" s="49" t="str">
        <f t="shared" ref="H572:H596" si="199">+IF(OR(AND(E572=""),(G572="")),"",E572*G572)</f>
        <v/>
      </c>
      <c r="I572" s="2"/>
    </row>
    <row r="573" spans="1:9" s="50" customFormat="1" ht="15" x14ac:dyDescent="0.2">
      <c r="A573" s="52"/>
      <c r="B573" s="48" t="s">
        <v>583</v>
      </c>
      <c r="C573" s="7">
        <v>0</v>
      </c>
      <c r="D573" s="7">
        <v>2</v>
      </c>
      <c r="E573" s="51" t="str">
        <f t="shared" si="196"/>
        <v/>
      </c>
      <c r="F573" s="51">
        <f t="shared" si="197"/>
        <v>0.25</v>
      </c>
      <c r="G573" s="12">
        <f t="shared" si="198"/>
        <v>1</v>
      </c>
      <c r="H573" s="49" t="str">
        <f t="shared" si="199"/>
        <v/>
      </c>
      <c r="I573" s="2"/>
    </row>
    <row r="574" spans="1:9" s="50" customFormat="1" ht="15" x14ac:dyDescent="0.2">
      <c r="A574" s="52"/>
      <c r="B574" s="48" t="s">
        <v>324</v>
      </c>
      <c r="C574" s="7">
        <v>0</v>
      </c>
      <c r="D574" s="7">
        <v>1</v>
      </c>
      <c r="E574" s="51" t="str">
        <f t="shared" si="196"/>
        <v/>
      </c>
      <c r="F574" s="51">
        <f t="shared" si="197"/>
        <v>0.125</v>
      </c>
      <c r="G574" s="12">
        <f t="shared" si="198"/>
        <v>1</v>
      </c>
      <c r="H574" s="49" t="str">
        <f t="shared" si="199"/>
        <v/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0</v>
      </c>
      <c r="E584" s="51" t="str">
        <f t="shared" si="206"/>
        <v/>
      </c>
      <c r="F584" s="51" t="str">
        <f t="shared" si="207"/>
        <v/>
      </c>
      <c r="G584" s="12" t="str">
        <f t="shared" si="198"/>
        <v xml:space="preserve"> 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0</v>
      </c>
      <c r="E585" s="51" t="str">
        <f t="shared" si="206"/>
        <v/>
      </c>
      <c r="F585" s="51" t="str">
        <f t="shared" si="207"/>
        <v/>
      </c>
      <c r="G585" s="12" t="str">
        <f t="shared" si="198"/>
        <v xml:space="preserve"> 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10</v>
      </c>
      <c r="D587" s="7">
        <v>5</v>
      </c>
      <c r="E587" s="51">
        <f t="shared" si="206"/>
        <v>1</v>
      </c>
      <c r="F587" s="51">
        <f t="shared" si="207"/>
        <v>0.625</v>
      </c>
      <c r="G587" s="12">
        <f t="shared" si="198"/>
        <v>-0.5</v>
      </c>
      <c r="H587" s="49">
        <f t="shared" si="199"/>
        <v>-0.5</v>
      </c>
      <c r="I587" s="2"/>
    </row>
    <row r="588" spans="1:9" s="50" customFormat="1" ht="15" x14ac:dyDescent="0.2">
      <c r="A588" s="52"/>
      <c r="B588" s="48" t="s">
        <v>149</v>
      </c>
      <c r="C588" s="7">
        <v>0</v>
      </c>
      <c r="D588" s="7">
        <v>0</v>
      </c>
      <c r="E588" s="51" t="str">
        <f t="shared" si="206"/>
        <v/>
      </c>
      <c r="F588" s="51" t="str">
        <f t="shared" si="207"/>
        <v/>
      </c>
      <c r="G588" s="12" t="str">
        <f t="shared" si="198"/>
        <v xml:space="preserve"> </v>
      </c>
      <c r="H588" s="49" t="str">
        <f t="shared" si="199"/>
        <v/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0</v>
      </c>
      <c r="E590" s="51" t="str">
        <f t="shared" si="206"/>
        <v/>
      </c>
      <c r="F590" s="51" t="str">
        <f t="shared" si="207"/>
        <v/>
      </c>
      <c r="G590" s="12" t="str">
        <f t="shared" si="198"/>
        <v xml:space="preserve"> 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0</v>
      </c>
      <c r="D592" s="7">
        <v>0</v>
      </c>
      <c r="E592" s="51" t="str">
        <f t="shared" si="206"/>
        <v/>
      </c>
      <c r="F592" s="51" t="str">
        <f t="shared" si="207"/>
        <v/>
      </c>
      <c r="G592" s="12" t="str">
        <f t="shared" si="198"/>
        <v xml:space="preserve"> </v>
      </c>
      <c r="H592" s="49" t="str">
        <f t="shared" si="199"/>
        <v/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0</v>
      </c>
      <c r="E595" s="51" t="str">
        <f t="shared" si="206"/>
        <v/>
      </c>
      <c r="F595" s="51" t="str">
        <f t="shared" si="207"/>
        <v/>
      </c>
      <c r="G595" s="12" t="str">
        <f t="shared" si="198"/>
        <v xml:space="preserve"> 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0</v>
      </c>
      <c r="D596" s="7">
        <v>0</v>
      </c>
      <c r="E596" s="51" t="str">
        <f t="shared" si="206"/>
        <v/>
      </c>
      <c r="F596" s="51" t="str">
        <f t="shared" si="207"/>
        <v/>
      </c>
      <c r="G596" s="12" t="str">
        <f t="shared" si="198"/>
        <v xml:space="preserve"> </v>
      </c>
      <c r="H596" s="49" t="str">
        <f t="shared" si="199"/>
        <v/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415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347</v>
      </c>
      <c r="C8" s="38">
        <f>+C18+C74+C169+C345+C570</f>
        <v>1861</v>
      </c>
      <c r="D8" s="39">
        <f>+D18+D74+D169+D345+D570</f>
        <v>2208</v>
      </c>
      <c r="E8" s="40">
        <f>+C8/C$8</f>
        <v>1</v>
      </c>
      <c r="F8" s="40">
        <f>+D8/D$8</f>
        <v>1</v>
      </c>
      <c r="G8" s="40">
        <f>+(D8-C8)/C8</f>
        <v>0.18645889306824287</v>
      </c>
      <c r="H8" s="40">
        <f>+E8*G8</f>
        <v>0.18645889306824287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14</v>
      </c>
      <c r="D9" s="41">
        <f>+D18</f>
        <v>10</v>
      </c>
      <c r="E9" s="27">
        <f>C9/$C$8</f>
        <v>7.5228371843095113E-3</v>
      </c>
      <c r="F9" s="27">
        <f>D9/$D$8</f>
        <v>4.528985507246377E-3</v>
      </c>
      <c r="G9" s="12">
        <f>+IF(OR(AND(D9=0),(C9=0)),"0",((D9-C9)/C9))</f>
        <v>-0.2857142857142857</v>
      </c>
      <c r="H9" s="11">
        <f>+IF(OR(AND(E9=""),(G9="")),"",E9*G9)</f>
        <v>-2.1493820526598604E-3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357</v>
      </c>
      <c r="D10" s="41">
        <f>+D74</f>
        <v>338</v>
      </c>
      <c r="E10" s="27">
        <f>C10/$C$8</f>
        <v>0.19183234819989253</v>
      </c>
      <c r="F10" s="27">
        <f>D10/$D$8</f>
        <v>0.15307971014492755</v>
      </c>
      <c r="G10" s="12">
        <f>+IF(OR(AND(D10=0),(C10=0)),"0",((D10-C10)/C10))</f>
        <v>-5.3221288515406161E-2</v>
      </c>
      <c r="H10" s="11">
        <f>+IF(OR(AND(E10=""),(G10="")),"",E10*G10)</f>
        <v>-1.0209564750134336E-2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131</v>
      </c>
      <c r="D11" s="41">
        <f>+D169</f>
        <v>226</v>
      </c>
      <c r="E11" s="27">
        <f>C11/$C$8</f>
        <v>7.0392262224610425E-2</v>
      </c>
      <c r="F11" s="27">
        <f>D11/$D$8</f>
        <v>0.10235507246376811</v>
      </c>
      <c r="G11" s="12">
        <f>+IF(OR(AND(D11=0),(C11=0)),"0",((D11-C11)/C11))</f>
        <v>0.72519083969465647</v>
      </c>
      <c r="H11" s="11">
        <f>+IF(OR(AND(E11=""),(G11="")),"",E11*G11)</f>
        <v>5.1047823750671684E-2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670</v>
      </c>
      <c r="D12" s="41">
        <f>+D345</f>
        <v>977</v>
      </c>
      <c r="E12" s="27">
        <f>C12/$C$8</f>
        <v>0.36002149382052662</v>
      </c>
      <c r="F12" s="27">
        <f>D12/$D$8</f>
        <v>0.44248188405797101</v>
      </c>
      <c r="G12" s="12">
        <f>+IF(OR(AND(D12=0),(C12=0)),"0",((D12-C12)/C12))</f>
        <v>0.45820895522388061</v>
      </c>
      <c r="H12" s="11">
        <f>+IF(OR(AND(E12=""),(G12="")),"",E12*G12)</f>
        <v>0.1649650725416443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689</v>
      </c>
      <c r="D13" s="29">
        <f>+D570</f>
        <v>657</v>
      </c>
      <c r="E13" s="27">
        <f>C13/$C$8</f>
        <v>0.37023105857066091</v>
      </c>
      <c r="F13" s="27">
        <f>D13/$D$8</f>
        <v>0.29755434782608697</v>
      </c>
      <c r="G13" s="12">
        <f>+IF(OR(AND(D13=0),(C13=0)),"0",((D13-C13)/C13))</f>
        <v>-4.6444121915820029E-2</v>
      </c>
      <c r="H13" s="11">
        <f>+IF(OR(AND(E13=""),(G13="")),"",E13*G13)</f>
        <v>-1.719505642127888E-2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14</v>
      </c>
      <c r="D18" s="39">
        <f>SUM(D19:D68)</f>
        <v>10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-0.2857142857142857</v>
      </c>
      <c r="H18" s="40">
        <f>+IF(OR(AND(E18=""),(G18="")),"",E18*G18)</f>
        <v>-0.2857142857142857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0</v>
      </c>
      <c r="E26" s="11" t="str">
        <f t="shared" si="0"/>
        <v/>
      </c>
      <c r="F26" s="11" t="str">
        <f t="shared" si="1"/>
        <v/>
      </c>
      <c r="G26" s="12" t="str">
        <f t="shared" si="2"/>
        <v xml:space="preserve"> </v>
      </c>
      <c r="H26" s="15" t="str">
        <f t="shared" si="3"/>
        <v/>
      </c>
    </row>
    <row r="27" spans="1:9" ht="15" x14ac:dyDescent="0.2">
      <c r="B27" s="5" t="s">
        <v>559</v>
      </c>
      <c r="C27" s="7">
        <v>0</v>
      </c>
      <c r="D27" s="7">
        <v>0</v>
      </c>
      <c r="E27" s="11" t="str">
        <f t="shared" si="0"/>
        <v/>
      </c>
      <c r="F27" s="11" t="str">
        <f t="shared" si="1"/>
        <v/>
      </c>
      <c r="G27" s="12" t="str">
        <f t="shared" si="2"/>
        <v xml:space="preserve"> </v>
      </c>
      <c r="H27" s="15" t="str">
        <f t="shared" si="3"/>
        <v/>
      </c>
    </row>
    <row r="28" spans="1:9" ht="15" x14ac:dyDescent="0.2">
      <c r="B28" s="5" t="s">
        <v>3</v>
      </c>
      <c r="C28" s="7">
        <v>0</v>
      </c>
      <c r="D28" s="7">
        <v>1</v>
      </c>
      <c r="E28" s="11" t="str">
        <f t="shared" si="0"/>
        <v/>
      </c>
      <c r="F28" s="11">
        <f t="shared" si="1"/>
        <v>0.1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1</v>
      </c>
      <c r="D29" s="7">
        <v>0</v>
      </c>
      <c r="E29" s="11">
        <f t="shared" si="0"/>
        <v>7.1428571428571425E-2</v>
      </c>
      <c r="F29" s="11" t="str">
        <f t="shared" si="1"/>
        <v/>
      </c>
      <c r="G29" s="12">
        <f t="shared" si="2"/>
        <v>-1</v>
      </c>
      <c r="H29" s="15">
        <f t="shared" si="3"/>
        <v>-7.1428571428571425E-2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1</v>
      </c>
      <c r="E32" s="11" t="str">
        <f t="shared" si="0"/>
        <v/>
      </c>
      <c r="F32" s="11">
        <f t="shared" si="1"/>
        <v>0.1</v>
      </c>
      <c r="G32" s="12">
        <f t="shared" si="2"/>
        <v>1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1</v>
      </c>
      <c r="E35" s="11" t="str">
        <f t="shared" si="0"/>
        <v/>
      </c>
      <c r="F35" s="11">
        <f t="shared" si="1"/>
        <v>0.1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4</v>
      </c>
      <c r="D44" s="7">
        <v>6</v>
      </c>
      <c r="E44" s="11">
        <f t="shared" si="0"/>
        <v>0.2857142857142857</v>
      </c>
      <c r="F44" s="11">
        <f t="shared" si="1"/>
        <v>0.6</v>
      </c>
      <c r="G44" s="12">
        <f t="shared" si="2"/>
        <v>0.5</v>
      </c>
      <c r="H44" s="15">
        <f t="shared" si="3"/>
        <v>0.14285714285714285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0</v>
      </c>
      <c r="D49" s="7">
        <v>0</v>
      </c>
      <c r="E49" s="11" t="str">
        <f t="shared" si="0"/>
        <v/>
      </c>
      <c r="F49" s="11" t="str">
        <f t="shared" si="1"/>
        <v/>
      </c>
      <c r="G49" s="12" t="str">
        <f t="shared" si="2"/>
        <v xml:space="preserve"> </v>
      </c>
      <c r="H49" s="15" t="str">
        <f t="shared" si="3"/>
        <v/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1</v>
      </c>
      <c r="D53" s="7">
        <v>1</v>
      </c>
      <c r="E53" s="11">
        <f t="shared" si="0"/>
        <v>7.1428571428571425E-2</v>
      </c>
      <c r="F53" s="11">
        <f t="shared" si="1"/>
        <v>0.1</v>
      </c>
      <c r="G53" s="12">
        <f t="shared" si="2"/>
        <v>0</v>
      </c>
      <c r="H53" s="15">
        <f t="shared" si="3"/>
        <v>0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7</v>
      </c>
      <c r="D59" s="7">
        <v>0</v>
      </c>
      <c r="E59" s="11">
        <f t="shared" si="0"/>
        <v>0.5</v>
      </c>
      <c r="F59" s="11" t="str">
        <f t="shared" si="1"/>
        <v/>
      </c>
      <c r="G59" s="12">
        <f t="shared" si="2"/>
        <v>-1</v>
      </c>
      <c r="H59" s="15">
        <f t="shared" si="3"/>
        <v>-0.5</v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0</v>
      </c>
      <c r="E63" s="27" t="str">
        <f t="shared" ref="E63:E64" si="10">+IF(C63=0,"",C63/C$18)</f>
        <v/>
      </c>
      <c r="F63" s="27" t="str">
        <f t="shared" ref="F63:F64" si="11">+IF(D63=0,"",D63/D$18)</f>
        <v/>
      </c>
      <c r="G63" s="12" t="str">
        <f t="shared" si="2"/>
        <v xml:space="preserve"> 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1</v>
      </c>
      <c r="D66" s="7">
        <v>0</v>
      </c>
      <c r="E66" s="11">
        <f t="shared" si="0"/>
        <v>7.1428571428571425E-2</v>
      </c>
      <c r="F66" s="11" t="str">
        <f t="shared" si="1"/>
        <v/>
      </c>
      <c r="G66" s="12">
        <f t="shared" si="2"/>
        <v>-1</v>
      </c>
      <c r="H66" s="15">
        <f t="shared" si="3"/>
        <v>-7.1428571428571425E-2</v>
      </c>
    </row>
    <row r="67" spans="1:9" ht="15" x14ac:dyDescent="0.2">
      <c r="B67" s="5" t="s">
        <v>173</v>
      </c>
      <c r="C67" s="7">
        <v>0</v>
      </c>
      <c r="D67" s="7">
        <v>0</v>
      </c>
      <c r="E67" s="11" t="str">
        <f t="shared" si="0"/>
        <v/>
      </c>
      <c r="F67" s="11" t="str">
        <f t="shared" si="1"/>
        <v/>
      </c>
      <c r="G67" s="12" t="str">
        <f t="shared" si="2"/>
        <v xml:space="preserve"> 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357</v>
      </c>
      <c r="D74" s="39">
        <f>SUM(D75:D163)</f>
        <v>338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-5.3221288515406161E-2</v>
      </c>
      <c r="H74" s="40">
        <f>+IF(OR(AND(E74=""),(G74="")),"",E74*G74)</f>
        <v>-5.3221288515406161E-2</v>
      </c>
    </row>
    <row r="75" spans="1:9" ht="15" x14ac:dyDescent="0.2">
      <c r="B75" s="5" t="s">
        <v>430</v>
      </c>
      <c r="C75" s="7">
        <v>1</v>
      </c>
      <c r="D75" s="7">
        <v>0</v>
      </c>
      <c r="E75" s="13">
        <f>+IF(C75=0,"",C75/C$74)</f>
        <v>2.8011204481792717E-3</v>
      </c>
      <c r="F75" s="13" t="str">
        <f>+IF(D75=0,"",D75/D$74)</f>
        <v/>
      </c>
      <c r="G75" s="12">
        <f t="shared" ref="G75:G138" si="13">+IF(AND(C75=0,D75=0)," ",IF(C75=0,1,IF(D75=0,-1,(D75-C75)/C75)))</f>
        <v>-1</v>
      </c>
      <c r="H75" s="15">
        <f>+IF(OR(AND(E75=""),(G75="")),"",E75*G75)</f>
        <v>-2.8011204481792717E-3</v>
      </c>
    </row>
    <row r="76" spans="1:9" ht="15" x14ac:dyDescent="0.2">
      <c r="B76" s="5" t="s">
        <v>562</v>
      </c>
      <c r="C76" s="7">
        <v>1</v>
      </c>
      <c r="D76" s="7">
        <v>0</v>
      </c>
      <c r="E76" s="13">
        <f t="shared" ref="E76:E148" si="14">+IF(C76=0,"",C76/C$74)</f>
        <v>2.8011204481792717E-3</v>
      </c>
      <c r="F76" s="13" t="str">
        <f t="shared" ref="F76:F148" si="15">+IF(D76=0,"",D76/D$74)</f>
        <v/>
      </c>
      <c r="G76" s="12">
        <f t="shared" si="13"/>
        <v>-1</v>
      </c>
      <c r="H76" s="15">
        <f t="shared" ref="H76:H148" si="16">+IF(OR(AND(E76=""),(G76="")),"",E76*G76)</f>
        <v>-2.8011204481792717E-3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5</v>
      </c>
      <c r="D78" s="7">
        <v>8</v>
      </c>
      <c r="E78" s="51">
        <f t="shared" si="14"/>
        <v>1.4005602240896359E-2</v>
      </c>
      <c r="F78" s="51">
        <f t="shared" si="15"/>
        <v>2.3668639053254437E-2</v>
      </c>
      <c r="G78" s="12">
        <f t="shared" si="13"/>
        <v>0.6</v>
      </c>
      <c r="H78" s="49">
        <f t="shared" si="16"/>
        <v>8.4033613445378148E-3</v>
      </c>
      <c r="I78" s="2"/>
    </row>
    <row r="79" spans="1:9" s="50" customFormat="1" ht="15" x14ac:dyDescent="0.2">
      <c r="A79" s="52"/>
      <c r="B79" s="48" t="s">
        <v>175</v>
      </c>
      <c r="C79" s="7">
        <v>3</v>
      </c>
      <c r="D79" s="7">
        <v>3</v>
      </c>
      <c r="E79" s="51">
        <f t="shared" si="14"/>
        <v>8.4033613445378148E-3</v>
      </c>
      <c r="F79" s="51">
        <f t="shared" si="15"/>
        <v>8.8757396449704144E-3</v>
      </c>
      <c r="G79" s="12">
        <f t="shared" si="13"/>
        <v>0</v>
      </c>
      <c r="H79" s="49">
        <f t="shared" si="16"/>
        <v>0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0</v>
      </c>
      <c r="E83" s="51" t="str">
        <f t="shared" si="14"/>
        <v/>
      </c>
      <c r="F83" s="51" t="str">
        <f t="shared" si="15"/>
        <v/>
      </c>
      <c r="G83" s="12" t="str">
        <f t="shared" si="13"/>
        <v xml:space="preserve"> 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1</v>
      </c>
      <c r="E84" s="51" t="str">
        <f t="shared" si="14"/>
        <v/>
      </c>
      <c r="F84" s="51">
        <f t="shared" si="15"/>
        <v>2.9585798816568047E-3</v>
      </c>
      <c r="G84" s="12">
        <f t="shared" si="13"/>
        <v>1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3</v>
      </c>
      <c r="E86" s="51" t="str">
        <f t="shared" si="14"/>
        <v/>
      </c>
      <c r="F86" s="51">
        <f t="shared" si="15"/>
        <v>8.8757396449704144E-3</v>
      </c>
      <c r="G86" s="12">
        <f t="shared" si="13"/>
        <v>1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1</v>
      </c>
      <c r="E87" s="51" t="str">
        <f t="shared" si="14"/>
        <v/>
      </c>
      <c r="F87" s="51">
        <f t="shared" si="15"/>
        <v>2.9585798816568047E-3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0</v>
      </c>
      <c r="E88" s="51" t="str">
        <f t="shared" si="14"/>
        <v/>
      </c>
      <c r="F88" s="51" t="str">
        <f t="shared" si="15"/>
        <v/>
      </c>
      <c r="G88" s="12" t="str">
        <f t="shared" si="13"/>
        <v xml:space="preserve"> 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0</v>
      </c>
      <c r="D89" s="7">
        <v>2</v>
      </c>
      <c r="E89" s="51" t="str">
        <f t="shared" ref="E89" si="23">+IF(C89=0,"",C89/C$74)</f>
        <v/>
      </c>
      <c r="F89" s="51">
        <f t="shared" ref="F89" si="24">+IF(D89=0,"",D89/D$74)</f>
        <v>5.9171597633136093E-3</v>
      </c>
      <c r="G89" s="12">
        <f t="shared" si="13"/>
        <v>1</v>
      </c>
      <c r="H89" s="49" t="str">
        <f t="shared" ref="H89" si="25">+IF(OR(AND(E89=""),(G89="")),"",E89*G89)</f>
        <v/>
      </c>
      <c r="I89" s="2"/>
    </row>
    <row r="90" spans="1:9" ht="15" x14ac:dyDescent="0.2">
      <c r="B90" s="5" t="s">
        <v>181</v>
      </c>
      <c r="C90" s="7">
        <v>4</v>
      </c>
      <c r="D90" s="7">
        <v>7</v>
      </c>
      <c r="E90" s="13">
        <f t="shared" si="14"/>
        <v>1.1204481792717087E-2</v>
      </c>
      <c r="F90" s="13">
        <f t="shared" si="15"/>
        <v>2.0710059171597635E-2</v>
      </c>
      <c r="G90" s="12">
        <f t="shared" si="13"/>
        <v>0.75</v>
      </c>
      <c r="H90" s="15">
        <f t="shared" si="16"/>
        <v>8.4033613445378148E-3</v>
      </c>
    </row>
    <row r="91" spans="1:9" ht="15" x14ac:dyDescent="0.2">
      <c r="B91" s="5" t="s">
        <v>182</v>
      </c>
      <c r="C91" s="7">
        <v>1</v>
      </c>
      <c r="D91" s="7">
        <v>2</v>
      </c>
      <c r="E91" s="13">
        <f t="shared" si="14"/>
        <v>2.8011204481792717E-3</v>
      </c>
      <c r="F91" s="13">
        <f t="shared" si="15"/>
        <v>5.9171597633136093E-3</v>
      </c>
      <c r="G91" s="12">
        <f t="shared" si="13"/>
        <v>1</v>
      </c>
      <c r="H91" s="15">
        <f t="shared" si="16"/>
        <v>2.8011204481792717E-3</v>
      </c>
    </row>
    <row r="92" spans="1:9" ht="15" x14ac:dyDescent="0.2">
      <c r="B92" s="5" t="s">
        <v>21</v>
      </c>
      <c r="C92" s="7">
        <v>0</v>
      </c>
      <c r="D92" s="7">
        <v>1</v>
      </c>
      <c r="E92" s="13" t="str">
        <f t="shared" si="14"/>
        <v/>
      </c>
      <c r="F92" s="13">
        <f t="shared" si="15"/>
        <v>2.9585798816568047E-3</v>
      </c>
      <c r="G92" s="12">
        <f t="shared" si="13"/>
        <v>1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0</v>
      </c>
      <c r="E93" s="13" t="str">
        <f t="shared" si="14"/>
        <v/>
      </c>
      <c r="F93" s="13" t="str">
        <f t="shared" si="15"/>
        <v/>
      </c>
      <c r="G93" s="12" t="str">
        <f t="shared" si="13"/>
        <v xml:space="preserve"> </v>
      </c>
      <c r="H93" s="15" t="str">
        <f t="shared" si="16"/>
        <v/>
      </c>
    </row>
    <row r="94" spans="1:9" ht="15" x14ac:dyDescent="0.2">
      <c r="B94" s="5" t="s">
        <v>183</v>
      </c>
      <c r="C94" s="7">
        <v>0</v>
      </c>
      <c r="D94" s="7">
        <v>1</v>
      </c>
      <c r="E94" s="13" t="str">
        <f t="shared" si="14"/>
        <v/>
      </c>
      <c r="F94" s="13">
        <f t="shared" si="15"/>
        <v>2.9585798816568047E-3</v>
      </c>
      <c r="G94" s="12">
        <f t="shared" si="13"/>
        <v>1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1</v>
      </c>
      <c r="E95" s="51">
        <f t="shared" ref="E95:E96" si="26">+IF(C95=0,"",C95/C$74)</f>
        <v>2.8011204481792717E-3</v>
      </c>
      <c r="F95" s="51">
        <f t="shared" ref="F95:F96" si="27">+IF(D95=0,"",D95/D$74)</f>
        <v>2.9585798816568047E-3</v>
      </c>
      <c r="G95" s="12">
        <f t="shared" si="13"/>
        <v>0</v>
      </c>
      <c r="H95" s="49">
        <f t="shared" ref="H95:H96" si="28">+IF(OR(AND(E95=""),(G95="")),"",E95*G95)</f>
        <v>0</v>
      </c>
      <c r="I95" s="2"/>
    </row>
    <row r="96" spans="1:9" s="50" customFormat="1" ht="15" x14ac:dyDescent="0.2">
      <c r="A96" s="47"/>
      <c r="B96" s="48" t="s">
        <v>600</v>
      </c>
      <c r="C96" s="7">
        <v>1</v>
      </c>
      <c r="D96" s="7">
        <v>0</v>
      </c>
      <c r="E96" s="51">
        <f t="shared" si="26"/>
        <v>2.8011204481792717E-3</v>
      </c>
      <c r="F96" s="51" t="str">
        <f t="shared" si="27"/>
        <v/>
      </c>
      <c r="G96" s="12">
        <f t="shared" si="13"/>
        <v>-1</v>
      </c>
      <c r="H96" s="49">
        <f t="shared" si="28"/>
        <v>-2.8011204481792717E-3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</v>
      </c>
      <c r="D98" s="7">
        <v>2</v>
      </c>
      <c r="E98" s="51">
        <f t="shared" si="14"/>
        <v>2.8011204481792717E-3</v>
      </c>
      <c r="F98" s="51">
        <f t="shared" si="15"/>
        <v>5.9171597633136093E-3</v>
      </c>
      <c r="G98" s="12">
        <f t="shared" si="13"/>
        <v>1</v>
      </c>
      <c r="H98" s="49">
        <f t="shared" si="16"/>
        <v>2.8011204481792717E-3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1</v>
      </c>
      <c r="E99" s="51" t="str">
        <f t="shared" si="14"/>
        <v/>
      </c>
      <c r="F99" s="51">
        <f t="shared" si="15"/>
        <v>2.9585798816568047E-3</v>
      </c>
      <c r="G99" s="12">
        <f t="shared" si="13"/>
        <v>1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6</v>
      </c>
      <c r="D101" s="7">
        <v>0</v>
      </c>
      <c r="E101" s="51">
        <f t="shared" si="14"/>
        <v>1.680672268907563E-2</v>
      </c>
      <c r="F101" s="51" t="str">
        <f t="shared" si="15"/>
        <v/>
      </c>
      <c r="G101" s="12">
        <f t="shared" si="13"/>
        <v>-1</v>
      </c>
      <c r="H101" s="49">
        <f t="shared" si="16"/>
        <v>-1.680672268907563E-2</v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1</v>
      </c>
      <c r="E102" s="51">
        <f t="shared" si="14"/>
        <v>2.8011204481792717E-3</v>
      </c>
      <c r="F102" s="51">
        <f t="shared" si="15"/>
        <v>2.9585798816568047E-3</v>
      </c>
      <c r="G102" s="12">
        <f t="shared" si="13"/>
        <v>0</v>
      </c>
      <c r="H102" s="49">
        <f t="shared" si="16"/>
        <v>0</v>
      </c>
      <c r="I102" s="2"/>
    </row>
    <row r="103" spans="1:9" s="50" customFormat="1" ht="15" x14ac:dyDescent="0.2">
      <c r="A103" s="52"/>
      <c r="B103" s="48" t="s">
        <v>433</v>
      </c>
      <c r="C103" s="7">
        <v>2</v>
      </c>
      <c r="D103" s="7">
        <v>4</v>
      </c>
      <c r="E103" s="51">
        <f t="shared" si="14"/>
        <v>5.6022408963585435E-3</v>
      </c>
      <c r="F103" s="51">
        <f t="shared" si="15"/>
        <v>1.1834319526627219E-2</v>
      </c>
      <c r="G103" s="12">
        <f t="shared" si="13"/>
        <v>1</v>
      </c>
      <c r="H103" s="49">
        <f t="shared" si="16"/>
        <v>5.6022408963585435E-3</v>
      </c>
      <c r="I103" s="2"/>
    </row>
    <row r="104" spans="1:9" s="50" customFormat="1" ht="15" x14ac:dyDescent="0.2">
      <c r="A104" s="52"/>
      <c r="B104" s="48" t="s">
        <v>18</v>
      </c>
      <c r="C104" s="7">
        <v>1</v>
      </c>
      <c r="D104" s="7">
        <v>0</v>
      </c>
      <c r="E104" s="51">
        <f t="shared" si="14"/>
        <v>2.8011204481792717E-3</v>
      </c>
      <c r="F104" s="51" t="str">
        <f t="shared" si="15"/>
        <v/>
      </c>
      <c r="G104" s="12">
        <f t="shared" si="13"/>
        <v>-1</v>
      </c>
      <c r="H104" s="49">
        <f t="shared" si="16"/>
        <v>-2.8011204481792717E-3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0</v>
      </c>
      <c r="E107" s="51" t="str">
        <f t="shared" ref="E107" si="32">+IF(C107=0,"",C107/C$74)</f>
        <v/>
      </c>
      <c r="F107" s="51" t="str">
        <f t="shared" ref="F107" si="33">+IF(D107=0,"",D107/D$74)</f>
        <v/>
      </c>
      <c r="G107" s="12" t="str">
        <f t="shared" si="13"/>
        <v xml:space="preserve"> 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0</v>
      </c>
      <c r="D109" s="7">
        <v>1</v>
      </c>
      <c r="E109" s="13" t="str">
        <f t="shared" si="14"/>
        <v/>
      </c>
      <c r="F109" s="13">
        <f t="shared" si="15"/>
        <v>2.9585798816568047E-3</v>
      </c>
      <c r="G109" s="12">
        <f t="shared" si="13"/>
        <v>1</v>
      </c>
      <c r="H109" s="15" t="str">
        <f t="shared" si="16"/>
        <v/>
      </c>
    </row>
    <row r="110" spans="1:9" ht="15" x14ac:dyDescent="0.2">
      <c r="B110" s="5" t="s">
        <v>602</v>
      </c>
      <c r="C110" s="7">
        <v>2</v>
      </c>
      <c r="D110" s="7">
        <v>2</v>
      </c>
      <c r="E110" s="13">
        <f t="shared" si="14"/>
        <v>5.6022408963585435E-3</v>
      </c>
      <c r="F110" s="13">
        <f t="shared" si="15"/>
        <v>5.9171597633136093E-3</v>
      </c>
      <c r="G110" s="12">
        <f t="shared" si="13"/>
        <v>0</v>
      </c>
      <c r="H110" s="15">
        <f t="shared" si="16"/>
        <v>0</v>
      </c>
    </row>
    <row r="111" spans="1:9" ht="15" x14ac:dyDescent="0.2">
      <c r="B111" s="5" t="s">
        <v>603</v>
      </c>
      <c r="C111" s="7">
        <v>0</v>
      </c>
      <c r="D111" s="7">
        <v>0</v>
      </c>
      <c r="E111" s="13" t="str">
        <f t="shared" si="14"/>
        <v/>
      </c>
      <c r="F111" s="13" t="str">
        <f t="shared" si="15"/>
        <v/>
      </c>
      <c r="G111" s="12" t="str">
        <f t="shared" si="13"/>
        <v xml:space="preserve"> </v>
      </c>
      <c r="H111" s="15" t="str">
        <f t="shared" si="16"/>
        <v/>
      </c>
    </row>
    <row r="112" spans="1:9" ht="15" x14ac:dyDescent="0.2">
      <c r="B112" s="5" t="s">
        <v>189</v>
      </c>
      <c r="C112" s="7">
        <v>0</v>
      </c>
      <c r="D112" s="7">
        <v>2</v>
      </c>
      <c r="E112" s="13" t="str">
        <f t="shared" si="14"/>
        <v/>
      </c>
      <c r="F112" s="13">
        <f t="shared" si="15"/>
        <v>5.9171597633136093E-3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0</v>
      </c>
      <c r="D113" s="7">
        <v>6</v>
      </c>
      <c r="E113" s="13" t="str">
        <f t="shared" si="14"/>
        <v/>
      </c>
      <c r="F113" s="13">
        <f t="shared" si="15"/>
        <v>1.7751479289940829E-2</v>
      </c>
      <c r="G113" s="12">
        <f t="shared" si="13"/>
        <v>1</v>
      </c>
      <c r="H113" s="15" t="str">
        <f t="shared" si="16"/>
        <v/>
      </c>
    </row>
    <row r="114" spans="2:8" ht="15" x14ac:dyDescent="0.2">
      <c r="B114" s="5" t="s">
        <v>191</v>
      </c>
      <c r="C114" s="7">
        <v>0</v>
      </c>
      <c r="D114" s="7">
        <v>1</v>
      </c>
      <c r="E114" s="13" t="str">
        <f t="shared" si="14"/>
        <v/>
      </c>
      <c r="F114" s="13">
        <f t="shared" si="15"/>
        <v>2.9585798816568047E-3</v>
      </c>
      <c r="G114" s="12">
        <f t="shared" si="13"/>
        <v>1</v>
      </c>
      <c r="H114" s="15" t="str">
        <f t="shared" si="16"/>
        <v/>
      </c>
    </row>
    <row r="115" spans="2:8" ht="15" x14ac:dyDescent="0.2">
      <c r="B115" s="5" t="s">
        <v>27</v>
      </c>
      <c r="C115" s="7">
        <v>1</v>
      </c>
      <c r="D115" s="7">
        <v>0</v>
      </c>
      <c r="E115" s="13">
        <f t="shared" si="14"/>
        <v>2.8011204481792717E-3</v>
      </c>
      <c r="F115" s="13" t="str">
        <f t="shared" si="15"/>
        <v/>
      </c>
      <c r="G115" s="12">
        <f t="shared" si="13"/>
        <v>-1</v>
      </c>
      <c r="H115" s="15">
        <f t="shared" si="16"/>
        <v>-2.8011204481792717E-3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0</v>
      </c>
      <c r="D118" s="7">
        <v>0</v>
      </c>
      <c r="E118" s="13" t="str">
        <f t="shared" si="14"/>
        <v/>
      </c>
      <c r="F118" s="13" t="str">
        <f t="shared" si="15"/>
        <v/>
      </c>
      <c r="G118" s="12" t="str">
        <f t="shared" si="13"/>
        <v xml:space="preserve"> </v>
      </c>
      <c r="H118" s="15" t="str">
        <f t="shared" si="16"/>
        <v/>
      </c>
    </row>
    <row r="119" spans="2:8" ht="15" x14ac:dyDescent="0.2">
      <c r="B119" s="5" t="s">
        <v>24</v>
      </c>
      <c r="C119" s="7">
        <v>12</v>
      </c>
      <c r="D119" s="7">
        <v>10</v>
      </c>
      <c r="E119" s="13">
        <f t="shared" si="14"/>
        <v>3.3613445378151259E-2</v>
      </c>
      <c r="F119" s="13">
        <f t="shared" si="15"/>
        <v>2.9585798816568046E-2</v>
      </c>
      <c r="G119" s="12">
        <f t="shared" si="13"/>
        <v>-0.16666666666666666</v>
      </c>
      <c r="H119" s="15">
        <f t="shared" si="16"/>
        <v>-5.6022408963585426E-3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1</v>
      </c>
      <c r="E121" s="13" t="str">
        <f t="shared" si="14"/>
        <v/>
      </c>
      <c r="F121" s="13">
        <f t="shared" si="15"/>
        <v>2.9585798816568047E-3</v>
      </c>
      <c r="G121" s="12">
        <f t="shared" si="13"/>
        <v>1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5</v>
      </c>
      <c r="D123" s="7">
        <v>4</v>
      </c>
      <c r="E123" s="13">
        <f t="shared" si="14"/>
        <v>1.4005602240896359E-2</v>
      </c>
      <c r="F123" s="13">
        <f t="shared" si="15"/>
        <v>1.1834319526627219E-2</v>
      </c>
      <c r="G123" s="12">
        <f t="shared" si="13"/>
        <v>-0.2</v>
      </c>
      <c r="H123" s="15">
        <f t="shared" si="16"/>
        <v>-2.8011204481792722E-3</v>
      </c>
    </row>
    <row r="124" spans="2:8" ht="15" x14ac:dyDescent="0.2">
      <c r="B124" s="5" t="s">
        <v>195</v>
      </c>
      <c r="C124" s="7">
        <v>31</v>
      </c>
      <c r="D124" s="7">
        <v>42</v>
      </c>
      <c r="E124" s="13">
        <f t="shared" si="14"/>
        <v>8.683473389355742E-2</v>
      </c>
      <c r="F124" s="13">
        <f t="shared" si="15"/>
        <v>0.1242603550295858</v>
      </c>
      <c r="G124" s="12">
        <f t="shared" si="13"/>
        <v>0.35483870967741937</v>
      </c>
      <c r="H124" s="15">
        <f t="shared" si="16"/>
        <v>3.081232492997199E-2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10</v>
      </c>
      <c r="D126" s="7">
        <v>1</v>
      </c>
      <c r="E126" s="13">
        <f t="shared" si="14"/>
        <v>2.8011204481792718E-2</v>
      </c>
      <c r="F126" s="13">
        <f t="shared" si="15"/>
        <v>2.9585798816568047E-3</v>
      </c>
      <c r="G126" s="12">
        <f t="shared" si="13"/>
        <v>-0.9</v>
      </c>
      <c r="H126" s="15">
        <f t="shared" si="16"/>
        <v>-2.5210084033613446E-2</v>
      </c>
    </row>
    <row r="127" spans="2:8" ht="15" x14ac:dyDescent="0.2">
      <c r="B127" s="5" t="s">
        <v>196</v>
      </c>
      <c r="C127" s="7">
        <v>2</v>
      </c>
      <c r="D127" s="7">
        <v>6</v>
      </c>
      <c r="E127" s="13">
        <f t="shared" si="14"/>
        <v>5.6022408963585435E-3</v>
      </c>
      <c r="F127" s="13">
        <f t="shared" si="15"/>
        <v>1.7751479289940829E-2</v>
      </c>
      <c r="G127" s="12">
        <f t="shared" si="13"/>
        <v>2</v>
      </c>
      <c r="H127" s="15">
        <f t="shared" si="16"/>
        <v>1.1204481792717087E-2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114</v>
      </c>
      <c r="D129" s="7">
        <v>98</v>
      </c>
      <c r="E129" s="13">
        <f t="shared" si="14"/>
        <v>0.31932773109243695</v>
      </c>
      <c r="F129" s="13">
        <f t="shared" si="15"/>
        <v>0.28994082840236685</v>
      </c>
      <c r="G129" s="12">
        <f t="shared" si="13"/>
        <v>-0.14035087719298245</v>
      </c>
      <c r="H129" s="15">
        <f t="shared" si="16"/>
        <v>-4.4817927170868341E-2</v>
      </c>
    </row>
    <row r="130" spans="1:9" ht="15" x14ac:dyDescent="0.2">
      <c r="B130" s="5" t="s">
        <v>197</v>
      </c>
      <c r="C130" s="7">
        <v>0</v>
      </c>
      <c r="D130" s="7">
        <v>0</v>
      </c>
      <c r="E130" s="13" t="str">
        <f t="shared" si="14"/>
        <v/>
      </c>
      <c r="F130" s="13" t="str">
        <f t="shared" si="15"/>
        <v/>
      </c>
      <c r="G130" s="12" t="str">
        <f t="shared" si="13"/>
        <v xml:space="preserve"> </v>
      </c>
      <c r="H130" s="15" t="str">
        <f t="shared" si="16"/>
        <v/>
      </c>
    </row>
    <row r="131" spans="1:9" ht="15" x14ac:dyDescent="0.2">
      <c r="B131" s="5" t="s">
        <v>198</v>
      </c>
      <c r="C131" s="7">
        <v>2</v>
      </c>
      <c r="D131" s="7">
        <v>3</v>
      </c>
      <c r="E131" s="13">
        <f t="shared" si="14"/>
        <v>5.6022408963585435E-3</v>
      </c>
      <c r="F131" s="13">
        <f t="shared" si="15"/>
        <v>8.8757396449704144E-3</v>
      </c>
      <c r="G131" s="12">
        <f t="shared" si="13"/>
        <v>0.5</v>
      </c>
      <c r="H131" s="15">
        <f t="shared" si="16"/>
        <v>2.8011204481792717E-3</v>
      </c>
    </row>
    <row r="132" spans="1:9" ht="15" x14ac:dyDescent="0.2">
      <c r="B132" s="5" t="s">
        <v>28</v>
      </c>
      <c r="C132" s="7">
        <v>127</v>
      </c>
      <c r="D132" s="7">
        <v>111</v>
      </c>
      <c r="E132" s="13">
        <f t="shared" si="14"/>
        <v>0.35574229691876752</v>
      </c>
      <c r="F132" s="13">
        <f t="shared" si="15"/>
        <v>0.32840236686390534</v>
      </c>
      <c r="G132" s="12">
        <f t="shared" si="13"/>
        <v>-0.12598425196850394</v>
      </c>
      <c r="H132" s="15">
        <f t="shared" si="16"/>
        <v>-4.4817927170868348E-2</v>
      </c>
    </row>
    <row r="133" spans="1:9" ht="15" x14ac:dyDescent="0.2">
      <c r="B133" s="5" t="s">
        <v>32</v>
      </c>
      <c r="C133" s="7">
        <v>1</v>
      </c>
      <c r="D133" s="7">
        <v>0</v>
      </c>
      <c r="E133" s="13">
        <f t="shared" si="14"/>
        <v>2.8011204481792717E-3</v>
      </c>
      <c r="F133" s="13" t="str">
        <f t="shared" si="15"/>
        <v/>
      </c>
      <c r="G133" s="12">
        <f t="shared" si="13"/>
        <v>-1</v>
      </c>
      <c r="H133" s="15">
        <f t="shared" si="16"/>
        <v>-2.8011204481792717E-3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2</v>
      </c>
      <c r="E134" s="51" t="str">
        <f t="shared" ref="E134" si="35">+IF(C134=0,"",C134/C$74)</f>
        <v/>
      </c>
      <c r="F134" s="51">
        <f t="shared" ref="F134" si="36">+IF(D134=0,"",D134/D$74)</f>
        <v>5.9171597633136093E-3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5</v>
      </c>
      <c r="D135" s="7">
        <v>1</v>
      </c>
      <c r="E135" s="13">
        <f t="shared" si="14"/>
        <v>1.4005602240896359E-2</v>
      </c>
      <c r="F135" s="13">
        <f t="shared" si="15"/>
        <v>2.9585798816568047E-3</v>
      </c>
      <c r="G135" s="12">
        <f t="shared" si="13"/>
        <v>-0.8</v>
      </c>
      <c r="H135" s="15">
        <f t="shared" si="16"/>
        <v>-1.1204481792717089E-2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0</v>
      </c>
      <c r="E140" s="13" t="str">
        <f t="shared" si="14"/>
        <v/>
      </c>
      <c r="F140" s="13" t="str">
        <f t="shared" si="15"/>
        <v/>
      </c>
      <c r="G140" s="12" t="str">
        <f t="shared" si="38"/>
        <v xml:space="preserve"> </v>
      </c>
      <c r="H140" s="15" t="str">
        <f t="shared" si="16"/>
        <v/>
      </c>
    </row>
    <row r="141" spans="1:9" ht="15" x14ac:dyDescent="0.2">
      <c r="B141" s="5" t="s">
        <v>437</v>
      </c>
      <c r="C141" s="7">
        <v>7</v>
      </c>
      <c r="D141" s="7">
        <v>9</v>
      </c>
      <c r="E141" s="13">
        <f t="shared" si="14"/>
        <v>1.9607843137254902E-2</v>
      </c>
      <c r="F141" s="13">
        <f t="shared" si="15"/>
        <v>2.6627218934911243E-2</v>
      </c>
      <c r="G141" s="12">
        <f t="shared" si="38"/>
        <v>0.2857142857142857</v>
      </c>
      <c r="H141" s="15">
        <f t="shared" si="16"/>
        <v>5.6022408963585426E-3</v>
      </c>
    </row>
    <row r="142" spans="1:9" ht="15" x14ac:dyDescent="0.2">
      <c r="B142" s="5" t="s">
        <v>203</v>
      </c>
      <c r="C142" s="7">
        <v>8</v>
      </c>
      <c r="D142" s="7">
        <v>0</v>
      </c>
      <c r="E142" s="13">
        <f t="shared" si="14"/>
        <v>2.2408963585434174E-2</v>
      </c>
      <c r="F142" s="13" t="str">
        <f t="shared" si="15"/>
        <v/>
      </c>
      <c r="G142" s="12">
        <f t="shared" si="38"/>
        <v>-1</v>
      </c>
      <c r="H142" s="15">
        <f t="shared" si="16"/>
        <v>-2.2408963585434174E-2</v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2</v>
      </c>
      <c r="D145" s="7">
        <v>0</v>
      </c>
      <c r="E145" s="13">
        <f t="shared" si="14"/>
        <v>5.6022408963585435E-3</v>
      </c>
      <c r="F145" s="13" t="str">
        <f t="shared" si="15"/>
        <v/>
      </c>
      <c r="G145" s="12">
        <f t="shared" si="38"/>
        <v>-1</v>
      </c>
      <c r="H145" s="15">
        <f t="shared" si="16"/>
        <v>-5.6022408963585435E-3</v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0</v>
      </c>
      <c r="D152" s="7">
        <v>0</v>
      </c>
      <c r="E152" s="13" t="str">
        <f t="shared" si="45"/>
        <v/>
      </c>
      <c r="F152" s="13" t="str">
        <f t="shared" si="46"/>
        <v/>
      </c>
      <c r="G152" s="12" t="str">
        <f t="shared" si="38"/>
        <v xml:space="preserve"> </v>
      </c>
      <c r="H152" s="15" t="str">
        <f t="shared" si="47"/>
        <v/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0</v>
      </c>
      <c r="D160" s="7">
        <v>0</v>
      </c>
      <c r="E160" s="51" t="str">
        <f t="shared" ref="E160:E163" si="56">+IF(C160=0,"",C160/C$74)</f>
        <v/>
      </c>
      <c r="F160" s="51" t="str">
        <f t="shared" ref="F160:F163" si="57">+IF(D160=0,"",D160/D$74)</f>
        <v/>
      </c>
      <c r="G160" s="12" t="str">
        <f t="shared" si="38"/>
        <v xml:space="preserve"> </v>
      </c>
      <c r="H160" s="49" t="str">
        <f t="shared" ref="H160:H163" si="58">+IF(OR(AND(E160=""),(G160="")),"",E160*G160)</f>
        <v/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131</v>
      </c>
      <c r="D169" s="39">
        <f>SUM(D170:D339)</f>
        <v>226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0.72519083969465647</v>
      </c>
      <c r="H169" s="40">
        <f>+IF(OR(AND(E169=""),(G169="")),"",E169*G169)</f>
        <v>0.72519083969465647</v>
      </c>
    </row>
    <row r="170" spans="1:9" s="50" customFormat="1" ht="15" x14ac:dyDescent="0.2">
      <c r="A170" s="52"/>
      <c r="B170" s="53" t="s">
        <v>439</v>
      </c>
      <c r="C170" s="7">
        <v>4</v>
      </c>
      <c r="D170" s="7">
        <v>10</v>
      </c>
      <c r="E170" s="51">
        <f>+IF(C170=0,"",C170/C$169)</f>
        <v>3.0534351145038167E-2</v>
      </c>
      <c r="F170" s="51">
        <f>+IF(D170=0,"",D170/D$169)</f>
        <v>4.4247787610619468E-2</v>
      </c>
      <c r="G170" s="12">
        <f t="shared" ref="G170:G236" si="59">+IF(AND(C170=0,D170=0)," ",IF(C170=0,1,IF(D170=0,-1,(D170-C170)/C170)))</f>
        <v>1.5</v>
      </c>
      <c r="H170" s="49">
        <f>+IF(OR(AND(E170=""),(G170="")),"",E170*G170)</f>
        <v>4.5801526717557252E-2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0</v>
      </c>
      <c r="E171" s="51">
        <f t="shared" ref="E171:E244" si="60">+IF(C171=0,"",C171/C$169)</f>
        <v>7.6335877862595417E-3</v>
      </c>
      <c r="F171" s="51" t="str">
        <f t="shared" ref="F171:F244" si="61">+IF(D171=0,"",D171/D$169)</f>
        <v/>
      </c>
      <c r="G171" s="12">
        <f t="shared" si="59"/>
        <v>-1</v>
      </c>
      <c r="H171" s="49">
        <f t="shared" ref="H171:H244" si="62">+IF(OR(AND(E171=""),(G171="")),"",E171*G171)</f>
        <v>-7.6335877862595417E-3</v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0</v>
      </c>
      <c r="D174" s="7">
        <v>0</v>
      </c>
      <c r="E174" s="51" t="str">
        <f t="shared" si="60"/>
        <v/>
      </c>
      <c r="F174" s="51" t="str">
        <f t="shared" si="61"/>
        <v/>
      </c>
      <c r="G174" s="12" t="str">
        <f t="shared" si="59"/>
        <v xml:space="preserve"> </v>
      </c>
      <c r="H174" s="49" t="str">
        <f t="shared" si="62"/>
        <v/>
      </c>
      <c r="I174" s="2"/>
    </row>
    <row r="175" spans="1:9" s="50" customFormat="1" ht="15" x14ac:dyDescent="0.2">
      <c r="A175" s="52"/>
      <c r="B175" s="53" t="s">
        <v>42</v>
      </c>
      <c r="C175" s="7">
        <v>15</v>
      </c>
      <c r="D175" s="7">
        <v>32</v>
      </c>
      <c r="E175" s="51">
        <f t="shared" si="60"/>
        <v>0.11450381679389313</v>
      </c>
      <c r="F175" s="51">
        <f t="shared" si="61"/>
        <v>0.1415929203539823</v>
      </c>
      <c r="G175" s="12">
        <f t="shared" si="59"/>
        <v>1.1333333333333333</v>
      </c>
      <c r="H175" s="49">
        <f t="shared" si="62"/>
        <v>0.12977099236641221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2</v>
      </c>
      <c r="D177" s="7">
        <v>0</v>
      </c>
      <c r="E177" s="51">
        <f t="shared" si="60"/>
        <v>1.5267175572519083E-2</v>
      </c>
      <c r="F177" s="51" t="str">
        <f t="shared" si="61"/>
        <v/>
      </c>
      <c r="G177" s="12">
        <f t="shared" si="59"/>
        <v>-1</v>
      </c>
      <c r="H177" s="49">
        <f t="shared" si="62"/>
        <v>-1.5267175572519083E-2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0</v>
      </c>
      <c r="E178" s="51" t="str">
        <f t="shared" si="60"/>
        <v/>
      </c>
      <c r="F178" s="51" t="str">
        <f t="shared" si="61"/>
        <v/>
      </c>
      <c r="G178" s="12" t="str">
        <f t="shared" si="59"/>
        <v xml:space="preserve"> 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1</v>
      </c>
      <c r="D179" s="7">
        <v>0</v>
      </c>
      <c r="E179" s="51">
        <f t="shared" si="60"/>
        <v>7.6335877862595417E-3</v>
      </c>
      <c r="F179" s="51" t="str">
        <f t="shared" si="61"/>
        <v/>
      </c>
      <c r="G179" s="12">
        <f t="shared" si="59"/>
        <v>-1</v>
      </c>
      <c r="H179" s="49">
        <f t="shared" si="62"/>
        <v>-7.6335877862595417E-3</v>
      </c>
      <c r="I179" s="2"/>
    </row>
    <row r="180" spans="1:9" s="50" customFormat="1" ht="15" x14ac:dyDescent="0.2">
      <c r="A180" s="52"/>
      <c r="B180" s="53" t="s">
        <v>208</v>
      </c>
      <c r="C180" s="7">
        <v>3</v>
      </c>
      <c r="D180" s="7">
        <v>0</v>
      </c>
      <c r="E180" s="51">
        <f t="shared" si="60"/>
        <v>2.2900763358778626E-2</v>
      </c>
      <c r="F180" s="51" t="str">
        <f t="shared" si="61"/>
        <v/>
      </c>
      <c r="G180" s="12">
        <f t="shared" si="59"/>
        <v>-1</v>
      </c>
      <c r="H180" s="49">
        <f t="shared" si="62"/>
        <v>-2.2900763358778626E-2</v>
      </c>
      <c r="I180" s="2"/>
    </row>
    <row r="181" spans="1:9" s="50" customFormat="1" ht="15" x14ac:dyDescent="0.2">
      <c r="A181" s="52"/>
      <c r="B181" s="53" t="s">
        <v>45</v>
      </c>
      <c r="C181" s="7">
        <v>0</v>
      </c>
      <c r="D181" s="7">
        <v>0</v>
      </c>
      <c r="E181" s="51" t="str">
        <f t="shared" si="60"/>
        <v/>
      </c>
      <c r="F181" s="51" t="str">
        <f t="shared" si="61"/>
        <v/>
      </c>
      <c r="G181" s="12" t="str">
        <f t="shared" si="59"/>
        <v xml:space="preserve"> </v>
      </c>
      <c r="H181" s="49" t="str">
        <f t="shared" si="62"/>
        <v/>
      </c>
      <c r="I181" s="2"/>
    </row>
    <row r="182" spans="1:9" s="50" customFormat="1" ht="15" x14ac:dyDescent="0.2">
      <c r="A182" s="52"/>
      <c r="B182" s="53" t="s">
        <v>43</v>
      </c>
      <c r="C182" s="7">
        <v>0</v>
      </c>
      <c r="D182" s="7">
        <v>0</v>
      </c>
      <c r="E182" s="51" t="str">
        <f t="shared" si="60"/>
        <v/>
      </c>
      <c r="F182" s="51" t="str">
        <f t="shared" si="61"/>
        <v/>
      </c>
      <c r="G182" s="12" t="str">
        <f t="shared" si="59"/>
        <v xml:space="preserve"> </v>
      </c>
      <c r="H182" s="49" t="str">
        <f t="shared" si="62"/>
        <v/>
      </c>
      <c r="I182" s="2"/>
    </row>
    <row r="183" spans="1:9" s="50" customFormat="1" ht="15" x14ac:dyDescent="0.2">
      <c r="A183" s="47"/>
      <c r="B183" s="53" t="s">
        <v>422</v>
      </c>
      <c r="C183" s="7">
        <v>0</v>
      </c>
      <c r="D183" s="7">
        <v>2</v>
      </c>
      <c r="E183" s="51" t="str">
        <f t="shared" ref="E183" si="63">+IF(C183=0,"",C183/C$169)</f>
        <v/>
      </c>
      <c r="F183" s="51">
        <f t="shared" ref="F183" si="64">+IF(D183=0,"",D183/D$169)</f>
        <v>8.8495575221238937E-3</v>
      </c>
      <c r="G183" s="12">
        <f t="shared" si="59"/>
        <v>1</v>
      </c>
      <c r="H183" s="49" t="str">
        <f t="shared" ref="H183" si="65">+IF(OR(AND(E183=""),(G183="")),"",E183*G183)</f>
        <v/>
      </c>
      <c r="I183" s="2"/>
    </row>
    <row r="184" spans="1:9" s="50" customFormat="1" ht="15" x14ac:dyDescent="0.2">
      <c r="A184" s="52"/>
      <c r="B184" s="53" t="s">
        <v>442</v>
      </c>
      <c r="C184" s="7">
        <v>0</v>
      </c>
      <c r="D184" s="7">
        <v>1</v>
      </c>
      <c r="E184" s="51" t="str">
        <f t="shared" si="60"/>
        <v/>
      </c>
      <c r="F184" s="51">
        <f t="shared" si="61"/>
        <v>4.4247787610619468E-3</v>
      </c>
      <c r="G184" s="12">
        <f t="shared" si="59"/>
        <v>1</v>
      </c>
      <c r="H184" s="49" t="str">
        <f t="shared" si="62"/>
        <v/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4.4247787610619468E-3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0</v>
      </c>
      <c r="E188" s="51" t="str">
        <f t="shared" ref="E188:E189" si="66">+IF(C188=0,"",C188/C$169)</f>
        <v/>
      </c>
      <c r="F188" s="51" t="str">
        <f t="shared" ref="F188:F189" si="67">+IF(D188=0,"",D188/D$169)</f>
        <v/>
      </c>
      <c r="G188" s="12" t="str">
        <f t="shared" si="59"/>
        <v xml:space="preserve"> 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0</v>
      </c>
      <c r="D191" s="7">
        <v>1</v>
      </c>
      <c r="E191" s="51" t="str">
        <f t="shared" si="60"/>
        <v/>
      </c>
      <c r="F191" s="51">
        <f t="shared" si="61"/>
        <v>4.4247787610619468E-3</v>
      </c>
      <c r="G191" s="12">
        <f t="shared" si="59"/>
        <v>1</v>
      </c>
      <c r="H191" s="49" t="str">
        <f t="shared" si="62"/>
        <v/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0</v>
      </c>
      <c r="D196" s="7">
        <v>0</v>
      </c>
      <c r="E196" s="51" t="str">
        <f t="shared" si="60"/>
        <v/>
      </c>
      <c r="F196" s="51" t="str">
        <f t="shared" si="61"/>
        <v/>
      </c>
      <c r="G196" s="12" t="str">
        <f t="shared" si="59"/>
        <v xml:space="preserve"> </v>
      </c>
      <c r="H196" s="49" t="str">
        <f t="shared" si="62"/>
        <v/>
      </c>
      <c r="I196" s="2"/>
    </row>
    <row r="197" spans="1:9" s="50" customFormat="1" ht="15" x14ac:dyDescent="0.2">
      <c r="A197" s="47"/>
      <c r="B197" s="53" t="s">
        <v>522</v>
      </c>
      <c r="C197" s="7">
        <v>1</v>
      </c>
      <c r="D197" s="7">
        <v>0</v>
      </c>
      <c r="E197" s="51">
        <f t="shared" ref="E197" si="76">+IF(C197=0,"",C197/C$169)</f>
        <v>7.6335877862595417E-3</v>
      </c>
      <c r="F197" s="51" t="str">
        <f t="shared" ref="F197" si="77">+IF(D197=0,"",D197/D$169)</f>
        <v/>
      </c>
      <c r="G197" s="12">
        <f t="shared" si="59"/>
        <v>-1</v>
      </c>
      <c r="H197" s="49">
        <f t="shared" ref="H197" si="78">+IF(OR(AND(E197=""),(G197="")),"",E197*G197)</f>
        <v>-7.6335877862595417E-3</v>
      </c>
      <c r="I197" s="2"/>
    </row>
    <row r="198" spans="1:9" s="50" customFormat="1" ht="15" x14ac:dyDescent="0.2">
      <c r="A198" s="52"/>
      <c r="B198" s="53" t="s">
        <v>213</v>
      </c>
      <c r="C198" s="7">
        <v>0</v>
      </c>
      <c r="D198" s="7">
        <v>1</v>
      </c>
      <c r="E198" s="51" t="str">
        <f t="shared" si="60"/>
        <v/>
      </c>
      <c r="F198" s="51">
        <f t="shared" si="61"/>
        <v>4.4247787610619468E-3</v>
      </c>
      <c r="G198" s="12">
        <f t="shared" si="59"/>
        <v>1</v>
      </c>
      <c r="H198" s="49" t="str">
        <f t="shared" si="62"/>
        <v/>
      </c>
      <c r="I198" s="2"/>
    </row>
    <row r="199" spans="1:9" s="50" customFormat="1" ht="15" x14ac:dyDescent="0.2">
      <c r="A199" s="52"/>
      <c r="B199" s="53" t="s">
        <v>214</v>
      </c>
      <c r="C199" s="7">
        <v>10</v>
      </c>
      <c r="D199" s="7">
        <v>0</v>
      </c>
      <c r="E199" s="51">
        <f t="shared" si="60"/>
        <v>7.6335877862595422E-2</v>
      </c>
      <c r="F199" s="51" t="str">
        <f t="shared" si="61"/>
        <v/>
      </c>
      <c r="G199" s="12">
        <f t="shared" si="59"/>
        <v>-1</v>
      </c>
      <c r="H199" s="49">
        <f t="shared" si="62"/>
        <v>-7.6335877862595422E-2</v>
      </c>
      <c r="I199" s="2"/>
    </row>
    <row r="200" spans="1:9" s="50" customFormat="1" ht="15" x14ac:dyDescent="0.2">
      <c r="A200" s="52"/>
      <c r="B200" s="53" t="s">
        <v>215</v>
      </c>
      <c r="C200" s="7">
        <v>3</v>
      </c>
      <c r="D200" s="7">
        <v>4</v>
      </c>
      <c r="E200" s="51">
        <f t="shared" si="60"/>
        <v>2.2900763358778626E-2</v>
      </c>
      <c r="F200" s="51">
        <f t="shared" si="61"/>
        <v>1.7699115044247787E-2</v>
      </c>
      <c r="G200" s="12">
        <f t="shared" si="59"/>
        <v>0.33333333333333331</v>
      </c>
      <c r="H200" s="49">
        <f t="shared" si="62"/>
        <v>7.6335877862595417E-3</v>
      </c>
      <c r="I200" s="2"/>
    </row>
    <row r="201" spans="1:9" s="50" customFormat="1" ht="15" x14ac:dyDescent="0.2">
      <c r="A201" s="52"/>
      <c r="B201" s="53" t="s">
        <v>216</v>
      </c>
      <c r="C201" s="7">
        <v>13</v>
      </c>
      <c r="D201" s="7">
        <v>42</v>
      </c>
      <c r="E201" s="51">
        <f t="shared" si="60"/>
        <v>9.9236641221374045E-2</v>
      </c>
      <c r="F201" s="51">
        <f t="shared" si="61"/>
        <v>0.18584070796460178</v>
      </c>
      <c r="G201" s="12">
        <f t="shared" si="59"/>
        <v>2.2307692307692308</v>
      </c>
      <c r="H201" s="49">
        <f t="shared" si="62"/>
        <v>0.22137404580152673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0</v>
      </c>
      <c r="E202" s="51" t="str">
        <f t="shared" si="60"/>
        <v/>
      </c>
      <c r="F202" s="51" t="str">
        <f t="shared" si="61"/>
        <v/>
      </c>
      <c r="G202" s="12" t="str">
        <f t="shared" si="59"/>
        <v xml:space="preserve"> 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3</v>
      </c>
      <c r="D203" s="7">
        <v>3</v>
      </c>
      <c r="E203" s="51">
        <f t="shared" si="60"/>
        <v>2.2900763358778626E-2</v>
      </c>
      <c r="F203" s="51">
        <f t="shared" si="61"/>
        <v>1.3274336283185841E-2</v>
      </c>
      <c r="G203" s="12">
        <f t="shared" si="59"/>
        <v>0</v>
      </c>
      <c r="H203" s="49">
        <f t="shared" si="62"/>
        <v>0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0</v>
      </c>
      <c r="D205" s="7">
        <v>0</v>
      </c>
      <c r="E205" s="51" t="str">
        <f t="shared" ref="E205" si="79">+IF(C205=0,"",C205/C$169)</f>
        <v/>
      </c>
      <c r="F205" s="51" t="str">
        <f t="shared" ref="F205" si="80">+IF(D205=0,"",D205/D$169)</f>
        <v/>
      </c>
      <c r="G205" s="12" t="str">
        <f t="shared" si="59"/>
        <v xml:space="preserve"> </v>
      </c>
      <c r="H205" s="49" t="str">
        <f t="shared" ref="H205" si="81">+IF(OR(AND(E205=""),(G205="")),"",E205*G205)</f>
        <v/>
      </c>
      <c r="I205" s="2"/>
    </row>
    <row r="206" spans="1:9" s="50" customFormat="1" ht="15" x14ac:dyDescent="0.2">
      <c r="A206" s="52"/>
      <c r="B206" s="53" t="s">
        <v>219</v>
      </c>
      <c r="C206" s="7">
        <v>0</v>
      </c>
      <c r="D206" s="7">
        <v>0</v>
      </c>
      <c r="E206" s="51" t="str">
        <f t="shared" si="60"/>
        <v/>
      </c>
      <c r="F206" s="51" t="str">
        <f t="shared" si="61"/>
        <v/>
      </c>
      <c r="G206" s="12" t="str">
        <f t="shared" si="59"/>
        <v xml:space="preserve"> </v>
      </c>
      <c r="H206" s="49" t="str">
        <f t="shared" si="62"/>
        <v/>
      </c>
      <c r="I206" s="2"/>
    </row>
    <row r="207" spans="1:9" s="50" customFormat="1" ht="15" x14ac:dyDescent="0.2">
      <c r="A207" s="52"/>
      <c r="B207" s="53" t="s">
        <v>220</v>
      </c>
      <c r="C207" s="7">
        <v>2</v>
      </c>
      <c r="D207" s="7">
        <v>2</v>
      </c>
      <c r="E207" s="51">
        <f t="shared" si="60"/>
        <v>1.5267175572519083E-2</v>
      </c>
      <c r="F207" s="51">
        <f t="shared" si="61"/>
        <v>8.8495575221238937E-3</v>
      </c>
      <c r="G207" s="12">
        <f t="shared" si="59"/>
        <v>0</v>
      </c>
      <c r="H207" s="49">
        <f t="shared" si="62"/>
        <v>0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8</v>
      </c>
      <c r="D210" s="7">
        <v>13</v>
      </c>
      <c r="E210" s="51">
        <f t="shared" si="60"/>
        <v>6.1068702290076333E-2</v>
      </c>
      <c r="F210" s="51">
        <f t="shared" si="61"/>
        <v>5.7522123893805309E-2</v>
      </c>
      <c r="G210" s="12">
        <f t="shared" si="59"/>
        <v>0.625</v>
      </c>
      <c r="H210" s="49">
        <f t="shared" si="62"/>
        <v>3.8167938931297711E-2</v>
      </c>
      <c r="I210" s="2"/>
    </row>
    <row r="211" spans="1:9" s="50" customFormat="1" ht="15" x14ac:dyDescent="0.2">
      <c r="A211" s="52"/>
      <c r="B211" s="53" t="s">
        <v>222</v>
      </c>
      <c r="C211" s="7">
        <v>4</v>
      </c>
      <c r="D211" s="7">
        <v>2</v>
      </c>
      <c r="E211" s="51">
        <f t="shared" si="60"/>
        <v>3.0534351145038167E-2</v>
      </c>
      <c r="F211" s="51">
        <f t="shared" si="61"/>
        <v>8.8495575221238937E-3</v>
      </c>
      <c r="G211" s="12">
        <f t="shared" si="59"/>
        <v>-0.5</v>
      </c>
      <c r="H211" s="49">
        <f t="shared" si="62"/>
        <v>-1.5267175572519083E-2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8</v>
      </c>
      <c r="D219" s="7">
        <v>0</v>
      </c>
      <c r="E219" s="51">
        <f t="shared" si="60"/>
        <v>6.1068702290076333E-2</v>
      </c>
      <c r="F219" s="51" t="str">
        <f t="shared" si="61"/>
        <v/>
      </c>
      <c r="G219" s="12">
        <f t="shared" si="59"/>
        <v>-1</v>
      </c>
      <c r="H219" s="49">
        <f t="shared" si="62"/>
        <v>-6.1068702290076333E-2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5</v>
      </c>
      <c r="D222" s="7">
        <v>3</v>
      </c>
      <c r="E222" s="51">
        <f t="shared" si="60"/>
        <v>3.8167938931297711E-2</v>
      </c>
      <c r="F222" s="51">
        <f t="shared" si="61"/>
        <v>1.3274336283185841E-2</v>
      </c>
      <c r="G222" s="12">
        <f t="shared" si="59"/>
        <v>-0.4</v>
      </c>
      <c r="H222" s="49">
        <f t="shared" si="62"/>
        <v>-1.5267175572519085E-2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</v>
      </c>
      <c r="D236" s="7">
        <v>0</v>
      </c>
      <c r="E236" s="51">
        <f t="shared" si="60"/>
        <v>7.6335877862595417E-3</v>
      </c>
      <c r="F236" s="51" t="str">
        <f t="shared" si="61"/>
        <v/>
      </c>
      <c r="G236" s="12">
        <f t="shared" si="59"/>
        <v>-1</v>
      </c>
      <c r="H236" s="49">
        <f t="shared" si="62"/>
        <v>-7.6335877862595417E-3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</v>
      </c>
      <c r="D239" s="7">
        <v>10</v>
      </c>
      <c r="E239" s="51">
        <f t="shared" si="60"/>
        <v>7.6335877862595417E-3</v>
      </c>
      <c r="F239" s="51">
        <f t="shared" si="61"/>
        <v>4.4247787610619468E-2</v>
      </c>
      <c r="G239" s="12">
        <f t="shared" si="96"/>
        <v>9</v>
      </c>
      <c r="H239" s="49">
        <f t="shared" si="62"/>
        <v>6.8702290076335881E-2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4</v>
      </c>
      <c r="D242" s="7">
        <v>0</v>
      </c>
      <c r="E242" s="51">
        <f t="shared" si="60"/>
        <v>3.0534351145038167E-2</v>
      </c>
      <c r="F242" s="51" t="str">
        <f t="shared" si="61"/>
        <v/>
      </c>
      <c r="G242" s="12">
        <f t="shared" si="96"/>
        <v>-1</v>
      </c>
      <c r="H242" s="49">
        <f t="shared" si="62"/>
        <v>-3.0534351145038167E-2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3</v>
      </c>
      <c r="E244" s="51" t="str">
        <f t="shared" si="60"/>
        <v/>
      </c>
      <c r="F244" s="51">
        <f t="shared" si="61"/>
        <v>1.3274336283185841E-2</v>
      </c>
      <c r="G244" s="12">
        <f t="shared" si="96"/>
        <v>1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0</v>
      </c>
      <c r="E248" s="51" t="str">
        <f t="shared" si="97"/>
        <v/>
      </c>
      <c r="F248" s="51" t="str">
        <f t="shared" si="98"/>
        <v/>
      </c>
      <c r="G248" s="12" t="str">
        <f t="shared" si="96"/>
        <v xml:space="preserve"> 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1</v>
      </c>
      <c r="D250" s="7">
        <v>0</v>
      </c>
      <c r="E250" s="51">
        <f t="shared" si="97"/>
        <v>7.6335877862595417E-3</v>
      </c>
      <c r="F250" s="51" t="str">
        <f t="shared" si="98"/>
        <v/>
      </c>
      <c r="G250" s="12">
        <f t="shared" si="96"/>
        <v>-1</v>
      </c>
      <c r="H250" s="49">
        <f t="shared" si="99"/>
        <v>-7.6335877862595417E-3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8</v>
      </c>
      <c r="D263" s="7">
        <v>0</v>
      </c>
      <c r="E263" s="51">
        <f t="shared" si="103"/>
        <v>6.1068702290076333E-2</v>
      </c>
      <c r="F263" s="51" t="str">
        <f t="shared" si="103"/>
        <v/>
      </c>
      <c r="G263" s="12">
        <f t="shared" si="96"/>
        <v>-1</v>
      </c>
      <c r="H263" s="49">
        <f t="shared" si="99"/>
        <v>-6.1068702290076333E-2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1</v>
      </c>
      <c r="D270" s="7">
        <v>0</v>
      </c>
      <c r="E270" s="51">
        <f t="shared" si="104"/>
        <v>7.6335877862595417E-3</v>
      </c>
      <c r="F270" s="51" t="str">
        <f t="shared" si="105"/>
        <v/>
      </c>
      <c r="G270" s="12">
        <f t="shared" si="96"/>
        <v>-1</v>
      </c>
      <c r="H270" s="49">
        <f t="shared" si="106"/>
        <v>-7.6335877862595417E-3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0</v>
      </c>
      <c r="E274" s="51" t="str">
        <f t="shared" si="107"/>
        <v/>
      </c>
      <c r="F274" s="51" t="str">
        <f t="shared" si="108"/>
        <v/>
      </c>
      <c r="G274" s="12" t="str">
        <f t="shared" si="96"/>
        <v xml:space="preserve"> 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2</v>
      </c>
      <c r="D275" s="7">
        <v>2</v>
      </c>
      <c r="E275" s="51">
        <f t="shared" ref="E275:F278" si="110">+IF(C275=0,"",C275/C$169)</f>
        <v>1.5267175572519083E-2</v>
      </c>
      <c r="F275" s="51">
        <f t="shared" si="110"/>
        <v>8.8495575221238937E-3</v>
      </c>
      <c r="G275" s="12">
        <f t="shared" si="96"/>
        <v>0</v>
      </c>
      <c r="H275" s="49">
        <f t="shared" si="99"/>
        <v>0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1</v>
      </c>
      <c r="E276" s="51" t="str">
        <f t="shared" si="110"/>
        <v/>
      </c>
      <c r="F276" s="51">
        <f t="shared" si="110"/>
        <v>4.4247787610619468E-3</v>
      </c>
      <c r="G276" s="12">
        <f t="shared" si="96"/>
        <v>1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0</v>
      </c>
      <c r="D277" s="7">
        <v>0</v>
      </c>
      <c r="E277" s="51" t="str">
        <f t="shared" si="110"/>
        <v/>
      </c>
      <c r="F277" s="51" t="str">
        <f t="shared" si="110"/>
        <v/>
      </c>
      <c r="G277" s="12" t="str">
        <f t="shared" si="96"/>
        <v xml:space="preserve"> </v>
      </c>
      <c r="H277" s="49" t="str">
        <f t="shared" si="99"/>
        <v/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0</v>
      </c>
      <c r="E279" s="51">
        <f t="shared" ref="E279" si="111">+IF(C279=0,"",C279/C$169)</f>
        <v>7.6335877862595417E-3</v>
      </c>
      <c r="F279" s="51" t="str">
        <f t="shared" ref="F279" si="112">+IF(D279=0,"",D279/D$169)</f>
        <v/>
      </c>
      <c r="G279" s="12">
        <f t="shared" si="96"/>
        <v>-1</v>
      </c>
      <c r="H279" s="49">
        <f t="shared" ref="H279" si="113">+IF(OR(AND(E279=""),(G279="")),"",E279*G279)</f>
        <v>-7.6335877862595417E-3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2</v>
      </c>
      <c r="D282" s="7">
        <v>3</v>
      </c>
      <c r="E282" s="51">
        <f t="shared" si="114"/>
        <v>1.5267175572519083E-2</v>
      </c>
      <c r="F282" s="51">
        <f t="shared" si="114"/>
        <v>1.3274336283185841E-2</v>
      </c>
      <c r="G282" s="12">
        <f t="shared" si="96"/>
        <v>0.5</v>
      </c>
      <c r="H282" s="49">
        <f t="shared" si="99"/>
        <v>7.6335877862595417E-3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0</v>
      </c>
      <c r="E287" s="51" t="str">
        <f t="shared" si="114"/>
        <v/>
      </c>
      <c r="F287" s="51" t="str">
        <f t="shared" si="114"/>
        <v/>
      </c>
      <c r="G287" s="12" t="str">
        <f t="shared" si="96"/>
        <v xml:space="preserve"> 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0</v>
      </c>
      <c r="E288" s="51" t="str">
        <f t="shared" si="114"/>
        <v/>
      </c>
      <c r="F288" s="51" t="str">
        <f t="shared" si="114"/>
        <v/>
      </c>
      <c r="G288" s="12" t="str">
        <f t="shared" si="96"/>
        <v xml:space="preserve"> 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</v>
      </c>
      <c r="D291" s="7">
        <v>3</v>
      </c>
      <c r="E291" s="51">
        <f>+IF(C291=0,"",C291/C$169)</f>
        <v>7.6335877862595417E-3</v>
      </c>
      <c r="F291" s="51">
        <f>+IF(D291=0,"",D291/D$169)</f>
        <v>1.3274336283185841E-2</v>
      </c>
      <c r="G291" s="12">
        <f t="shared" si="96"/>
        <v>2</v>
      </c>
      <c r="H291" s="49">
        <f t="shared" si="99"/>
        <v>1.5267175572519083E-2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1</v>
      </c>
      <c r="E298" s="51" t="str">
        <f>+IF(C298=0,"",C298/C$169)</f>
        <v/>
      </c>
      <c r="F298" s="51">
        <f>+IF(D298=0,"",D298/D$169)</f>
        <v>4.4247787610619468E-3</v>
      </c>
      <c r="G298" s="12">
        <f t="shared" si="96"/>
        <v>1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25</v>
      </c>
      <c r="D299" s="7">
        <v>47</v>
      </c>
      <c r="E299" s="51">
        <f>+IF(C299=0,"",C299/C$169)</f>
        <v>0.19083969465648856</v>
      </c>
      <c r="F299" s="51">
        <f>+IF(D299=0,"",D299/D$169)</f>
        <v>0.20796460176991149</v>
      </c>
      <c r="G299" s="12">
        <f t="shared" si="96"/>
        <v>0.88</v>
      </c>
      <c r="H299" s="49">
        <f t="shared" si="99"/>
        <v>0.16793893129770993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</v>
      </c>
      <c r="D304" s="7">
        <v>0</v>
      </c>
      <c r="E304" s="51">
        <f t="shared" si="130"/>
        <v>7.6335877862595417E-3</v>
      </c>
      <c r="F304" s="51" t="str">
        <f t="shared" si="131"/>
        <v/>
      </c>
      <c r="G304" s="12">
        <f t="shared" si="132"/>
        <v>-1</v>
      </c>
      <c r="H304" s="49">
        <f t="shared" si="99"/>
        <v>-7.6335877862595417E-3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0</v>
      </c>
      <c r="D309" s="7">
        <v>0</v>
      </c>
      <c r="E309" s="51" t="str">
        <f t="shared" si="130"/>
        <v/>
      </c>
      <c r="F309" s="51" t="str">
        <f t="shared" si="131"/>
        <v/>
      </c>
      <c r="G309" s="12" t="str">
        <f t="shared" si="132"/>
        <v xml:space="preserve"> </v>
      </c>
      <c r="H309" s="49" t="str">
        <f t="shared" si="99"/>
        <v/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0</v>
      </c>
      <c r="D313" s="7">
        <v>30</v>
      </c>
      <c r="E313" s="51" t="str">
        <f t="shared" si="130"/>
        <v/>
      </c>
      <c r="F313" s="51">
        <f t="shared" si="131"/>
        <v>0.13274336283185842</v>
      </c>
      <c r="G313" s="12">
        <f t="shared" si="132"/>
        <v>1</v>
      </c>
      <c r="H313" s="49" t="str">
        <f t="shared" si="99"/>
        <v/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0</v>
      </c>
      <c r="D315" s="7">
        <v>8</v>
      </c>
      <c r="E315" s="51" t="str">
        <f t="shared" si="130"/>
        <v/>
      </c>
      <c r="F315" s="51">
        <f t="shared" si="131"/>
        <v>3.5398230088495575E-2</v>
      </c>
      <c r="G315" s="12">
        <f t="shared" si="132"/>
        <v>1</v>
      </c>
      <c r="H315" s="49" t="str">
        <f t="shared" si="99"/>
        <v/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1</v>
      </c>
      <c r="E317" s="51" t="str">
        <f t="shared" si="130"/>
        <v/>
      </c>
      <c r="F317" s="51">
        <f t="shared" si="131"/>
        <v>4.4247787610619468E-3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0</v>
      </c>
      <c r="D320" s="7">
        <v>0</v>
      </c>
      <c r="E320" s="51" t="str">
        <f t="shared" si="130"/>
        <v/>
      </c>
      <c r="F320" s="51" t="str">
        <f t="shared" si="131"/>
        <v/>
      </c>
      <c r="G320" s="12" t="str">
        <f t="shared" si="132"/>
        <v xml:space="preserve"> </v>
      </c>
      <c r="H320" s="49" t="str">
        <f t="shared" si="99"/>
        <v/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0</v>
      </c>
      <c r="D324" s="7">
        <v>0</v>
      </c>
      <c r="E324" s="51" t="str">
        <f t="shared" ref="E324" si="133">+IF(C324=0,"",C324/C$169)</f>
        <v/>
      </c>
      <c r="F324" s="51" t="str">
        <f t="shared" ref="F324" si="134">+IF(D324=0,"",D324/D$169)</f>
        <v/>
      </c>
      <c r="G324" s="12" t="str">
        <f t="shared" si="132"/>
        <v xml:space="preserve"> </v>
      </c>
      <c r="H324" s="49" t="str">
        <f t="shared" ref="H324" si="135">+IF(OR(AND(E324=""),(G324="")),"",E324*G324)</f>
        <v/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0</v>
      </c>
      <c r="E331" s="51" t="str">
        <f t="shared" si="137"/>
        <v/>
      </c>
      <c r="F331" s="51" t="str">
        <f t="shared" si="138"/>
        <v/>
      </c>
      <c r="G331" s="12" t="str">
        <f t="shared" si="132"/>
        <v xml:space="preserve"> 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670</v>
      </c>
      <c r="D345" s="39">
        <f>SUM(D346:D564)</f>
        <v>977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0.45820895522388061</v>
      </c>
      <c r="H345" s="40">
        <f>+IF(OR(AND(E345=""),(G345="")),"",E345*G345)</f>
        <v>0.45820895522388061</v>
      </c>
    </row>
    <row r="346" spans="1:9" s="50" customFormat="1" ht="15" x14ac:dyDescent="0.2">
      <c r="A346" s="52"/>
      <c r="B346" s="48" t="s">
        <v>74</v>
      </c>
      <c r="C346" s="7">
        <v>5</v>
      </c>
      <c r="D346" s="7">
        <v>1</v>
      </c>
      <c r="E346" s="51">
        <f t="shared" si="143"/>
        <v>7.462686567164179E-3</v>
      </c>
      <c r="F346" s="51">
        <f t="shared" si="144"/>
        <v>1.0235414534288639E-3</v>
      </c>
      <c r="G346" s="12">
        <f t="shared" ref="G346:G410" si="145">+IF(AND(C346=0,D346=0)," ",IF(C346=0,1,IF(D346=0,-1,(D346-C346)/C346)))</f>
        <v>-0.8</v>
      </c>
      <c r="H346" s="49">
        <f>+IF(OR(AND(E346=""),(G346="")),"",E346*G346)</f>
        <v>-5.9701492537313433E-3</v>
      </c>
      <c r="I346" s="2"/>
    </row>
    <row r="347" spans="1:9" s="50" customFormat="1" ht="15" x14ac:dyDescent="0.2">
      <c r="A347" s="52"/>
      <c r="B347" s="48" t="s">
        <v>77</v>
      </c>
      <c r="C347" s="7">
        <v>1</v>
      </c>
      <c r="D347" s="7">
        <v>2</v>
      </c>
      <c r="E347" s="51">
        <f t="shared" si="143"/>
        <v>1.4925373134328358E-3</v>
      </c>
      <c r="F347" s="51">
        <f t="shared" si="144"/>
        <v>2.0470829068577278E-3</v>
      </c>
      <c r="G347" s="12">
        <f t="shared" si="145"/>
        <v>1</v>
      </c>
      <c r="H347" s="49">
        <f t="shared" ref="H347:H414" si="146">+IF(OR(AND(E347=""),(G347="")),"",E347*G347)</f>
        <v>1.4925373134328358E-3</v>
      </c>
      <c r="I347" s="2"/>
    </row>
    <row r="348" spans="1:9" s="50" customFormat="1" ht="15" x14ac:dyDescent="0.2">
      <c r="A348" s="52"/>
      <c r="B348" s="48" t="s">
        <v>70</v>
      </c>
      <c r="C348" s="7">
        <v>0</v>
      </c>
      <c r="D348" s="7">
        <v>0</v>
      </c>
      <c r="E348" s="51" t="str">
        <f t="shared" si="143"/>
        <v/>
      </c>
      <c r="F348" s="51" t="str">
        <f t="shared" si="144"/>
        <v/>
      </c>
      <c r="G348" s="12" t="str">
        <f t="shared" si="145"/>
        <v xml:space="preserve"> </v>
      </c>
      <c r="H348" s="49" t="str">
        <f t="shared" si="146"/>
        <v/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6</v>
      </c>
      <c r="D351" s="7">
        <v>9</v>
      </c>
      <c r="E351" s="51">
        <f t="shared" si="143"/>
        <v>8.9552238805970154E-3</v>
      </c>
      <c r="F351" s="51">
        <f t="shared" si="144"/>
        <v>9.2118730808597744E-3</v>
      </c>
      <c r="G351" s="12">
        <f t="shared" si="145"/>
        <v>0.5</v>
      </c>
      <c r="H351" s="49">
        <f t="shared" si="146"/>
        <v>4.4776119402985077E-3</v>
      </c>
      <c r="I351" s="2"/>
    </row>
    <row r="352" spans="1:9" s="50" customFormat="1" ht="15" x14ac:dyDescent="0.2">
      <c r="A352" s="52"/>
      <c r="B352" s="48" t="s">
        <v>80</v>
      </c>
      <c r="C352" s="7">
        <v>0</v>
      </c>
      <c r="D352" s="7">
        <v>0</v>
      </c>
      <c r="E352" s="51" t="str">
        <f t="shared" si="143"/>
        <v/>
      </c>
      <c r="F352" s="51" t="str">
        <f t="shared" si="144"/>
        <v/>
      </c>
      <c r="G352" s="12" t="str">
        <f t="shared" si="145"/>
        <v xml:space="preserve"> </v>
      </c>
      <c r="H352" s="49" t="str">
        <f t="shared" si="146"/>
        <v/>
      </c>
      <c r="I352" s="2"/>
    </row>
    <row r="353" spans="1:9" s="50" customFormat="1" ht="15" x14ac:dyDescent="0.2">
      <c r="A353" s="52"/>
      <c r="B353" s="48" t="s">
        <v>575</v>
      </c>
      <c r="C353" s="7">
        <v>0</v>
      </c>
      <c r="D353" s="7">
        <v>0</v>
      </c>
      <c r="E353" s="51" t="str">
        <f t="shared" si="143"/>
        <v/>
      </c>
      <c r="F353" s="51" t="str">
        <f t="shared" si="144"/>
        <v/>
      </c>
      <c r="G353" s="12" t="str">
        <f t="shared" si="145"/>
        <v xml:space="preserve"> </v>
      </c>
      <c r="H353" s="49" t="str">
        <f t="shared" si="146"/>
        <v/>
      </c>
      <c r="I353" s="2"/>
    </row>
    <row r="354" spans="1:9" s="50" customFormat="1" ht="15" x14ac:dyDescent="0.2">
      <c r="A354" s="52"/>
      <c r="B354" s="48" t="s">
        <v>79</v>
      </c>
      <c r="C354" s="7">
        <v>0</v>
      </c>
      <c r="D354" s="7">
        <v>0</v>
      </c>
      <c r="E354" s="51" t="str">
        <f t="shared" si="143"/>
        <v/>
      </c>
      <c r="F354" s="51" t="str">
        <f t="shared" si="144"/>
        <v/>
      </c>
      <c r="G354" s="12" t="str">
        <f t="shared" si="145"/>
        <v xml:space="preserve"> </v>
      </c>
      <c r="H354" s="49" t="str">
        <f t="shared" si="146"/>
        <v/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24</v>
      </c>
      <c r="D357" s="7">
        <v>15</v>
      </c>
      <c r="E357" s="51">
        <f t="shared" si="143"/>
        <v>3.5820895522388062E-2</v>
      </c>
      <c r="F357" s="51">
        <f t="shared" si="144"/>
        <v>1.5353121801432957E-2</v>
      </c>
      <c r="G357" s="12">
        <f t="shared" si="145"/>
        <v>-0.375</v>
      </c>
      <c r="H357" s="49">
        <f t="shared" si="146"/>
        <v>-1.3432835820895522E-2</v>
      </c>
      <c r="I357" s="2"/>
    </row>
    <row r="358" spans="1:9" s="50" customFormat="1" ht="15" x14ac:dyDescent="0.2">
      <c r="A358" s="52"/>
      <c r="B358" s="48" t="s">
        <v>576</v>
      </c>
      <c r="C358" s="7">
        <v>1</v>
      </c>
      <c r="D358" s="7">
        <v>1</v>
      </c>
      <c r="E358" s="51">
        <f t="shared" si="143"/>
        <v>1.4925373134328358E-3</v>
      </c>
      <c r="F358" s="51">
        <f t="shared" si="144"/>
        <v>1.0235414534288639E-3</v>
      </c>
      <c r="G358" s="12">
        <f t="shared" si="145"/>
        <v>0</v>
      </c>
      <c r="H358" s="49">
        <f t="shared" si="146"/>
        <v>0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5</v>
      </c>
      <c r="D360" s="7">
        <v>4</v>
      </c>
      <c r="E360" s="51">
        <f t="shared" si="143"/>
        <v>7.462686567164179E-3</v>
      </c>
      <c r="F360" s="51">
        <f t="shared" si="144"/>
        <v>4.0941658137154556E-3</v>
      </c>
      <c r="G360" s="12">
        <f t="shared" si="145"/>
        <v>-0.2</v>
      </c>
      <c r="H360" s="49">
        <f t="shared" si="146"/>
        <v>-1.4925373134328358E-3</v>
      </c>
      <c r="I360" s="2"/>
    </row>
    <row r="361" spans="1:9" s="50" customFormat="1" ht="15" x14ac:dyDescent="0.2">
      <c r="A361" s="52"/>
      <c r="B361" s="48" t="s">
        <v>614</v>
      </c>
      <c r="C361" s="7">
        <v>0</v>
      </c>
      <c r="D361" s="7">
        <v>0</v>
      </c>
      <c r="E361" s="51" t="str">
        <f t="shared" si="143"/>
        <v/>
      </c>
      <c r="F361" s="51" t="str">
        <f t="shared" si="144"/>
        <v/>
      </c>
      <c r="G361" s="12" t="str">
        <f t="shared" si="145"/>
        <v xml:space="preserve"> </v>
      </c>
      <c r="H361" s="49" t="str">
        <f t="shared" si="146"/>
        <v/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0</v>
      </c>
      <c r="D365" s="7">
        <v>1</v>
      </c>
      <c r="E365" s="51" t="str">
        <f t="shared" si="143"/>
        <v/>
      </c>
      <c r="F365" s="51">
        <f t="shared" si="144"/>
        <v>1.0235414534288639E-3</v>
      </c>
      <c r="G365" s="12">
        <f t="shared" si="145"/>
        <v>1</v>
      </c>
      <c r="H365" s="49" t="str">
        <f t="shared" si="146"/>
        <v/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0</v>
      </c>
      <c r="D368" s="7">
        <v>1</v>
      </c>
      <c r="E368" s="51" t="str">
        <f t="shared" si="143"/>
        <v/>
      </c>
      <c r="F368" s="51">
        <f t="shared" si="144"/>
        <v>1.0235414534288639E-3</v>
      </c>
      <c r="G368" s="12">
        <f t="shared" si="145"/>
        <v>1</v>
      </c>
      <c r="H368" s="49" t="str">
        <f t="shared" si="146"/>
        <v/>
      </c>
      <c r="I368" s="2"/>
    </row>
    <row r="369" spans="1:9" s="50" customFormat="1" ht="15" x14ac:dyDescent="0.2">
      <c r="A369" s="52"/>
      <c r="B369" s="48" t="s">
        <v>577</v>
      </c>
      <c r="C369" s="7">
        <v>4</v>
      </c>
      <c r="D369" s="7">
        <v>5</v>
      </c>
      <c r="E369" s="51">
        <f t="shared" si="143"/>
        <v>5.9701492537313433E-3</v>
      </c>
      <c r="F369" s="51">
        <f t="shared" si="144"/>
        <v>5.1177072671443197E-3</v>
      </c>
      <c r="G369" s="12">
        <f t="shared" si="145"/>
        <v>0.25</v>
      </c>
      <c r="H369" s="49">
        <f t="shared" si="146"/>
        <v>1.4925373134328358E-3</v>
      </c>
      <c r="I369" s="2"/>
    </row>
    <row r="370" spans="1:9" s="50" customFormat="1" ht="15" x14ac:dyDescent="0.2">
      <c r="A370" s="52"/>
      <c r="B370" s="48" t="s">
        <v>85</v>
      </c>
      <c r="C370" s="7">
        <v>0</v>
      </c>
      <c r="D370" s="7">
        <v>0</v>
      </c>
      <c r="E370" s="51" t="str">
        <f t="shared" si="143"/>
        <v/>
      </c>
      <c r="F370" s="51" t="str">
        <f t="shared" si="144"/>
        <v/>
      </c>
      <c r="G370" s="12" t="str">
        <f t="shared" si="145"/>
        <v xml:space="preserve"> </v>
      </c>
      <c r="H370" s="49" t="str">
        <f t="shared" si="146"/>
        <v/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1</v>
      </c>
      <c r="E374" s="51" t="str">
        <f t="shared" si="143"/>
        <v/>
      </c>
      <c r="F374" s="51">
        <f t="shared" si="144"/>
        <v>1.0235414534288639E-3</v>
      </c>
      <c r="G374" s="12">
        <f t="shared" si="145"/>
        <v>1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1</v>
      </c>
      <c r="D375" s="7">
        <v>0</v>
      </c>
      <c r="E375" s="51">
        <f t="shared" si="143"/>
        <v>1.4925373134328358E-3</v>
      </c>
      <c r="F375" s="51" t="str">
        <f t="shared" si="144"/>
        <v/>
      </c>
      <c r="G375" s="12">
        <f t="shared" si="145"/>
        <v>-1</v>
      </c>
      <c r="H375" s="49">
        <f t="shared" si="146"/>
        <v>-1.4925373134328358E-3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0</v>
      </c>
      <c r="D377" s="42">
        <v>0</v>
      </c>
      <c r="E377" s="51" t="str">
        <f t="shared" si="143"/>
        <v/>
      </c>
      <c r="F377" s="51" t="str">
        <f t="shared" si="144"/>
        <v/>
      </c>
      <c r="G377" s="86" t="str">
        <f t="shared" si="145"/>
        <v xml:space="preserve"> </v>
      </c>
      <c r="H377" s="49" t="str">
        <f t="shared" si="146"/>
        <v/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1</v>
      </c>
      <c r="E378" s="51" t="str">
        <f t="shared" ref="E378" si="152">+IF(C378=0,"",C378/C$345)</f>
        <v/>
      </c>
      <c r="F378" s="51">
        <f t="shared" ref="F378" si="153">+IF(D378=0,"",D378/D$345)</f>
        <v>1.0235414534288639E-3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20</v>
      </c>
      <c r="D379" s="7">
        <v>25</v>
      </c>
      <c r="E379" s="51">
        <f t="shared" ref="E379:E401" si="155">+IF(C379=0,"",C379/C$345)</f>
        <v>2.9850746268656716E-2</v>
      </c>
      <c r="F379" s="51">
        <f t="shared" ref="F379:F401" si="156">+IF(D379=0,"",D379/D$345)</f>
        <v>2.5588536335721598E-2</v>
      </c>
      <c r="G379" s="12">
        <f t="shared" si="145"/>
        <v>0.25</v>
      </c>
      <c r="H379" s="49">
        <f t="shared" si="146"/>
        <v>7.462686567164179E-3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0</v>
      </c>
      <c r="E380" s="51" t="str">
        <f t="shared" si="155"/>
        <v/>
      </c>
      <c r="F380" s="51" t="str">
        <f t="shared" si="156"/>
        <v/>
      </c>
      <c r="G380" s="12" t="str">
        <f t="shared" si="145"/>
        <v xml:space="preserve"> 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0</v>
      </c>
      <c r="E381" s="51" t="str">
        <f t="shared" si="155"/>
        <v/>
      </c>
      <c r="F381" s="51" t="str">
        <f t="shared" si="156"/>
        <v/>
      </c>
      <c r="G381" s="12" t="str">
        <f t="shared" si="145"/>
        <v xml:space="preserve"> 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0</v>
      </c>
      <c r="D383" s="7">
        <v>1</v>
      </c>
      <c r="E383" s="51" t="str">
        <f t="shared" si="155"/>
        <v/>
      </c>
      <c r="F383" s="51">
        <f t="shared" si="156"/>
        <v>1.0235414534288639E-3</v>
      </c>
      <c r="G383" s="12">
        <f t="shared" si="145"/>
        <v>1</v>
      </c>
      <c r="H383" s="49" t="str">
        <f t="shared" si="146"/>
        <v/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28</v>
      </c>
      <c r="D385" s="7">
        <v>100</v>
      </c>
      <c r="E385" s="51">
        <f t="shared" si="155"/>
        <v>4.1791044776119404E-2</v>
      </c>
      <c r="F385" s="51">
        <f t="shared" si="156"/>
        <v>0.10235414534288639</v>
      </c>
      <c r="G385" s="12">
        <f t="shared" si="145"/>
        <v>2.5714285714285716</v>
      </c>
      <c r="H385" s="49">
        <f t="shared" ref="H385" si="157">+IF(OR(AND(E385=""),(G385="")),"",E385*G385)</f>
        <v>0.10746268656716419</v>
      </c>
      <c r="I385" s="2"/>
    </row>
    <row r="386" spans="1:9" s="50" customFormat="1" ht="15" x14ac:dyDescent="0.2">
      <c r="A386" s="52"/>
      <c r="B386" s="48" t="s">
        <v>494</v>
      </c>
      <c r="C386" s="7">
        <v>3</v>
      </c>
      <c r="D386" s="7">
        <v>7</v>
      </c>
      <c r="E386" s="51">
        <f t="shared" si="155"/>
        <v>4.4776119402985077E-3</v>
      </c>
      <c r="F386" s="51">
        <f t="shared" si="156"/>
        <v>7.164790174002047E-3</v>
      </c>
      <c r="G386" s="12">
        <f t="shared" si="145"/>
        <v>1.3333333333333333</v>
      </c>
      <c r="H386" s="49">
        <f t="shared" si="146"/>
        <v>5.9701492537313433E-3</v>
      </c>
      <c r="I386" s="2"/>
    </row>
    <row r="387" spans="1:9" s="50" customFormat="1" ht="15" x14ac:dyDescent="0.2">
      <c r="A387" s="52"/>
      <c r="B387" s="48" t="s">
        <v>93</v>
      </c>
      <c r="C387" s="7">
        <v>0</v>
      </c>
      <c r="D387" s="7">
        <v>0</v>
      </c>
      <c r="E387" s="51" t="str">
        <f t="shared" si="155"/>
        <v/>
      </c>
      <c r="F387" s="51" t="str">
        <f t="shared" si="156"/>
        <v/>
      </c>
      <c r="G387" s="12" t="str">
        <f t="shared" si="145"/>
        <v xml:space="preserve"> </v>
      </c>
      <c r="H387" s="49" t="str">
        <f t="shared" si="146"/>
        <v/>
      </c>
      <c r="I387" s="2"/>
    </row>
    <row r="388" spans="1:9" s="50" customFormat="1" ht="15" x14ac:dyDescent="0.2">
      <c r="A388" s="52"/>
      <c r="B388" s="48" t="s">
        <v>86</v>
      </c>
      <c r="C388" s="7">
        <v>1</v>
      </c>
      <c r="D388" s="7">
        <v>5</v>
      </c>
      <c r="E388" s="51">
        <f t="shared" si="155"/>
        <v>1.4925373134328358E-3</v>
      </c>
      <c r="F388" s="51">
        <f t="shared" si="156"/>
        <v>5.1177072671443197E-3</v>
      </c>
      <c r="G388" s="12">
        <f t="shared" si="145"/>
        <v>4</v>
      </c>
      <c r="H388" s="49">
        <f t="shared" si="146"/>
        <v>5.9701492537313433E-3</v>
      </c>
      <c r="I388" s="2"/>
    </row>
    <row r="389" spans="1:9" s="50" customFormat="1" ht="15" x14ac:dyDescent="0.2">
      <c r="A389" s="52"/>
      <c r="B389" s="48" t="s">
        <v>92</v>
      </c>
      <c r="C389" s="7">
        <v>0</v>
      </c>
      <c r="D389" s="7">
        <v>0</v>
      </c>
      <c r="E389" s="51" t="str">
        <f t="shared" si="155"/>
        <v/>
      </c>
      <c r="F389" s="51" t="str">
        <f t="shared" si="156"/>
        <v/>
      </c>
      <c r="G389" s="12" t="str">
        <f t="shared" si="145"/>
        <v xml:space="preserve"> </v>
      </c>
      <c r="H389" s="49" t="str">
        <f t="shared" si="146"/>
        <v/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2</v>
      </c>
      <c r="E393" s="51" t="str">
        <f t="shared" si="155"/>
        <v/>
      </c>
      <c r="F393" s="51">
        <f t="shared" si="156"/>
        <v>2.0470829068577278E-3</v>
      </c>
      <c r="G393" s="12">
        <f t="shared" si="145"/>
        <v>1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1</v>
      </c>
      <c r="E395" s="51" t="str">
        <f t="shared" si="155"/>
        <v/>
      </c>
      <c r="F395" s="51">
        <f t="shared" si="156"/>
        <v>1.0235414534288639E-3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0</v>
      </c>
      <c r="D397" s="7">
        <v>0</v>
      </c>
      <c r="E397" s="51" t="str">
        <f t="shared" si="155"/>
        <v/>
      </c>
      <c r="F397" s="51" t="str">
        <f t="shared" si="156"/>
        <v/>
      </c>
      <c r="G397" s="12" t="str">
        <f t="shared" si="145"/>
        <v xml:space="preserve"> </v>
      </c>
      <c r="H397" s="49" t="str">
        <f t="shared" si="146"/>
        <v/>
      </c>
      <c r="I397" s="2"/>
    </row>
    <row r="398" spans="1:9" s="50" customFormat="1" ht="15" x14ac:dyDescent="0.2">
      <c r="A398" s="52"/>
      <c r="B398" s="48" t="s">
        <v>94</v>
      </c>
      <c r="C398" s="7">
        <v>0</v>
      </c>
      <c r="D398" s="7">
        <v>0</v>
      </c>
      <c r="E398" s="51" t="str">
        <f t="shared" si="155"/>
        <v/>
      </c>
      <c r="F398" s="51" t="str">
        <f t="shared" si="156"/>
        <v/>
      </c>
      <c r="G398" s="12" t="str">
        <f t="shared" si="145"/>
        <v xml:space="preserve"> </v>
      </c>
      <c r="H398" s="49" t="str">
        <f t="shared" si="146"/>
        <v/>
      </c>
      <c r="I398" s="2"/>
    </row>
    <row r="399" spans="1:9" s="50" customFormat="1" ht="15" x14ac:dyDescent="0.2">
      <c r="A399" s="52"/>
      <c r="B399" s="48" t="s">
        <v>258</v>
      </c>
      <c r="C399" s="7">
        <v>0</v>
      </c>
      <c r="D399" s="7">
        <v>0</v>
      </c>
      <c r="E399" s="51" t="str">
        <f t="shared" si="155"/>
        <v/>
      </c>
      <c r="F399" s="51" t="str">
        <f t="shared" si="156"/>
        <v/>
      </c>
      <c r="G399" s="12" t="str">
        <f t="shared" si="145"/>
        <v xml:space="preserve"> </v>
      </c>
      <c r="H399" s="49" t="str">
        <f t="shared" si="146"/>
        <v/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0</v>
      </c>
      <c r="E400" s="51" t="str">
        <f t="shared" si="155"/>
        <v/>
      </c>
      <c r="F400" s="51" t="str">
        <f t="shared" si="156"/>
        <v/>
      </c>
      <c r="G400" s="12" t="str">
        <f t="shared" si="145"/>
        <v xml:space="preserve"> 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7</v>
      </c>
      <c r="D401" s="7">
        <v>29</v>
      </c>
      <c r="E401" s="51">
        <f t="shared" si="155"/>
        <v>1.0447761194029851E-2</v>
      </c>
      <c r="F401" s="51">
        <f t="shared" si="156"/>
        <v>2.9682702149437051E-2</v>
      </c>
      <c r="G401" s="12">
        <f t="shared" si="145"/>
        <v>3.1428571428571428</v>
      </c>
      <c r="H401" s="49">
        <f t="shared" si="146"/>
        <v>3.2835820895522387E-2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15</v>
      </c>
      <c r="D409" s="7">
        <v>28</v>
      </c>
      <c r="E409" s="51">
        <f t="shared" si="161"/>
        <v>2.2388059701492536E-2</v>
      </c>
      <c r="F409" s="51">
        <f t="shared" si="162"/>
        <v>2.8659160696008188E-2</v>
      </c>
      <c r="G409" s="12">
        <f t="shared" si="145"/>
        <v>0.8666666666666667</v>
      </c>
      <c r="H409" s="49">
        <f t="shared" si="146"/>
        <v>1.9402985074626865E-2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62</v>
      </c>
      <c r="D412" s="7">
        <v>0</v>
      </c>
      <c r="E412" s="51">
        <f t="shared" si="161"/>
        <v>9.2537313432835819E-2</v>
      </c>
      <c r="F412" s="51" t="str">
        <f t="shared" si="162"/>
        <v/>
      </c>
      <c r="G412" s="12">
        <f t="shared" si="163"/>
        <v>-1</v>
      </c>
      <c r="H412" s="49">
        <f t="shared" si="146"/>
        <v>-9.2537313432835819E-2</v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3</v>
      </c>
      <c r="D414" s="7">
        <v>2</v>
      </c>
      <c r="E414" s="51">
        <f t="shared" si="161"/>
        <v>4.4776119402985077E-3</v>
      </c>
      <c r="F414" s="51">
        <f t="shared" si="162"/>
        <v>2.0470829068577278E-3</v>
      </c>
      <c r="G414" s="12">
        <f t="shared" si="163"/>
        <v>-0.33333333333333331</v>
      </c>
      <c r="H414" s="49">
        <f t="shared" si="146"/>
        <v>-1.4925373134328358E-3</v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0</v>
      </c>
      <c r="E418" s="51" t="str">
        <f t="shared" si="167"/>
        <v/>
      </c>
      <c r="F418" s="51" t="str">
        <f t="shared" si="168"/>
        <v/>
      </c>
      <c r="G418" s="12" t="str">
        <f t="shared" si="163"/>
        <v xml:space="preserve"> 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18</v>
      </c>
      <c r="D420" s="7">
        <v>3</v>
      </c>
      <c r="E420" s="51">
        <f t="shared" si="164"/>
        <v>2.6865671641791045E-2</v>
      </c>
      <c r="F420" s="51">
        <f t="shared" si="165"/>
        <v>3.0706243602865915E-3</v>
      </c>
      <c r="G420" s="12">
        <f t="shared" si="163"/>
        <v>-0.83333333333333337</v>
      </c>
      <c r="H420" s="49">
        <f t="shared" si="166"/>
        <v>-2.2388059701492539E-2</v>
      </c>
      <c r="I420" s="2"/>
    </row>
    <row r="421" spans="1:9" s="50" customFormat="1" ht="15" x14ac:dyDescent="0.2">
      <c r="A421" s="52"/>
      <c r="B421" s="48" t="s">
        <v>266</v>
      </c>
      <c r="C421" s="7">
        <v>139</v>
      </c>
      <c r="D421" s="7">
        <v>323</v>
      </c>
      <c r="E421" s="51">
        <f t="shared" si="164"/>
        <v>0.20746268656716418</v>
      </c>
      <c r="F421" s="51">
        <f t="shared" si="165"/>
        <v>0.330603889457523</v>
      </c>
      <c r="G421" s="12">
        <f t="shared" si="163"/>
        <v>1.3237410071942446</v>
      </c>
      <c r="H421" s="49">
        <f t="shared" si="166"/>
        <v>0.2746268656716418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75</v>
      </c>
      <c r="D423" s="7">
        <v>105</v>
      </c>
      <c r="E423" s="51">
        <f t="shared" si="164"/>
        <v>0.11194029850746269</v>
      </c>
      <c r="F423" s="51">
        <f t="shared" si="165"/>
        <v>0.10747185261003071</v>
      </c>
      <c r="G423" s="12">
        <f t="shared" si="163"/>
        <v>0.4</v>
      </c>
      <c r="H423" s="49">
        <f t="shared" si="166"/>
        <v>4.4776119402985079E-2</v>
      </c>
      <c r="I423" s="2"/>
    </row>
    <row r="424" spans="1:9" s="50" customFormat="1" ht="15" x14ac:dyDescent="0.2">
      <c r="A424" s="52"/>
      <c r="B424" s="48" t="s">
        <v>499</v>
      </c>
      <c r="C424" s="7">
        <v>0</v>
      </c>
      <c r="D424" s="7">
        <v>0</v>
      </c>
      <c r="E424" s="51" t="str">
        <f t="shared" si="164"/>
        <v/>
      </c>
      <c r="F424" s="51" t="str">
        <f t="shared" si="165"/>
        <v/>
      </c>
      <c r="G424" s="12" t="str">
        <f t="shared" si="163"/>
        <v xml:space="preserve"> </v>
      </c>
      <c r="H424" s="49" t="str">
        <f t="shared" si="166"/>
        <v/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13</v>
      </c>
      <c r="D430" s="7">
        <v>8</v>
      </c>
      <c r="E430" s="51">
        <f t="shared" si="164"/>
        <v>1.9402985074626865E-2</v>
      </c>
      <c r="F430" s="51">
        <f t="shared" si="165"/>
        <v>8.1883316274309111E-3</v>
      </c>
      <c r="G430" s="12">
        <f t="shared" si="163"/>
        <v>-0.38461538461538464</v>
      </c>
      <c r="H430" s="49">
        <f t="shared" si="166"/>
        <v>-7.462686567164179E-3</v>
      </c>
      <c r="I430" s="2"/>
    </row>
    <row r="431" spans="1:9" s="50" customFormat="1" ht="15" x14ac:dyDescent="0.2">
      <c r="A431" s="52"/>
      <c r="B431" s="48" t="s">
        <v>270</v>
      </c>
      <c r="C431" s="7">
        <v>3</v>
      </c>
      <c r="D431" s="7">
        <v>0</v>
      </c>
      <c r="E431" s="51">
        <f t="shared" si="164"/>
        <v>4.4776119402985077E-3</v>
      </c>
      <c r="F431" s="51" t="str">
        <f t="shared" si="165"/>
        <v/>
      </c>
      <c r="G431" s="12">
        <f t="shared" si="163"/>
        <v>-1</v>
      </c>
      <c r="H431" s="49">
        <f t="shared" si="166"/>
        <v>-4.4776119402985077E-3</v>
      </c>
      <c r="I431" s="2"/>
    </row>
    <row r="432" spans="1:9" s="50" customFormat="1" ht="15" x14ac:dyDescent="0.2">
      <c r="A432" s="52"/>
      <c r="B432" s="48" t="s">
        <v>98</v>
      </c>
      <c r="C432" s="7">
        <v>3</v>
      </c>
      <c r="D432" s="7">
        <v>0</v>
      </c>
      <c r="E432" s="51">
        <f t="shared" si="164"/>
        <v>4.4776119402985077E-3</v>
      </c>
      <c r="F432" s="51" t="str">
        <f t="shared" si="165"/>
        <v/>
      </c>
      <c r="G432" s="12">
        <f t="shared" si="163"/>
        <v>-1</v>
      </c>
      <c r="H432" s="49">
        <f t="shared" si="166"/>
        <v>-4.4776119402985077E-3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3</v>
      </c>
      <c r="D434" s="7">
        <v>12</v>
      </c>
      <c r="E434" s="51">
        <f t="shared" si="164"/>
        <v>4.4776119402985077E-3</v>
      </c>
      <c r="F434" s="51">
        <f t="shared" si="165"/>
        <v>1.2282497441146366E-2</v>
      </c>
      <c r="G434" s="12">
        <f t="shared" si="163"/>
        <v>3</v>
      </c>
      <c r="H434" s="49">
        <f t="shared" si="166"/>
        <v>1.3432835820895522E-2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0</v>
      </c>
      <c r="D442" s="7">
        <v>1</v>
      </c>
      <c r="E442" s="51" t="str">
        <f t="shared" si="164"/>
        <v/>
      </c>
      <c r="F442" s="51">
        <f t="shared" si="165"/>
        <v>1.0235414534288639E-3</v>
      </c>
      <c r="G442" s="12">
        <f t="shared" si="163"/>
        <v>1</v>
      </c>
      <c r="H442" s="49" t="str">
        <f t="shared" si="166"/>
        <v/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0</v>
      </c>
      <c r="D444" s="7">
        <v>1</v>
      </c>
      <c r="E444" s="51" t="str">
        <f t="shared" si="164"/>
        <v/>
      </c>
      <c r="F444" s="51">
        <f t="shared" si="165"/>
        <v>1.0235414534288639E-3</v>
      </c>
      <c r="G444" s="12">
        <f t="shared" si="163"/>
        <v>1</v>
      </c>
      <c r="H444" s="49" t="str">
        <f t="shared" si="166"/>
        <v/>
      </c>
      <c r="I444" s="2"/>
    </row>
    <row r="445" spans="1:9" s="50" customFormat="1" ht="15" x14ac:dyDescent="0.2">
      <c r="A445" s="52"/>
      <c r="B445" s="48" t="s">
        <v>112</v>
      </c>
      <c r="C445" s="7">
        <v>2</v>
      </c>
      <c r="D445" s="7">
        <v>9</v>
      </c>
      <c r="E445" s="51">
        <f t="shared" si="164"/>
        <v>2.9850746268656717E-3</v>
      </c>
      <c r="F445" s="51">
        <f t="shared" si="165"/>
        <v>9.2118730808597744E-3</v>
      </c>
      <c r="G445" s="12">
        <f t="shared" si="163"/>
        <v>3.5</v>
      </c>
      <c r="H445" s="49">
        <f t="shared" si="166"/>
        <v>1.0447761194029851E-2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0</v>
      </c>
      <c r="E446" s="51" t="str">
        <f t="shared" si="164"/>
        <v/>
      </c>
      <c r="F446" s="51" t="str">
        <f t="shared" si="165"/>
        <v/>
      </c>
      <c r="G446" s="12" t="str">
        <f t="shared" si="163"/>
        <v xml:space="preserve"> 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0</v>
      </c>
      <c r="E447" s="51" t="str">
        <f t="shared" si="164"/>
        <v/>
      </c>
      <c r="F447" s="51" t="str">
        <f t="shared" si="165"/>
        <v/>
      </c>
      <c r="G447" s="12" t="str">
        <f t="shared" si="163"/>
        <v xml:space="preserve"> 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0</v>
      </c>
      <c r="E448" s="51" t="str">
        <f t="shared" si="164"/>
        <v/>
      </c>
      <c r="F448" s="51" t="str">
        <f t="shared" si="165"/>
        <v/>
      </c>
      <c r="G448" s="12" t="str">
        <f t="shared" si="163"/>
        <v xml:space="preserve"> 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0</v>
      </c>
      <c r="E450" s="51" t="str">
        <f t="shared" si="164"/>
        <v/>
      </c>
      <c r="F450" s="51" t="str">
        <f t="shared" si="165"/>
        <v/>
      </c>
      <c r="G450" s="12" t="str">
        <f t="shared" si="163"/>
        <v xml:space="preserve"> 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</v>
      </c>
      <c r="D452" s="7">
        <v>0</v>
      </c>
      <c r="E452" s="51">
        <f t="shared" si="164"/>
        <v>1.4925373134328358E-3</v>
      </c>
      <c r="F452" s="51" t="str">
        <f t="shared" si="165"/>
        <v/>
      </c>
      <c r="G452" s="12">
        <f t="shared" si="163"/>
        <v>-1</v>
      </c>
      <c r="H452" s="49">
        <f t="shared" si="166"/>
        <v>-1.4925373134328358E-3</v>
      </c>
      <c r="I452" s="2"/>
    </row>
    <row r="453" spans="1:9" s="50" customFormat="1" ht="15" x14ac:dyDescent="0.2">
      <c r="A453" s="52"/>
      <c r="B453" s="48" t="s">
        <v>419</v>
      </c>
      <c r="C453" s="7">
        <v>2</v>
      </c>
      <c r="D453" s="7">
        <v>3</v>
      </c>
      <c r="E453" s="51">
        <f t="shared" si="164"/>
        <v>2.9850746268656717E-3</v>
      </c>
      <c r="F453" s="51">
        <f t="shared" si="165"/>
        <v>3.0706243602865915E-3</v>
      </c>
      <c r="G453" s="12">
        <f t="shared" si="163"/>
        <v>0.5</v>
      </c>
      <c r="H453" s="49">
        <f t="shared" si="166"/>
        <v>1.4925373134328358E-3</v>
      </c>
      <c r="I453" s="2"/>
    </row>
    <row r="454" spans="1:9" s="50" customFormat="1" ht="15" x14ac:dyDescent="0.2">
      <c r="A454" s="52"/>
      <c r="B454" s="48" t="s">
        <v>107</v>
      </c>
      <c r="C454" s="7">
        <v>31</v>
      </c>
      <c r="D454" s="7">
        <v>34</v>
      </c>
      <c r="E454" s="51">
        <f t="shared" si="164"/>
        <v>4.6268656716417909E-2</v>
      </c>
      <c r="F454" s="51">
        <f t="shared" si="165"/>
        <v>3.4800409416581371E-2</v>
      </c>
      <c r="G454" s="12">
        <f t="shared" si="163"/>
        <v>9.6774193548387094E-2</v>
      </c>
      <c r="H454" s="49">
        <f t="shared" si="166"/>
        <v>4.4776119402985069E-3</v>
      </c>
      <c r="I454" s="2"/>
    </row>
    <row r="455" spans="1:9" s="50" customFormat="1" ht="15" x14ac:dyDescent="0.2">
      <c r="A455" s="52"/>
      <c r="B455" s="48" t="s">
        <v>273</v>
      </c>
      <c r="C455" s="7">
        <v>4</v>
      </c>
      <c r="D455" s="7">
        <v>3</v>
      </c>
      <c r="E455" s="51">
        <f t="shared" si="164"/>
        <v>5.9701492537313433E-3</v>
      </c>
      <c r="F455" s="51">
        <f t="shared" si="165"/>
        <v>3.0706243602865915E-3</v>
      </c>
      <c r="G455" s="12">
        <f t="shared" si="163"/>
        <v>-0.25</v>
      </c>
      <c r="H455" s="49">
        <f t="shared" si="166"/>
        <v>-1.4925373134328358E-3</v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3</v>
      </c>
      <c r="D457" s="7">
        <v>11</v>
      </c>
      <c r="E457" s="51">
        <f t="shared" si="164"/>
        <v>4.4776119402985077E-3</v>
      </c>
      <c r="F457" s="51">
        <f t="shared" si="165"/>
        <v>1.1258955987717503E-2</v>
      </c>
      <c r="G457" s="12">
        <f t="shared" si="163"/>
        <v>2.6666666666666665</v>
      </c>
      <c r="H457" s="49">
        <f t="shared" si="166"/>
        <v>1.1940298507462687E-2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0</v>
      </c>
      <c r="E458" s="51" t="str">
        <f t="shared" si="164"/>
        <v/>
      </c>
      <c r="F458" s="51" t="str">
        <f t="shared" si="165"/>
        <v/>
      </c>
      <c r="G458" s="12" t="str">
        <f t="shared" si="163"/>
        <v xml:space="preserve"> 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62</v>
      </c>
      <c r="D460" s="7">
        <v>77</v>
      </c>
      <c r="E460" s="51">
        <f t="shared" si="164"/>
        <v>9.2537313432835819E-2</v>
      </c>
      <c r="F460" s="51">
        <f t="shared" si="165"/>
        <v>7.8812691914022515E-2</v>
      </c>
      <c r="G460" s="12">
        <f t="shared" si="163"/>
        <v>0.24193548387096775</v>
      </c>
      <c r="H460" s="49">
        <f t="shared" si="166"/>
        <v>2.2388059701492536E-2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0</v>
      </c>
      <c r="E465" s="51" t="str">
        <f t="shared" si="164"/>
        <v/>
      </c>
      <c r="F465" s="51" t="str">
        <f t="shared" si="165"/>
        <v/>
      </c>
      <c r="G465" s="12" t="str">
        <f t="shared" si="163"/>
        <v xml:space="preserve"> 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</v>
      </c>
      <c r="D468" s="7">
        <v>4</v>
      </c>
      <c r="E468" s="51">
        <f t="shared" si="164"/>
        <v>1.4925373134328358E-3</v>
      </c>
      <c r="F468" s="51">
        <f t="shared" si="165"/>
        <v>4.0941658137154556E-3</v>
      </c>
      <c r="G468" s="12">
        <f t="shared" si="163"/>
        <v>3</v>
      </c>
      <c r="H468" s="49">
        <f t="shared" si="166"/>
        <v>4.4776119402985077E-3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0</v>
      </c>
      <c r="E470" s="51" t="str">
        <f t="shared" si="164"/>
        <v/>
      </c>
      <c r="F470" s="51" t="str">
        <f t="shared" si="165"/>
        <v/>
      </c>
      <c r="G470" s="12" t="str">
        <f t="shared" si="163"/>
        <v xml:space="preserve"> 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0</v>
      </c>
      <c r="D472" s="7">
        <v>0</v>
      </c>
      <c r="E472" s="51" t="str">
        <f t="shared" si="164"/>
        <v/>
      </c>
      <c r="F472" s="51" t="str">
        <f t="shared" si="165"/>
        <v/>
      </c>
      <c r="G472" s="12" t="str">
        <f t="shared" si="163"/>
        <v xml:space="preserve"> </v>
      </c>
      <c r="H472" s="49" t="str">
        <f t="shared" si="166"/>
        <v/>
      </c>
      <c r="I472" s="2"/>
    </row>
    <row r="473" spans="1:9" s="50" customFormat="1" ht="15" x14ac:dyDescent="0.2">
      <c r="A473" s="52"/>
      <c r="B473" s="48" t="s">
        <v>278</v>
      </c>
      <c r="C473" s="7">
        <v>1</v>
      </c>
      <c r="D473" s="7">
        <v>0</v>
      </c>
      <c r="E473" s="51">
        <f t="shared" si="164"/>
        <v>1.4925373134328358E-3</v>
      </c>
      <c r="F473" s="51" t="str">
        <f t="shared" si="165"/>
        <v/>
      </c>
      <c r="G473" s="12">
        <f t="shared" si="163"/>
        <v>-1</v>
      </c>
      <c r="H473" s="49">
        <f t="shared" si="166"/>
        <v>-1.4925373134328358E-3</v>
      </c>
      <c r="I473" s="2"/>
    </row>
    <row r="474" spans="1:9" s="50" customFormat="1" ht="15" x14ac:dyDescent="0.2">
      <c r="A474" s="52"/>
      <c r="B474" s="48" t="s">
        <v>279</v>
      </c>
      <c r="C474" s="7">
        <v>0</v>
      </c>
      <c r="D474" s="7">
        <v>0</v>
      </c>
      <c r="E474" s="51" t="str">
        <f t="shared" si="164"/>
        <v/>
      </c>
      <c r="F474" s="51" t="str">
        <f t="shared" si="165"/>
        <v/>
      </c>
      <c r="G474" s="12" t="str">
        <f t="shared" si="163"/>
        <v xml:space="preserve"> </v>
      </c>
      <c r="H474" s="49" t="str">
        <f t="shared" si="166"/>
        <v/>
      </c>
      <c r="I474" s="2"/>
    </row>
    <row r="475" spans="1:9" s="50" customFormat="1" ht="15" x14ac:dyDescent="0.2">
      <c r="A475" s="52"/>
      <c r="B475" s="48" t="s">
        <v>280</v>
      </c>
      <c r="C475" s="7">
        <v>1</v>
      </c>
      <c r="D475" s="7">
        <v>1</v>
      </c>
      <c r="E475" s="51">
        <f t="shared" si="164"/>
        <v>1.4925373134328358E-3</v>
      </c>
      <c r="F475" s="51">
        <f t="shared" si="165"/>
        <v>1.0235414534288639E-3</v>
      </c>
      <c r="G475" s="12">
        <f t="shared" si="163"/>
        <v>0</v>
      </c>
      <c r="H475" s="49">
        <f t="shared" si="166"/>
        <v>0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0</v>
      </c>
      <c r="D478" s="7">
        <v>0</v>
      </c>
      <c r="E478" s="51" t="str">
        <f t="shared" si="164"/>
        <v/>
      </c>
      <c r="F478" s="51" t="str">
        <f t="shared" si="165"/>
        <v/>
      </c>
      <c r="G478" s="12" t="str">
        <f t="shared" ref="G478:G541" si="180">+IF(AND(C478=0,D478=0)," ",IF(C478=0,1,IF(D478=0,-1,(D478-C478)/C478)))</f>
        <v xml:space="preserve"> </v>
      </c>
      <c r="H478" s="49" t="str">
        <f t="shared" si="166"/>
        <v/>
      </c>
      <c r="I478" s="2"/>
    </row>
    <row r="479" spans="1:9" s="50" customFormat="1" ht="15" x14ac:dyDescent="0.2">
      <c r="A479" s="52"/>
      <c r="B479" s="48" t="s">
        <v>507</v>
      </c>
      <c r="C479" s="7">
        <v>0</v>
      </c>
      <c r="D479" s="7">
        <v>2</v>
      </c>
      <c r="E479" s="51" t="str">
        <f t="shared" si="164"/>
        <v/>
      </c>
      <c r="F479" s="51">
        <f t="shared" si="165"/>
        <v>2.0470829068577278E-3</v>
      </c>
      <c r="G479" s="12">
        <f t="shared" si="180"/>
        <v>1</v>
      </c>
      <c r="H479" s="49" t="str">
        <f t="shared" si="166"/>
        <v/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0</v>
      </c>
      <c r="E484" s="51" t="str">
        <f t="shared" si="164"/>
        <v/>
      </c>
      <c r="F484" s="51" t="str">
        <f t="shared" si="165"/>
        <v/>
      </c>
      <c r="G484" s="12" t="str">
        <f t="shared" si="180"/>
        <v xml:space="preserve"> 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3</v>
      </c>
      <c r="D486" s="7">
        <v>8</v>
      </c>
      <c r="E486" s="51">
        <f t="shared" si="164"/>
        <v>4.4776119402985077E-3</v>
      </c>
      <c r="F486" s="51">
        <f t="shared" si="165"/>
        <v>8.1883316274309111E-3</v>
      </c>
      <c r="G486" s="12">
        <f t="shared" si="180"/>
        <v>1.6666666666666667</v>
      </c>
      <c r="H486" s="49">
        <f t="shared" si="166"/>
        <v>7.4626865671641798E-3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0</v>
      </c>
      <c r="D489" s="7">
        <v>1</v>
      </c>
      <c r="E489" s="51" t="str">
        <f t="shared" si="164"/>
        <v/>
      </c>
      <c r="F489" s="51">
        <f t="shared" si="165"/>
        <v>1.0235414534288639E-3</v>
      </c>
      <c r="G489" s="12">
        <f t="shared" si="180"/>
        <v>1</v>
      </c>
      <c r="H489" s="49" t="str">
        <f t="shared" si="166"/>
        <v/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2</v>
      </c>
      <c r="E500" s="51" t="str">
        <f t="shared" si="181"/>
        <v/>
      </c>
      <c r="F500" s="51">
        <f t="shared" si="182"/>
        <v>2.0470829068577278E-3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0</v>
      </c>
      <c r="D504" s="7">
        <v>0</v>
      </c>
      <c r="E504" s="51" t="str">
        <f t="shared" si="181"/>
        <v/>
      </c>
      <c r="F504" s="51" t="str">
        <f t="shared" si="182"/>
        <v/>
      </c>
      <c r="G504" s="12" t="str">
        <f t="shared" si="180"/>
        <v xml:space="preserve"> </v>
      </c>
      <c r="H504" s="49" t="str">
        <f t="shared" si="183"/>
        <v/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1</v>
      </c>
      <c r="D521" s="7">
        <v>3</v>
      </c>
      <c r="E521" s="51">
        <f t="shared" si="181"/>
        <v>1.4925373134328358E-3</v>
      </c>
      <c r="F521" s="51">
        <f t="shared" si="182"/>
        <v>3.0706243602865915E-3</v>
      </c>
      <c r="G521" s="12">
        <f t="shared" si="180"/>
        <v>2</v>
      </c>
      <c r="H521" s="49">
        <f t="shared" si="183"/>
        <v>2.9850746268656717E-3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0</v>
      </c>
      <c r="D524" s="7">
        <v>0</v>
      </c>
      <c r="E524" s="51" t="str">
        <f t="shared" ref="E524:E549" si="187">+IF(C524=0,"",C524/C$345)</f>
        <v/>
      </c>
      <c r="F524" s="51" t="str">
        <f t="shared" ref="F524:F549" si="188">+IF(D524=0,"",D524/D$345)</f>
        <v/>
      </c>
      <c r="G524" s="12" t="str">
        <f t="shared" si="180"/>
        <v xml:space="preserve"> </v>
      </c>
      <c r="H524" s="49" t="str">
        <f t="shared" si="183"/>
        <v/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9</v>
      </c>
      <c r="D527" s="7">
        <v>4</v>
      </c>
      <c r="E527" s="51">
        <f t="shared" si="187"/>
        <v>1.3432835820895522E-2</v>
      </c>
      <c r="F527" s="51">
        <f t="shared" si="188"/>
        <v>4.0941658137154556E-3</v>
      </c>
      <c r="G527" s="12">
        <f t="shared" si="180"/>
        <v>-0.55555555555555558</v>
      </c>
      <c r="H527" s="49">
        <f t="shared" si="183"/>
        <v>-7.462686567164179E-3</v>
      </c>
      <c r="I527" s="2"/>
    </row>
    <row r="528" spans="1:9" s="50" customFormat="1" ht="15" x14ac:dyDescent="0.2">
      <c r="A528" s="52"/>
      <c r="B528" s="48" t="s">
        <v>340</v>
      </c>
      <c r="C528" s="7">
        <v>0</v>
      </c>
      <c r="D528" s="7">
        <v>14</v>
      </c>
      <c r="E528" s="51" t="str">
        <f t="shared" si="187"/>
        <v/>
      </c>
      <c r="F528" s="51">
        <f t="shared" si="188"/>
        <v>1.4329580348004094E-2</v>
      </c>
      <c r="G528" s="12">
        <f t="shared" si="180"/>
        <v>1</v>
      </c>
      <c r="H528" s="49" t="str">
        <f t="shared" si="183"/>
        <v/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0</v>
      </c>
      <c r="D537" s="7">
        <v>0</v>
      </c>
      <c r="E537" s="51" t="str">
        <f t="shared" si="187"/>
        <v/>
      </c>
      <c r="F537" s="51" t="str">
        <f t="shared" si="188"/>
        <v/>
      </c>
      <c r="G537" s="12" t="str">
        <f t="shared" si="180"/>
        <v xml:space="preserve"> </v>
      </c>
      <c r="H537" s="49" t="str">
        <f t="shared" si="183"/>
        <v/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</v>
      </c>
      <c r="D539" s="7">
        <v>0</v>
      </c>
      <c r="E539" s="51">
        <f t="shared" si="187"/>
        <v>1.4925373134328358E-3</v>
      </c>
      <c r="F539" s="51" t="str">
        <f t="shared" si="188"/>
        <v/>
      </c>
      <c r="G539" s="12">
        <f t="shared" si="180"/>
        <v>-1</v>
      </c>
      <c r="H539" s="49">
        <f t="shared" si="183"/>
        <v>-1.4925373134328358E-3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5</v>
      </c>
      <c r="E540" s="51" t="str">
        <f t="shared" si="187"/>
        <v/>
      </c>
      <c r="F540" s="51">
        <f t="shared" si="188"/>
        <v>5.1177072671443197E-3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27</v>
      </c>
      <c r="D542" s="7">
        <v>18</v>
      </c>
      <c r="E542" s="51">
        <f t="shared" si="187"/>
        <v>4.0298507462686567E-2</v>
      </c>
      <c r="F542" s="51">
        <f t="shared" si="188"/>
        <v>1.8423746161719549E-2</v>
      </c>
      <c r="G542" s="12">
        <f t="shared" ref="G542:G564" si="189">+IF(AND(C542=0,D542=0)," ",IF(C542=0,1,IF(D542=0,-1,(D542-C542)/C542)))</f>
        <v>-0.33333333333333331</v>
      </c>
      <c r="H542" s="49">
        <f t="shared" si="183"/>
        <v>-1.3432835820895522E-2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44</v>
      </c>
      <c r="D547" s="7">
        <v>31</v>
      </c>
      <c r="E547" s="51">
        <f t="shared" si="187"/>
        <v>6.5671641791044774E-2</v>
      </c>
      <c r="F547" s="51">
        <f t="shared" si="188"/>
        <v>3.1729785056294778E-2</v>
      </c>
      <c r="G547" s="12">
        <f t="shared" si="189"/>
        <v>-0.29545454545454547</v>
      </c>
      <c r="H547" s="49">
        <f t="shared" si="183"/>
        <v>-1.9402985074626865E-2</v>
      </c>
      <c r="I547" s="2"/>
    </row>
    <row r="548" spans="1:9" s="50" customFormat="1" ht="15" x14ac:dyDescent="0.2">
      <c r="A548" s="52"/>
      <c r="B548" s="48" t="s">
        <v>142</v>
      </c>
      <c r="C548" s="7">
        <v>2</v>
      </c>
      <c r="D548" s="7">
        <v>4</v>
      </c>
      <c r="E548" s="51">
        <f t="shared" si="187"/>
        <v>2.9850746268656717E-3</v>
      </c>
      <c r="F548" s="51">
        <f t="shared" si="188"/>
        <v>4.0941658137154556E-3</v>
      </c>
      <c r="G548" s="12">
        <f t="shared" si="189"/>
        <v>1</v>
      </c>
      <c r="H548" s="49">
        <f t="shared" si="183"/>
        <v>2.9850746268656717E-3</v>
      </c>
      <c r="I548" s="2"/>
    </row>
    <row r="549" spans="1:9" s="50" customFormat="1" ht="15" x14ac:dyDescent="0.2">
      <c r="A549" s="52"/>
      <c r="B549" s="48" t="s">
        <v>315</v>
      </c>
      <c r="C549" s="7">
        <v>21</v>
      </c>
      <c r="D549" s="7">
        <v>25</v>
      </c>
      <c r="E549" s="51">
        <f t="shared" si="187"/>
        <v>3.134328358208955E-2</v>
      </c>
      <c r="F549" s="51">
        <f t="shared" si="188"/>
        <v>2.5588536335721598E-2</v>
      </c>
      <c r="G549" s="12">
        <f t="shared" si="189"/>
        <v>0.19047619047619047</v>
      </c>
      <c r="H549" s="49">
        <f t="shared" si="183"/>
        <v>5.9701492537313425E-3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1</v>
      </c>
      <c r="E550" s="51" t="str">
        <f t="shared" ref="E550" si="190">+IF(C550=0,"",C550/C$345)</f>
        <v/>
      </c>
      <c r="F550" s="51">
        <f t="shared" ref="F550" si="191">+IF(D550=0,"",D550/D$345)</f>
        <v>1.0235414534288639E-3</v>
      </c>
      <c r="G550" s="12">
        <f t="shared" si="189"/>
        <v>1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0</v>
      </c>
      <c r="D556" s="7">
        <v>4</v>
      </c>
      <c r="E556" s="51" t="str">
        <f t="shared" si="193"/>
        <v/>
      </c>
      <c r="F556" s="51">
        <f t="shared" si="194"/>
        <v>4.0941658137154556E-3</v>
      </c>
      <c r="G556" s="12">
        <f t="shared" si="189"/>
        <v>1</v>
      </c>
      <c r="H556" s="49" t="str">
        <f t="shared" si="195"/>
        <v/>
      </c>
      <c r="I556" s="2"/>
    </row>
    <row r="557" spans="1:9" s="50" customFormat="1" ht="15" x14ac:dyDescent="0.2">
      <c r="A557" s="52"/>
      <c r="B557" s="48" t="s">
        <v>517</v>
      </c>
      <c r="C557" s="7">
        <v>13</v>
      </c>
      <c r="D557" s="7">
        <v>4</v>
      </c>
      <c r="E557" s="51">
        <f t="shared" si="193"/>
        <v>1.9402985074626865E-2</v>
      </c>
      <c r="F557" s="51">
        <f t="shared" si="194"/>
        <v>4.0941658137154556E-3</v>
      </c>
      <c r="G557" s="12">
        <f t="shared" si="189"/>
        <v>-0.69230769230769229</v>
      </c>
      <c r="H557" s="49">
        <f t="shared" si="195"/>
        <v>-1.3432835820895522E-2</v>
      </c>
      <c r="I557" s="2"/>
    </row>
    <row r="558" spans="1:9" s="50" customFormat="1" ht="15" x14ac:dyDescent="0.2">
      <c r="A558" s="52"/>
      <c r="B558" s="48" t="s">
        <v>318</v>
      </c>
      <c r="C558" s="7">
        <v>1</v>
      </c>
      <c r="D558" s="7">
        <v>15</v>
      </c>
      <c r="E558" s="51">
        <f t="shared" si="193"/>
        <v>1.4925373134328358E-3</v>
      </c>
      <c r="F558" s="51">
        <f t="shared" si="194"/>
        <v>1.5353121801432957E-2</v>
      </c>
      <c r="G558" s="12">
        <f t="shared" si="189"/>
        <v>14</v>
      </c>
      <c r="H558" s="49">
        <f t="shared" si="195"/>
        <v>2.0895522388059702E-2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0</v>
      </c>
      <c r="E560" s="51" t="str">
        <f t="shared" si="193"/>
        <v/>
      </c>
      <c r="F560" s="51" t="str">
        <f t="shared" si="194"/>
        <v/>
      </c>
      <c r="G560" s="12" t="str">
        <f t="shared" si="189"/>
        <v xml:space="preserve"> 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0</v>
      </c>
      <c r="E562" s="51" t="str">
        <f t="shared" si="193"/>
        <v/>
      </c>
      <c r="F562" s="51" t="str">
        <f t="shared" si="194"/>
        <v/>
      </c>
      <c r="G562" s="12" t="str">
        <f t="shared" si="189"/>
        <v xml:space="preserve"> 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689</v>
      </c>
      <c r="D570" s="39">
        <f>SUM(D571:D596)</f>
        <v>657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-4.6444121915820029E-2</v>
      </c>
      <c r="H570" s="40">
        <f>+IF(OR(AND(E570=""),(G570="")),"",E570*G570)</f>
        <v>-4.6444121915820029E-2</v>
      </c>
    </row>
    <row r="571" spans="1:9" s="50" customFormat="1" ht="15" x14ac:dyDescent="0.2">
      <c r="A571" s="52"/>
      <c r="B571" s="48" t="s">
        <v>323</v>
      </c>
      <c r="C571" s="7">
        <v>0</v>
      </c>
      <c r="D571" s="7">
        <v>0</v>
      </c>
      <c r="E571" s="51" t="str">
        <f t="shared" si="196"/>
        <v/>
      </c>
      <c r="F571" s="51" t="str">
        <f t="shared" si="197"/>
        <v/>
      </c>
      <c r="G571" s="12" t="str">
        <f t="shared" ref="G571:G596" si="198">+IF(AND(C571=0,D571=0)," ",IF(C571=0,1,IF(D571=0,-1,(D571-C571)/C571)))</f>
        <v xml:space="preserve"> </v>
      </c>
      <c r="H571" s="49" t="str">
        <f>+IF(OR(AND(E571=""),(G571="")),"",E571*G571)</f>
        <v/>
      </c>
      <c r="I571" s="2"/>
    </row>
    <row r="572" spans="1:9" s="50" customFormat="1" ht="15" x14ac:dyDescent="0.2">
      <c r="A572" s="52"/>
      <c r="B572" s="48" t="s">
        <v>144</v>
      </c>
      <c r="C572" s="7">
        <v>1</v>
      </c>
      <c r="D572" s="7">
        <v>0</v>
      </c>
      <c r="E572" s="51">
        <f t="shared" si="196"/>
        <v>1.4513788098693759E-3</v>
      </c>
      <c r="F572" s="51" t="str">
        <f t="shared" si="197"/>
        <v/>
      </c>
      <c r="G572" s="12">
        <f t="shared" si="198"/>
        <v>-1</v>
      </c>
      <c r="H572" s="49">
        <f t="shared" ref="H572:H596" si="199">+IF(OR(AND(E572=""),(G572="")),"",E572*G572)</f>
        <v>-1.4513788098693759E-3</v>
      </c>
      <c r="I572" s="2"/>
    </row>
    <row r="573" spans="1:9" s="50" customFormat="1" ht="15" x14ac:dyDescent="0.2">
      <c r="A573" s="52"/>
      <c r="B573" s="48" t="s">
        <v>583</v>
      </c>
      <c r="C573" s="7">
        <v>33</v>
      </c>
      <c r="D573" s="7">
        <v>33</v>
      </c>
      <c r="E573" s="51">
        <f t="shared" si="196"/>
        <v>4.7895500725689405E-2</v>
      </c>
      <c r="F573" s="51">
        <f t="shared" si="197"/>
        <v>5.0228310502283102E-2</v>
      </c>
      <c r="G573" s="12">
        <f t="shared" si="198"/>
        <v>0</v>
      </c>
      <c r="H573" s="49">
        <f t="shared" si="199"/>
        <v>0</v>
      </c>
      <c r="I573" s="2"/>
    </row>
    <row r="574" spans="1:9" s="50" customFormat="1" ht="15" x14ac:dyDescent="0.2">
      <c r="A574" s="52"/>
      <c r="B574" s="48" t="s">
        <v>324</v>
      </c>
      <c r="C574" s="7">
        <v>108</v>
      </c>
      <c r="D574" s="7">
        <v>116</v>
      </c>
      <c r="E574" s="51">
        <f t="shared" si="196"/>
        <v>0.15674891146589259</v>
      </c>
      <c r="F574" s="51">
        <f t="shared" si="197"/>
        <v>0.17656012176560121</v>
      </c>
      <c r="G574" s="12">
        <f t="shared" si="198"/>
        <v>7.407407407407407E-2</v>
      </c>
      <c r="H574" s="49">
        <f t="shared" si="199"/>
        <v>1.1611030478955005E-2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0</v>
      </c>
      <c r="E575" s="51" t="str">
        <f t="shared" si="196"/>
        <v/>
      </c>
      <c r="F575" s="51" t="str">
        <f t="shared" si="197"/>
        <v/>
      </c>
      <c r="G575" s="12" t="str">
        <f t="shared" si="198"/>
        <v xml:space="preserve"> 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0</v>
      </c>
      <c r="E578" s="51" t="str">
        <f t="shared" si="196"/>
        <v/>
      </c>
      <c r="F578" s="51" t="str">
        <f t="shared" si="197"/>
        <v/>
      </c>
      <c r="G578" s="12" t="str">
        <f t="shared" si="198"/>
        <v xml:space="preserve"> 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0</v>
      </c>
      <c r="D581" s="7">
        <v>0</v>
      </c>
      <c r="E581" s="51" t="str">
        <f t="shared" ref="E581" si="200">+IF(C581=0,"",C581/C$570)</f>
        <v/>
      </c>
      <c r="F581" s="51" t="str">
        <f t="shared" ref="F581" si="201">+IF(D581=0,"",D581/D$570)</f>
        <v/>
      </c>
      <c r="G581" s="12" t="str">
        <f t="shared" si="198"/>
        <v xml:space="preserve"> </v>
      </c>
      <c r="H581" s="49" t="str">
        <f t="shared" ref="H581" si="202">+IF(OR(AND(E581=""),(G581="")),"",E581*G581)</f>
        <v/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356</v>
      </c>
      <c r="D584" s="7">
        <v>227</v>
      </c>
      <c r="E584" s="51">
        <f t="shared" si="206"/>
        <v>0.51669085631349787</v>
      </c>
      <c r="F584" s="51">
        <f t="shared" si="207"/>
        <v>0.34550989345509892</v>
      </c>
      <c r="G584" s="12">
        <f t="shared" si="198"/>
        <v>-0.36235955056179775</v>
      </c>
      <c r="H584" s="49">
        <f t="shared" si="199"/>
        <v>-0.18722786647314951</v>
      </c>
      <c r="I584" s="2"/>
    </row>
    <row r="585" spans="1:9" s="50" customFormat="1" ht="15" x14ac:dyDescent="0.2">
      <c r="A585" s="52"/>
      <c r="B585" s="48" t="s">
        <v>147</v>
      </c>
      <c r="C585" s="7">
        <v>1</v>
      </c>
      <c r="D585" s="7">
        <v>5</v>
      </c>
      <c r="E585" s="51">
        <f t="shared" si="206"/>
        <v>1.4513788098693759E-3</v>
      </c>
      <c r="F585" s="51">
        <f t="shared" si="207"/>
        <v>7.6103500761035003E-3</v>
      </c>
      <c r="G585" s="12">
        <f t="shared" si="198"/>
        <v>4</v>
      </c>
      <c r="H585" s="49">
        <f t="shared" si="199"/>
        <v>5.8055152394775036E-3</v>
      </c>
      <c r="I585" s="2"/>
    </row>
    <row r="586" spans="1:9" s="50" customFormat="1" ht="15" x14ac:dyDescent="0.2">
      <c r="A586" s="52"/>
      <c r="B586" s="48" t="s">
        <v>148</v>
      </c>
      <c r="C586" s="7">
        <v>0</v>
      </c>
      <c r="D586" s="7">
        <v>0</v>
      </c>
      <c r="E586" s="51" t="str">
        <f t="shared" si="206"/>
        <v/>
      </c>
      <c r="F586" s="51" t="str">
        <f t="shared" si="207"/>
        <v/>
      </c>
      <c r="G586" s="12" t="str">
        <f t="shared" si="198"/>
        <v xml:space="preserve"> </v>
      </c>
      <c r="H586" s="49" t="str">
        <f t="shared" si="199"/>
        <v/>
      </c>
      <c r="I586" s="2"/>
    </row>
    <row r="587" spans="1:9" s="50" customFormat="1" ht="15" x14ac:dyDescent="0.2">
      <c r="A587" s="52"/>
      <c r="B587" s="48" t="s">
        <v>329</v>
      </c>
      <c r="C587" s="7">
        <v>119</v>
      </c>
      <c r="D587" s="7">
        <v>223</v>
      </c>
      <c r="E587" s="51">
        <f t="shared" si="206"/>
        <v>0.17271407837445574</v>
      </c>
      <c r="F587" s="51">
        <f t="shared" si="207"/>
        <v>0.33942161339421612</v>
      </c>
      <c r="G587" s="12">
        <f t="shared" si="198"/>
        <v>0.87394957983193278</v>
      </c>
      <c r="H587" s="49">
        <f t="shared" si="199"/>
        <v>0.15094339622641509</v>
      </c>
      <c r="I587" s="2"/>
    </row>
    <row r="588" spans="1:9" s="50" customFormat="1" ht="15" x14ac:dyDescent="0.2">
      <c r="A588" s="52"/>
      <c r="B588" s="48" t="s">
        <v>149</v>
      </c>
      <c r="C588" s="7">
        <v>2</v>
      </c>
      <c r="D588" s="7">
        <v>3</v>
      </c>
      <c r="E588" s="51">
        <f t="shared" si="206"/>
        <v>2.9027576197387518E-3</v>
      </c>
      <c r="F588" s="51">
        <f t="shared" si="207"/>
        <v>4.5662100456621002E-3</v>
      </c>
      <c r="G588" s="12">
        <f t="shared" si="198"/>
        <v>0.5</v>
      </c>
      <c r="H588" s="49">
        <f t="shared" si="199"/>
        <v>1.4513788098693759E-3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0</v>
      </c>
      <c r="E589" s="51" t="str">
        <f t="shared" si="206"/>
        <v/>
      </c>
      <c r="F589" s="51" t="str">
        <f t="shared" si="207"/>
        <v/>
      </c>
      <c r="G589" s="12" t="str">
        <f t="shared" si="198"/>
        <v xml:space="preserve"> 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1</v>
      </c>
      <c r="D590" s="7">
        <v>3</v>
      </c>
      <c r="E590" s="51">
        <f t="shared" si="206"/>
        <v>1.4513788098693759E-3</v>
      </c>
      <c r="F590" s="51">
        <f t="shared" si="207"/>
        <v>4.5662100456621002E-3</v>
      </c>
      <c r="G590" s="12">
        <f t="shared" si="198"/>
        <v>2</v>
      </c>
      <c r="H590" s="49">
        <f t="shared" si="199"/>
        <v>2.9027576197387518E-3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66</v>
      </c>
      <c r="D592" s="7">
        <v>22</v>
      </c>
      <c r="E592" s="51">
        <f t="shared" si="206"/>
        <v>9.579100145137881E-2</v>
      </c>
      <c r="F592" s="51">
        <f t="shared" si="207"/>
        <v>3.3485540334855401E-2</v>
      </c>
      <c r="G592" s="12">
        <f t="shared" si="198"/>
        <v>-0.66666666666666663</v>
      </c>
      <c r="H592" s="49">
        <f t="shared" si="199"/>
        <v>-6.3860667634252535E-2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0</v>
      </c>
      <c r="E594" s="51" t="str">
        <f t="shared" si="206"/>
        <v/>
      </c>
      <c r="F594" s="51" t="str">
        <f t="shared" si="207"/>
        <v/>
      </c>
      <c r="G594" s="12" t="str">
        <f t="shared" si="198"/>
        <v xml:space="preserve"> 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0</v>
      </c>
      <c r="D595" s="7">
        <v>25</v>
      </c>
      <c r="E595" s="51" t="str">
        <f t="shared" si="206"/>
        <v/>
      </c>
      <c r="F595" s="51">
        <f t="shared" si="207"/>
        <v>3.8051750380517502E-2</v>
      </c>
      <c r="G595" s="12">
        <f t="shared" si="198"/>
        <v>1</v>
      </c>
      <c r="H595" s="49" t="str">
        <f t="shared" si="199"/>
        <v/>
      </c>
      <c r="I595" s="2"/>
    </row>
    <row r="596" spans="1:9" s="50" customFormat="1" ht="15" x14ac:dyDescent="0.2">
      <c r="A596" s="52"/>
      <c r="B596" s="48" t="s">
        <v>521</v>
      </c>
      <c r="C596" s="7">
        <v>2</v>
      </c>
      <c r="D596" s="7">
        <v>0</v>
      </c>
      <c r="E596" s="51">
        <f t="shared" si="206"/>
        <v>2.9027576197387518E-3</v>
      </c>
      <c r="F596" s="51" t="str">
        <f t="shared" si="207"/>
        <v/>
      </c>
      <c r="G596" s="12">
        <f t="shared" si="198"/>
        <v>-1</v>
      </c>
      <c r="H596" s="49">
        <f t="shared" si="199"/>
        <v>-2.9027576197387518E-3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414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348</v>
      </c>
      <c r="C8" s="38">
        <f>+C18+C74+C169+C345+C570</f>
        <v>9871</v>
      </c>
      <c r="D8" s="39">
        <f>+D18+D74+D169+D345+D570</f>
        <v>11041</v>
      </c>
      <c r="E8" s="40">
        <f>+C8/C$8</f>
        <v>1</v>
      </c>
      <c r="F8" s="40">
        <f>+D8/D$8</f>
        <v>1</v>
      </c>
      <c r="G8" s="40">
        <f>+(D8-C8)/C8</f>
        <v>0.11852902441495289</v>
      </c>
      <c r="H8" s="40">
        <f>+E8*G8</f>
        <v>0.11852902441495289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36</v>
      </c>
      <c r="D9" s="41">
        <f>+D18</f>
        <v>152</v>
      </c>
      <c r="E9" s="27">
        <f>C9/$C$8</f>
        <v>3.6470469050754735E-3</v>
      </c>
      <c r="F9" s="27">
        <f>D9/$D$8</f>
        <v>1.3766868943030523E-2</v>
      </c>
      <c r="G9" s="12">
        <f>+IF(OR(AND(D9=0),(C9=0)),"0",((D9-C9)/C9))</f>
        <v>3.2222222222222223</v>
      </c>
      <c r="H9" s="11">
        <f>+IF(OR(AND(E9=""),(G9="")),"",E9*G9)</f>
        <v>1.175159558302097E-2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2262</v>
      </c>
      <c r="D10" s="41">
        <f>+D74</f>
        <v>2115</v>
      </c>
      <c r="E10" s="27">
        <f>C10/$C$8</f>
        <v>0.22915611386890891</v>
      </c>
      <c r="F10" s="27">
        <f>D10/$D$8</f>
        <v>0.19155873562177339</v>
      </c>
      <c r="G10" s="12">
        <f>+IF(OR(AND(D10=0),(C10=0)),"0",((D10-C10)/C10))</f>
        <v>-6.49867374005305E-2</v>
      </c>
      <c r="H10" s="11">
        <f>+IF(OR(AND(E10=""),(G10="")),"",E10*G10)</f>
        <v>-1.4892108195724849E-2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1286</v>
      </c>
      <c r="D11" s="41">
        <f>+D169</f>
        <v>1490</v>
      </c>
      <c r="E11" s="27">
        <f>C11/$C$8</f>
        <v>0.13028061999797386</v>
      </c>
      <c r="F11" s="27">
        <f>D11/$D$8</f>
        <v>0.13495154424418079</v>
      </c>
      <c r="G11" s="12">
        <f>+IF(OR(AND(D11=0),(C11=0)),"0",((D11-C11)/C11))</f>
        <v>0.15863141524105753</v>
      </c>
      <c r="H11" s="11">
        <f>+IF(OR(AND(E11=""),(G11="")),"",E11*G11)</f>
        <v>2.0666599128761017E-2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5164</v>
      </c>
      <c r="D12" s="41">
        <f>+D345</f>
        <v>5779</v>
      </c>
      <c r="E12" s="27">
        <f>C12/$C$8</f>
        <v>0.52314861716138183</v>
      </c>
      <c r="F12" s="27">
        <f>D12/$D$8</f>
        <v>0.52341273435377234</v>
      </c>
      <c r="G12" s="12">
        <f>+IF(OR(AND(D12=0),(C12=0)),"0",((D12-C12)/C12))</f>
        <v>0.11909372579395817</v>
      </c>
      <c r="H12" s="11">
        <f>+IF(OR(AND(E12=""),(G12="")),"",E12*G12)</f>
        <v>6.2303717961706008E-2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1123</v>
      </c>
      <c r="D13" s="29">
        <f>+D570</f>
        <v>1505</v>
      </c>
      <c r="E13" s="27">
        <f>C13/$C$8</f>
        <v>0.11376760206665991</v>
      </c>
      <c r="F13" s="27">
        <f>D13/$D$8</f>
        <v>0.13631011683724301</v>
      </c>
      <c r="G13" s="12">
        <f>+IF(OR(AND(D13=0),(C13=0)),"0",((D13-C13)/C13))</f>
        <v>0.34016028495102402</v>
      </c>
      <c r="H13" s="11">
        <f>+IF(OR(AND(E13=""),(G13="")),"",E13*G13)</f>
        <v>3.8699219937189742E-2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36</v>
      </c>
      <c r="D18" s="39">
        <f>SUM(D19:D68)</f>
        <v>152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3.2222222222222223</v>
      </c>
      <c r="H18" s="40">
        <f>+IF(OR(AND(E18=""),(G18="")),"",E18*G18)</f>
        <v>3.2222222222222223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3</v>
      </c>
      <c r="E24" s="11" t="str">
        <f t="shared" si="0"/>
        <v/>
      </c>
      <c r="F24" s="11">
        <f t="shared" si="1"/>
        <v>1.9736842105263157E-2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1</v>
      </c>
      <c r="D25" s="7">
        <v>3</v>
      </c>
      <c r="E25" s="27">
        <f t="shared" ref="E25" si="4">+IF(C25=0,"",C25/C$18)</f>
        <v>2.7777777777777776E-2</v>
      </c>
      <c r="F25" s="27">
        <f t="shared" ref="F25" si="5">+IF(D25=0,"",D25/D$18)</f>
        <v>1.9736842105263157E-2</v>
      </c>
      <c r="G25" s="12">
        <f t="shared" si="2"/>
        <v>2</v>
      </c>
      <c r="H25" s="49">
        <f t="shared" ref="H25" si="6">+IF(OR(AND(E25=""),(G25="")),"",E25*G25)</f>
        <v>5.5555555555555552E-2</v>
      </c>
      <c r="I25" s="2"/>
    </row>
    <row r="26" spans="1:9" ht="15" x14ac:dyDescent="0.2">
      <c r="B26" s="5" t="s">
        <v>2</v>
      </c>
      <c r="C26" s="7">
        <v>1</v>
      </c>
      <c r="D26" s="7">
        <v>3</v>
      </c>
      <c r="E26" s="11">
        <f t="shared" si="0"/>
        <v>2.7777777777777776E-2</v>
      </c>
      <c r="F26" s="11">
        <f t="shared" si="1"/>
        <v>1.9736842105263157E-2</v>
      </c>
      <c r="G26" s="12">
        <f t="shared" si="2"/>
        <v>2</v>
      </c>
      <c r="H26" s="15">
        <f t="shared" si="3"/>
        <v>5.5555555555555552E-2</v>
      </c>
    </row>
    <row r="27" spans="1:9" ht="15" x14ac:dyDescent="0.2">
      <c r="B27" s="5" t="s">
        <v>559</v>
      </c>
      <c r="C27" s="7">
        <v>1</v>
      </c>
      <c r="D27" s="7">
        <v>0</v>
      </c>
      <c r="E27" s="11">
        <f t="shared" si="0"/>
        <v>2.7777777777777776E-2</v>
      </c>
      <c r="F27" s="11" t="str">
        <f t="shared" si="1"/>
        <v/>
      </c>
      <c r="G27" s="12">
        <f t="shared" si="2"/>
        <v>-1</v>
      </c>
      <c r="H27" s="15">
        <f t="shared" si="3"/>
        <v>-2.7777777777777776E-2</v>
      </c>
    </row>
    <row r="28" spans="1:9" ht="15" x14ac:dyDescent="0.2">
      <c r="B28" s="5" t="s">
        <v>3</v>
      </c>
      <c r="C28" s="7">
        <v>2</v>
      </c>
      <c r="D28" s="7">
        <v>2</v>
      </c>
      <c r="E28" s="11">
        <f t="shared" si="0"/>
        <v>5.5555555555555552E-2</v>
      </c>
      <c r="F28" s="11">
        <f t="shared" si="1"/>
        <v>1.3157894736842105E-2</v>
      </c>
      <c r="G28" s="12">
        <f t="shared" si="2"/>
        <v>0</v>
      </c>
      <c r="H28" s="15">
        <f t="shared" si="3"/>
        <v>0</v>
      </c>
    </row>
    <row r="29" spans="1:9" ht="15" x14ac:dyDescent="0.2">
      <c r="B29" s="5" t="s">
        <v>5</v>
      </c>
      <c r="C29" s="7">
        <v>12</v>
      </c>
      <c r="D29" s="7">
        <v>45</v>
      </c>
      <c r="E29" s="11">
        <f t="shared" si="0"/>
        <v>0.33333333333333331</v>
      </c>
      <c r="F29" s="11">
        <f t="shared" si="1"/>
        <v>0.29605263157894735</v>
      </c>
      <c r="G29" s="12">
        <f t="shared" si="2"/>
        <v>2.75</v>
      </c>
      <c r="H29" s="15">
        <f t="shared" si="3"/>
        <v>0.91666666666666663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1</v>
      </c>
      <c r="D31" s="7">
        <v>0</v>
      </c>
      <c r="E31" s="11">
        <f t="shared" si="0"/>
        <v>2.7777777777777776E-2</v>
      </c>
      <c r="F31" s="11" t="str">
        <f t="shared" si="1"/>
        <v/>
      </c>
      <c r="G31" s="12">
        <f t="shared" si="2"/>
        <v>-1</v>
      </c>
      <c r="H31" s="15">
        <f t="shared" si="3"/>
        <v>-2.7777777777777776E-2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1</v>
      </c>
      <c r="E33" s="11" t="str">
        <f t="shared" si="0"/>
        <v/>
      </c>
      <c r="F33" s="11">
        <f t="shared" si="1"/>
        <v>6.5789473684210523E-3</v>
      </c>
      <c r="G33" s="12">
        <f t="shared" si="2"/>
        <v>1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0</v>
      </c>
      <c r="D35" s="7">
        <v>20</v>
      </c>
      <c r="E35" s="11" t="str">
        <f t="shared" si="0"/>
        <v/>
      </c>
      <c r="F35" s="11">
        <f t="shared" si="1"/>
        <v>0.13157894736842105</v>
      </c>
      <c r="G35" s="12">
        <f t="shared" si="2"/>
        <v>1</v>
      </c>
      <c r="H35" s="15" t="str">
        <f t="shared" si="3"/>
        <v/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2</v>
      </c>
      <c r="E37" s="11" t="str">
        <f t="shared" si="0"/>
        <v/>
      </c>
      <c r="F37" s="11">
        <f t="shared" si="1"/>
        <v>1.3157894736842105E-2</v>
      </c>
      <c r="G37" s="12">
        <f t="shared" si="2"/>
        <v>1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4</v>
      </c>
      <c r="E38" s="11" t="str">
        <f t="shared" si="0"/>
        <v/>
      </c>
      <c r="F38" s="11">
        <f t="shared" si="1"/>
        <v>2.6315789473684209E-2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1">
        <f t="shared" si="0"/>
        <v>2.7777777777777776E-2</v>
      </c>
      <c r="F43" s="11" t="str">
        <f t="shared" si="1"/>
        <v/>
      </c>
      <c r="G43" s="12">
        <f t="shared" si="2"/>
        <v>-1</v>
      </c>
      <c r="H43" s="15">
        <f t="shared" si="3"/>
        <v>-2.7777777777777776E-2</v>
      </c>
    </row>
    <row r="44" spans="2:8" ht="15" x14ac:dyDescent="0.2">
      <c r="B44" s="5" t="s">
        <v>166</v>
      </c>
      <c r="C44" s="7">
        <v>7</v>
      </c>
      <c r="D44" s="7">
        <v>32</v>
      </c>
      <c r="E44" s="11">
        <f t="shared" si="0"/>
        <v>0.19444444444444445</v>
      </c>
      <c r="F44" s="11">
        <f t="shared" si="1"/>
        <v>0.21052631578947367</v>
      </c>
      <c r="G44" s="12">
        <f t="shared" si="2"/>
        <v>3.5714285714285716</v>
      </c>
      <c r="H44" s="15">
        <f t="shared" si="3"/>
        <v>0.69444444444444453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4</v>
      </c>
      <c r="D49" s="7">
        <v>10</v>
      </c>
      <c r="E49" s="11">
        <f t="shared" si="0"/>
        <v>0.1111111111111111</v>
      </c>
      <c r="F49" s="11">
        <f t="shared" si="1"/>
        <v>6.5789473684210523E-2</v>
      </c>
      <c r="G49" s="12">
        <f t="shared" si="2"/>
        <v>1.5</v>
      </c>
      <c r="H49" s="15">
        <f t="shared" si="3"/>
        <v>0.16666666666666666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2</v>
      </c>
      <c r="D53" s="7">
        <v>5</v>
      </c>
      <c r="E53" s="11">
        <f t="shared" si="0"/>
        <v>5.5555555555555552E-2</v>
      </c>
      <c r="F53" s="11">
        <f t="shared" si="1"/>
        <v>3.2894736842105261E-2</v>
      </c>
      <c r="G53" s="12">
        <f t="shared" si="2"/>
        <v>1.5</v>
      </c>
      <c r="H53" s="15">
        <f t="shared" si="3"/>
        <v>8.3333333333333329E-2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1</v>
      </c>
      <c r="E60" s="11" t="str">
        <f t="shared" si="0"/>
        <v/>
      </c>
      <c r="F60" s="11">
        <f t="shared" si="1"/>
        <v>6.5789473684210523E-3</v>
      </c>
      <c r="G60" s="12">
        <f t="shared" si="2"/>
        <v>1</v>
      </c>
      <c r="H60" s="15" t="str">
        <f t="shared" si="3"/>
        <v/>
      </c>
    </row>
    <row r="61" spans="1:9" ht="15" x14ac:dyDescent="0.2">
      <c r="B61" s="5" t="s">
        <v>170</v>
      </c>
      <c r="C61" s="7">
        <v>1</v>
      </c>
      <c r="D61" s="7">
        <v>2</v>
      </c>
      <c r="E61" s="11">
        <f t="shared" si="0"/>
        <v>2.7777777777777776E-2</v>
      </c>
      <c r="F61" s="11">
        <f t="shared" si="1"/>
        <v>1.3157894736842105E-2</v>
      </c>
      <c r="G61" s="12">
        <f t="shared" si="2"/>
        <v>1</v>
      </c>
      <c r="H61" s="15">
        <f t="shared" si="3"/>
        <v>2.7777777777777776E-2</v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0</v>
      </c>
      <c r="D63" s="7">
        <v>15</v>
      </c>
      <c r="E63" s="27" t="str">
        <f t="shared" ref="E63:E64" si="10">+IF(C63=0,"",C63/C$18)</f>
        <v/>
      </c>
      <c r="F63" s="27">
        <f t="shared" ref="F63:F64" si="11">+IF(D63=0,"",D63/D$18)</f>
        <v>9.8684210526315791E-2</v>
      </c>
      <c r="G63" s="12">
        <f t="shared" si="2"/>
        <v>1</v>
      </c>
      <c r="H63" s="49" t="str">
        <f t="shared" ref="H63:H64" si="12">+IF(OR(AND(E63=""),(G63="")),"",E63*G63)</f>
        <v/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6.5789473684210523E-3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3</v>
      </c>
      <c r="D66" s="7">
        <v>2</v>
      </c>
      <c r="E66" s="11">
        <f t="shared" si="0"/>
        <v>8.3333333333333329E-2</v>
      </c>
      <c r="F66" s="11">
        <f t="shared" si="1"/>
        <v>1.3157894736842105E-2</v>
      </c>
      <c r="G66" s="12">
        <f t="shared" si="2"/>
        <v>-0.33333333333333331</v>
      </c>
      <c r="H66" s="15">
        <f t="shared" si="3"/>
        <v>-2.7777777777777776E-2</v>
      </c>
    </row>
    <row r="67" spans="1:9" ht="15" x14ac:dyDescent="0.2">
      <c r="B67" s="5" t="s">
        <v>173</v>
      </c>
      <c r="C67" s="7">
        <v>0</v>
      </c>
      <c r="D67" s="7">
        <v>1</v>
      </c>
      <c r="E67" s="11" t="str">
        <f t="shared" si="0"/>
        <v/>
      </c>
      <c r="F67" s="11">
        <f t="shared" si="1"/>
        <v>6.5789473684210523E-3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2262</v>
      </c>
      <c r="D74" s="39">
        <f>SUM(D75:D163)</f>
        <v>2115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-6.49867374005305E-2</v>
      </c>
      <c r="H74" s="40">
        <f>+IF(OR(AND(E74=""),(G74="")),"",E74*G74)</f>
        <v>-6.49867374005305E-2</v>
      </c>
    </row>
    <row r="75" spans="1:9" ht="15" x14ac:dyDescent="0.2">
      <c r="B75" s="5" t="s">
        <v>430</v>
      </c>
      <c r="C75" s="7">
        <v>9</v>
      </c>
      <c r="D75" s="7">
        <v>13</v>
      </c>
      <c r="E75" s="13">
        <f>+IF(C75=0,"",C75/C$74)</f>
        <v>3.9787798408488064E-3</v>
      </c>
      <c r="F75" s="13">
        <f>+IF(D75=0,"",D75/D$74)</f>
        <v>6.1465721040189127E-3</v>
      </c>
      <c r="G75" s="12">
        <f t="shared" ref="G75:G138" si="13">+IF(AND(C75=0,D75=0)," ",IF(C75=0,1,IF(D75=0,-1,(D75-C75)/C75)))</f>
        <v>0.44444444444444442</v>
      </c>
      <c r="H75" s="15">
        <f>+IF(OR(AND(E75=""),(G75="")),"",E75*G75)</f>
        <v>1.7683465959328027E-3</v>
      </c>
    </row>
    <row r="76" spans="1:9" ht="15" x14ac:dyDescent="0.2">
      <c r="B76" s="5" t="s">
        <v>562</v>
      </c>
      <c r="C76" s="7">
        <v>16</v>
      </c>
      <c r="D76" s="7">
        <v>82</v>
      </c>
      <c r="E76" s="13">
        <f t="shared" ref="E76:E148" si="14">+IF(C76=0,"",C76/C$74)</f>
        <v>7.073386383731211E-3</v>
      </c>
      <c r="F76" s="13">
        <f t="shared" ref="F76:F148" si="15">+IF(D76=0,"",D76/D$74)</f>
        <v>3.8770685579196218E-2</v>
      </c>
      <c r="G76" s="12">
        <f t="shared" si="13"/>
        <v>4.125</v>
      </c>
      <c r="H76" s="15">
        <f t="shared" ref="H76:H148" si="16">+IF(OR(AND(E76=""),(G76="")),"",E76*G76)</f>
        <v>2.9177718832891244E-2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1</v>
      </c>
      <c r="E77" s="51" t="str">
        <f t="shared" ref="E77" si="17">+IF(C77=0,"",C77/C$74)</f>
        <v/>
      </c>
      <c r="F77" s="51">
        <f t="shared" ref="F77" si="18">+IF(D77=0,"",D77/D$74)</f>
        <v>4.7281323877068556E-4</v>
      </c>
      <c r="G77" s="12">
        <f t="shared" si="13"/>
        <v>1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10</v>
      </c>
      <c r="D78" s="7">
        <v>63</v>
      </c>
      <c r="E78" s="51">
        <f t="shared" si="14"/>
        <v>4.4208664898320073E-3</v>
      </c>
      <c r="F78" s="51">
        <f t="shared" si="15"/>
        <v>2.9787234042553193E-2</v>
      </c>
      <c r="G78" s="12">
        <f t="shared" si="13"/>
        <v>5.3</v>
      </c>
      <c r="H78" s="49">
        <f t="shared" si="16"/>
        <v>2.3430592396109638E-2</v>
      </c>
      <c r="I78" s="2"/>
    </row>
    <row r="79" spans="1:9" s="50" customFormat="1" ht="15" x14ac:dyDescent="0.2">
      <c r="A79" s="52"/>
      <c r="B79" s="48" t="s">
        <v>175</v>
      </c>
      <c r="C79" s="7">
        <v>36</v>
      </c>
      <c r="D79" s="7">
        <v>24</v>
      </c>
      <c r="E79" s="51">
        <f t="shared" si="14"/>
        <v>1.5915119363395226E-2</v>
      </c>
      <c r="F79" s="51">
        <f t="shared" si="15"/>
        <v>1.1347517730496455E-2</v>
      </c>
      <c r="G79" s="12">
        <f t="shared" si="13"/>
        <v>-0.33333333333333331</v>
      </c>
      <c r="H79" s="49">
        <f t="shared" si="16"/>
        <v>-5.3050397877984082E-3</v>
      </c>
      <c r="I79" s="2"/>
    </row>
    <row r="80" spans="1:9" s="50" customFormat="1" ht="15" x14ac:dyDescent="0.2">
      <c r="A80" s="52"/>
      <c r="B80" s="48" t="s">
        <v>16</v>
      </c>
      <c r="C80" s="7">
        <v>1</v>
      </c>
      <c r="D80" s="7">
        <v>0</v>
      </c>
      <c r="E80" s="51">
        <f t="shared" si="14"/>
        <v>4.4208664898320068E-4</v>
      </c>
      <c r="F80" s="51" t="str">
        <f t="shared" si="15"/>
        <v/>
      </c>
      <c r="G80" s="12">
        <f t="shared" si="13"/>
        <v>-1</v>
      </c>
      <c r="H80" s="49">
        <f t="shared" si="16"/>
        <v>-4.4208664898320068E-4</v>
      </c>
      <c r="I80" s="2"/>
    </row>
    <row r="81" spans="1:9" s="50" customFormat="1" ht="15" x14ac:dyDescent="0.2">
      <c r="A81" s="47"/>
      <c r="B81" s="48" t="s">
        <v>35</v>
      </c>
      <c r="C81" s="7">
        <v>10</v>
      </c>
      <c r="D81" s="7">
        <v>10</v>
      </c>
      <c r="E81" s="51">
        <f t="shared" ref="E81" si="20">+IF(C81=0,"",C81/C$74)</f>
        <v>4.4208664898320073E-3</v>
      </c>
      <c r="F81" s="51">
        <f t="shared" ref="F81" si="21">+IF(D81=0,"",D81/D$74)</f>
        <v>4.7281323877068557E-3</v>
      </c>
      <c r="G81" s="12">
        <f t="shared" si="13"/>
        <v>0</v>
      </c>
      <c r="H81" s="49">
        <f t="shared" ref="H81" si="22">+IF(OR(AND(E81=""),(G81="")),"",E81*G81)</f>
        <v>0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3</v>
      </c>
      <c r="D83" s="7">
        <v>1</v>
      </c>
      <c r="E83" s="51">
        <f t="shared" si="14"/>
        <v>1.3262599469496021E-3</v>
      </c>
      <c r="F83" s="51">
        <f t="shared" si="15"/>
        <v>4.7281323877068556E-4</v>
      </c>
      <c r="G83" s="12">
        <f t="shared" si="13"/>
        <v>-0.66666666666666663</v>
      </c>
      <c r="H83" s="49">
        <f t="shared" si="16"/>
        <v>-8.8417329796640137E-4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4</v>
      </c>
      <c r="D86" s="7">
        <v>7</v>
      </c>
      <c r="E86" s="51">
        <f t="shared" si="14"/>
        <v>1.7683465959328027E-3</v>
      </c>
      <c r="F86" s="51">
        <f t="shared" si="15"/>
        <v>3.3096926713947991E-3</v>
      </c>
      <c r="G86" s="12">
        <f t="shared" si="13"/>
        <v>0.75</v>
      </c>
      <c r="H86" s="49">
        <f t="shared" si="16"/>
        <v>1.3262599469496021E-3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0</v>
      </c>
      <c r="E87" s="51" t="str">
        <f t="shared" si="14"/>
        <v/>
      </c>
      <c r="F87" s="51" t="str">
        <f t="shared" si="15"/>
        <v/>
      </c>
      <c r="G87" s="12" t="str">
        <f t="shared" si="13"/>
        <v xml:space="preserve"> 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0</v>
      </c>
      <c r="D88" s="7">
        <v>1</v>
      </c>
      <c r="E88" s="51" t="str">
        <f t="shared" si="14"/>
        <v/>
      </c>
      <c r="F88" s="51">
        <f t="shared" si="15"/>
        <v>4.7281323877068556E-4</v>
      </c>
      <c r="G88" s="12">
        <f t="shared" si="13"/>
        <v>1</v>
      </c>
      <c r="H88" s="49" t="str">
        <f t="shared" si="16"/>
        <v/>
      </c>
      <c r="I88" s="2"/>
    </row>
    <row r="89" spans="1:9" s="50" customFormat="1" ht="15" x14ac:dyDescent="0.2">
      <c r="A89" s="47"/>
      <c r="B89" s="48" t="s">
        <v>564</v>
      </c>
      <c r="C89" s="7">
        <v>21</v>
      </c>
      <c r="D89" s="7">
        <v>22</v>
      </c>
      <c r="E89" s="51">
        <f t="shared" ref="E89" si="23">+IF(C89=0,"",C89/C$74)</f>
        <v>9.2838196286472146E-3</v>
      </c>
      <c r="F89" s="51">
        <f t="shared" ref="F89" si="24">+IF(D89=0,"",D89/D$74)</f>
        <v>1.0401891252955082E-2</v>
      </c>
      <c r="G89" s="12">
        <f t="shared" si="13"/>
        <v>4.7619047619047616E-2</v>
      </c>
      <c r="H89" s="49">
        <f t="shared" ref="H89" si="25">+IF(OR(AND(E89=""),(G89="")),"",E89*G89)</f>
        <v>4.4208664898320068E-4</v>
      </c>
      <c r="I89" s="2"/>
    </row>
    <row r="90" spans="1:9" ht="15" x14ac:dyDescent="0.2">
      <c r="B90" s="5" t="s">
        <v>181</v>
      </c>
      <c r="C90" s="7">
        <v>11</v>
      </c>
      <c r="D90" s="7">
        <v>7</v>
      </c>
      <c r="E90" s="13">
        <f t="shared" si="14"/>
        <v>4.8629531388152082E-3</v>
      </c>
      <c r="F90" s="13">
        <f t="shared" si="15"/>
        <v>3.3096926713947991E-3</v>
      </c>
      <c r="G90" s="12">
        <f t="shared" si="13"/>
        <v>-0.36363636363636365</v>
      </c>
      <c r="H90" s="15">
        <f t="shared" si="16"/>
        <v>-1.768346595932803E-3</v>
      </c>
    </row>
    <row r="91" spans="1:9" ht="15" x14ac:dyDescent="0.2">
      <c r="B91" s="5" t="s">
        <v>182</v>
      </c>
      <c r="C91" s="7">
        <v>5</v>
      </c>
      <c r="D91" s="7">
        <v>9</v>
      </c>
      <c r="E91" s="13">
        <f t="shared" si="14"/>
        <v>2.2104332449160036E-3</v>
      </c>
      <c r="F91" s="13">
        <f t="shared" si="15"/>
        <v>4.2553191489361703E-3</v>
      </c>
      <c r="G91" s="12">
        <f t="shared" si="13"/>
        <v>0.8</v>
      </c>
      <c r="H91" s="15">
        <f t="shared" si="16"/>
        <v>1.768346595932803E-3</v>
      </c>
    </row>
    <row r="92" spans="1:9" ht="15" x14ac:dyDescent="0.2">
      <c r="B92" s="5" t="s">
        <v>21</v>
      </c>
      <c r="C92" s="7">
        <v>2</v>
      </c>
      <c r="D92" s="7">
        <v>0</v>
      </c>
      <c r="E92" s="13">
        <f t="shared" si="14"/>
        <v>8.8417329796640137E-4</v>
      </c>
      <c r="F92" s="13" t="str">
        <f t="shared" si="15"/>
        <v/>
      </c>
      <c r="G92" s="12">
        <f t="shared" si="13"/>
        <v>-1</v>
      </c>
      <c r="H92" s="15">
        <f t="shared" si="16"/>
        <v>-8.8417329796640137E-4</v>
      </c>
    </row>
    <row r="93" spans="1:9" ht="15" x14ac:dyDescent="0.2">
      <c r="B93" s="5" t="s">
        <v>432</v>
      </c>
      <c r="C93" s="7">
        <v>1</v>
      </c>
      <c r="D93" s="7">
        <v>0</v>
      </c>
      <c r="E93" s="13">
        <f t="shared" si="14"/>
        <v>4.4208664898320068E-4</v>
      </c>
      <c r="F93" s="13" t="str">
        <f t="shared" si="15"/>
        <v/>
      </c>
      <c r="G93" s="12">
        <f t="shared" si="13"/>
        <v>-1</v>
      </c>
      <c r="H93" s="15">
        <f t="shared" si="16"/>
        <v>-4.4208664898320068E-4</v>
      </c>
    </row>
    <row r="94" spans="1:9" ht="15" x14ac:dyDescent="0.2">
      <c r="B94" s="5" t="s">
        <v>183</v>
      </c>
      <c r="C94" s="7">
        <v>13</v>
      </c>
      <c r="D94" s="7">
        <v>2</v>
      </c>
      <c r="E94" s="13">
        <f t="shared" si="14"/>
        <v>5.7471264367816091E-3</v>
      </c>
      <c r="F94" s="13">
        <f t="shared" si="15"/>
        <v>9.4562647754137111E-4</v>
      </c>
      <c r="G94" s="12">
        <f t="shared" si="13"/>
        <v>-0.84615384615384615</v>
      </c>
      <c r="H94" s="15">
        <f t="shared" si="16"/>
        <v>-4.8629531388152073E-3</v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0</v>
      </c>
      <c r="E95" s="51">
        <f t="shared" ref="E95:E96" si="26">+IF(C95=0,"",C95/C$74)</f>
        <v>4.4208664898320068E-4</v>
      </c>
      <c r="F95" s="51" t="str">
        <f t="shared" ref="F95:F96" si="27">+IF(D95=0,"",D95/D$74)</f>
        <v/>
      </c>
      <c r="G95" s="12">
        <f t="shared" si="13"/>
        <v>-1</v>
      </c>
      <c r="H95" s="49">
        <f t="shared" ref="H95:H96" si="28">+IF(OR(AND(E95=""),(G95="")),"",E95*G95)</f>
        <v>-4.4208664898320068E-4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0</v>
      </c>
      <c r="E96" s="51" t="str">
        <f t="shared" si="26"/>
        <v/>
      </c>
      <c r="F96" s="51" t="str">
        <f t="shared" si="27"/>
        <v/>
      </c>
      <c r="G96" s="12" t="str">
        <f t="shared" si="13"/>
        <v xml:space="preserve"> 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84</v>
      </c>
      <c r="D98" s="7">
        <v>33</v>
      </c>
      <c r="E98" s="51">
        <f t="shared" si="14"/>
        <v>3.7135278514588858E-2</v>
      </c>
      <c r="F98" s="51">
        <f t="shared" si="15"/>
        <v>1.5602836879432624E-2</v>
      </c>
      <c r="G98" s="12">
        <f t="shared" si="13"/>
        <v>-0.6071428571428571</v>
      </c>
      <c r="H98" s="49">
        <f t="shared" si="16"/>
        <v>-2.2546419098143235E-2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30</v>
      </c>
      <c r="D102" s="7">
        <v>25</v>
      </c>
      <c r="E102" s="51">
        <f t="shared" si="14"/>
        <v>1.3262599469496022E-2</v>
      </c>
      <c r="F102" s="51">
        <f t="shared" si="15"/>
        <v>1.1820330969267139E-2</v>
      </c>
      <c r="G102" s="12">
        <f t="shared" si="13"/>
        <v>-0.16666666666666666</v>
      </c>
      <c r="H102" s="49">
        <f t="shared" si="16"/>
        <v>-2.2104332449160036E-3</v>
      </c>
      <c r="I102" s="2"/>
    </row>
    <row r="103" spans="1:9" s="50" customFormat="1" ht="15" x14ac:dyDescent="0.2">
      <c r="A103" s="52"/>
      <c r="B103" s="48" t="s">
        <v>433</v>
      </c>
      <c r="C103" s="7">
        <v>5</v>
      </c>
      <c r="D103" s="7">
        <v>0</v>
      </c>
      <c r="E103" s="51">
        <f t="shared" si="14"/>
        <v>2.2104332449160036E-3</v>
      </c>
      <c r="F103" s="51" t="str">
        <f t="shared" si="15"/>
        <v/>
      </c>
      <c r="G103" s="12">
        <f t="shared" si="13"/>
        <v>-1</v>
      </c>
      <c r="H103" s="49">
        <f t="shared" si="16"/>
        <v>-2.2104332449160036E-3</v>
      </c>
      <c r="I103" s="2"/>
    </row>
    <row r="104" spans="1:9" s="50" customFormat="1" ht="15" x14ac:dyDescent="0.2">
      <c r="A104" s="52"/>
      <c r="B104" s="48" t="s">
        <v>18</v>
      </c>
      <c r="C104" s="7">
        <v>12</v>
      </c>
      <c r="D104" s="7">
        <v>1</v>
      </c>
      <c r="E104" s="51">
        <f t="shared" si="14"/>
        <v>5.3050397877984082E-3</v>
      </c>
      <c r="F104" s="51">
        <f t="shared" si="15"/>
        <v>4.7281323877068556E-4</v>
      </c>
      <c r="G104" s="12">
        <f t="shared" si="13"/>
        <v>-0.91666666666666663</v>
      </c>
      <c r="H104" s="49">
        <f t="shared" si="16"/>
        <v>-4.8629531388152073E-3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3</v>
      </c>
      <c r="D106" s="7">
        <v>0</v>
      </c>
      <c r="E106" s="51">
        <f t="shared" si="14"/>
        <v>1.3262599469496021E-3</v>
      </c>
      <c r="F106" s="51" t="str">
        <f t="shared" si="15"/>
        <v/>
      </c>
      <c r="G106" s="12">
        <f t="shared" si="13"/>
        <v>-1</v>
      </c>
      <c r="H106" s="49">
        <f t="shared" si="16"/>
        <v>-1.3262599469496021E-3</v>
      </c>
      <c r="I106" s="2"/>
    </row>
    <row r="107" spans="1:9" s="50" customFormat="1" ht="15" x14ac:dyDescent="0.2">
      <c r="A107" s="47"/>
      <c r="B107" s="48" t="s">
        <v>218</v>
      </c>
      <c r="C107" s="7">
        <v>4</v>
      </c>
      <c r="D107" s="7">
        <v>3</v>
      </c>
      <c r="E107" s="51">
        <f t="shared" ref="E107" si="32">+IF(C107=0,"",C107/C$74)</f>
        <v>1.7683465959328027E-3</v>
      </c>
      <c r="F107" s="51">
        <f t="shared" ref="F107" si="33">+IF(D107=0,"",D107/D$74)</f>
        <v>1.4184397163120568E-3</v>
      </c>
      <c r="G107" s="12">
        <f t="shared" si="13"/>
        <v>-0.25</v>
      </c>
      <c r="H107" s="49">
        <f t="shared" ref="H107" si="34">+IF(OR(AND(E107=""),(G107="")),"",E107*G107)</f>
        <v>-4.4208664898320068E-4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11</v>
      </c>
      <c r="D109" s="7">
        <v>19</v>
      </c>
      <c r="E109" s="13">
        <f t="shared" si="14"/>
        <v>4.8629531388152082E-3</v>
      </c>
      <c r="F109" s="13">
        <f t="shared" si="15"/>
        <v>8.9834515366430268E-3</v>
      </c>
      <c r="G109" s="12">
        <f t="shared" si="13"/>
        <v>0.72727272727272729</v>
      </c>
      <c r="H109" s="15">
        <f t="shared" si="16"/>
        <v>3.5366931918656059E-3</v>
      </c>
    </row>
    <row r="110" spans="1:9" ht="15" x14ac:dyDescent="0.2">
      <c r="B110" s="5" t="s">
        <v>602</v>
      </c>
      <c r="C110" s="7">
        <v>1</v>
      </c>
      <c r="D110" s="7">
        <v>3</v>
      </c>
      <c r="E110" s="13">
        <f t="shared" si="14"/>
        <v>4.4208664898320068E-4</v>
      </c>
      <c r="F110" s="13">
        <f t="shared" si="15"/>
        <v>1.4184397163120568E-3</v>
      </c>
      <c r="G110" s="12">
        <f t="shared" si="13"/>
        <v>2</v>
      </c>
      <c r="H110" s="15">
        <f t="shared" si="16"/>
        <v>8.8417329796640137E-4</v>
      </c>
    </row>
    <row r="111" spans="1:9" ht="15" x14ac:dyDescent="0.2">
      <c r="B111" s="5" t="s">
        <v>603</v>
      </c>
      <c r="C111" s="7">
        <v>3</v>
      </c>
      <c r="D111" s="7">
        <v>6</v>
      </c>
      <c r="E111" s="13">
        <f t="shared" si="14"/>
        <v>1.3262599469496021E-3</v>
      </c>
      <c r="F111" s="13">
        <f t="shared" si="15"/>
        <v>2.8368794326241137E-3</v>
      </c>
      <c r="G111" s="12">
        <f t="shared" si="13"/>
        <v>1</v>
      </c>
      <c r="H111" s="15">
        <f t="shared" si="16"/>
        <v>1.3262599469496021E-3</v>
      </c>
    </row>
    <row r="112" spans="1:9" ht="15" x14ac:dyDescent="0.2">
      <c r="B112" s="5" t="s">
        <v>189</v>
      </c>
      <c r="C112" s="7">
        <v>4</v>
      </c>
      <c r="D112" s="7">
        <v>3</v>
      </c>
      <c r="E112" s="13">
        <f t="shared" si="14"/>
        <v>1.7683465959328027E-3</v>
      </c>
      <c r="F112" s="13">
        <f t="shared" si="15"/>
        <v>1.4184397163120568E-3</v>
      </c>
      <c r="G112" s="12">
        <f t="shared" si="13"/>
        <v>-0.25</v>
      </c>
      <c r="H112" s="15">
        <f t="shared" si="16"/>
        <v>-4.4208664898320068E-4</v>
      </c>
    </row>
    <row r="113" spans="2:8" ht="15" x14ac:dyDescent="0.2">
      <c r="B113" s="5" t="s">
        <v>190</v>
      </c>
      <c r="C113" s="7">
        <v>25</v>
      </c>
      <c r="D113" s="7">
        <v>2</v>
      </c>
      <c r="E113" s="13">
        <f t="shared" si="14"/>
        <v>1.1052166224580018E-2</v>
      </c>
      <c r="F113" s="13">
        <f t="shared" si="15"/>
        <v>9.4562647754137111E-4</v>
      </c>
      <c r="G113" s="12">
        <f t="shared" si="13"/>
        <v>-0.92</v>
      </c>
      <c r="H113" s="15">
        <f t="shared" si="16"/>
        <v>-1.0167992926613616E-2</v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18</v>
      </c>
      <c r="D115" s="7">
        <v>18</v>
      </c>
      <c r="E115" s="13">
        <f t="shared" si="14"/>
        <v>7.9575596816976128E-3</v>
      </c>
      <c r="F115" s="13">
        <f t="shared" si="15"/>
        <v>8.5106382978723406E-3</v>
      </c>
      <c r="G115" s="12">
        <f t="shared" si="13"/>
        <v>0</v>
      </c>
      <c r="H115" s="15">
        <f t="shared" si="16"/>
        <v>0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12</v>
      </c>
      <c r="D118" s="7">
        <v>6</v>
      </c>
      <c r="E118" s="13">
        <f t="shared" si="14"/>
        <v>5.3050397877984082E-3</v>
      </c>
      <c r="F118" s="13">
        <f t="shared" si="15"/>
        <v>2.8368794326241137E-3</v>
      </c>
      <c r="G118" s="12">
        <f t="shared" si="13"/>
        <v>-0.5</v>
      </c>
      <c r="H118" s="15">
        <f t="shared" si="16"/>
        <v>-2.6525198938992041E-3</v>
      </c>
    </row>
    <row r="119" spans="2:8" ht="15" x14ac:dyDescent="0.2">
      <c r="B119" s="5" t="s">
        <v>24</v>
      </c>
      <c r="C119" s="7">
        <v>0</v>
      </c>
      <c r="D119" s="7">
        <v>56</v>
      </c>
      <c r="E119" s="13" t="str">
        <f t="shared" si="14"/>
        <v/>
      </c>
      <c r="F119" s="13">
        <f t="shared" si="15"/>
        <v>2.6477541371158392E-2</v>
      </c>
      <c r="G119" s="12">
        <f t="shared" si="13"/>
        <v>1</v>
      </c>
      <c r="H119" s="15" t="str">
        <f t="shared" si="16"/>
        <v/>
      </c>
    </row>
    <row r="120" spans="2:8" ht="15" x14ac:dyDescent="0.2">
      <c r="B120" s="5" t="s">
        <v>194</v>
      </c>
      <c r="C120" s="7">
        <v>1</v>
      </c>
      <c r="D120" s="7">
        <v>0</v>
      </c>
      <c r="E120" s="13">
        <f t="shared" si="14"/>
        <v>4.4208664898320068E-4</v>
      </c>
      <c r="F120" s="13" t="str">
        <f t="shared" si="15"/>
        <v/>
      </c>
      <c r="G120" s="12">
        <f t="shared" si="13"/>
        <v>-1</v>
      </c>
      <c r="H120" s="15">
        <f t="shared" si="16"/>
        <v>-4.4208664898320068E-4</v>
      </c>
    </row>
    <row r="121" spans="2:8" ht="15" x14ac:dyDescent="0.2">
      <c r="B121" s="5" t="s">
        <v>25</v>
      </c>
      <c r="C121" s="7">
        <v>4</v>
      </c>
      <c r="D121" s="7">
        <v>3</v>
      </c>
      <c r="E121" s="13">
        <f t="shared" si="14"/>
        <v>1.7683465959328027E-3</v>
      </c>
      <c r="F121" s="13">
        <f t="shared" si="15"/>
        <v>1.4184397163120568E-3</v>
      </c>
      <c r="G121" s="12">
        <f t="shared" si="13"/>
        <v>-0.25</v>
      </c>
      <c r="H121" s="15">
        <f t="shared" si="16"/>
        <v>-4.4208664898320068E-4</v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9</v>
      </c>
      <c r="D123" s="7">
        <v>1</v>
      </c>
      <c r="E123" s="13">
        <f t="shared" si="14"/>
        <v>3.9787798408488064E-3</v>
      </c>
      <c r="F123" s="13">
        <f t="shared" si="15"/>
        <v>4.7281323877068556E-4</v>
      </c>
      <c r="G123" s="12">
        <f t="shared" si="13"/>
        <v>-0.88888888888888884</v>
      </c>
      <c r="H123" s="15">
        <f t="shared" si="16"/>
        <v>-3.5366931918656055E-3</v>
      </c>
    </row>
    <row r="124" spans="2:8" ht="15" x14ac:dyDescent="0.2">
      <c r="B124" s="5" t="s">
        <v>195</v>
      </c>
      <c r="C124" s="7">
        <v>30</v>
      </c>
      <c r="D124" s="7">
        <v>54</v>
      </c>
      <c r="E124" s="13">
        <f t="shared" si="14"/>
        <v>1.3262599469496022E-2</v>
      </c>
      <c r="F124" s="13">
        <f t="shared" si="15"/>
        <v>2.553191489361702E-2</v>
      </c>
      <c r="G124" s="12">
        <f t="shared" si="13"/>
        <v>0.8</v>
      </c>
      <c r="H124" s="15">
        <f t="shared" si="16"/>
        <v>1.0610079575596818E-2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3</v>
      </c>
      <c r="D126" s="7">
        <v>11</v>
      </c>
      <c r="E126" s="13">
        <f t="shared" si="14"/>
        <v>1.3262599469496021E-3</v>
      </c>
      <c r="F126" s="13">
        <f t="shared" si="15"/>
        <v>5.2009456264775411E-3</v>
      </c>
      <c r="G126" s="12">
        <f t="shared" si="13"/>
        <v>2.6666666666666665</v>
      </c>
      <c r="H126" s="15">
        <f t="shared" si="16"/>
        <v>3.5366931918656055E-3</v>
      </c>
    </row>
    <row r="127" spans="2:8" ht="15" x14ac:dyDescent="0.2">
      <c r="B127" s="5" t="s">
        <v>196</v>
      </c>
      <c r="C127" s="7">
        <v>45</v>
      </c>
      <c r="D127" s="7">
        <v>46</v>
      </c>
      <c r="E127" s="13">
        <f t="shared" si="14"/>
        <v>1.9893899204244031E-2</v>
      </c>
      <c r="F127" s="13">
        <f t="shared" si="15"/>
        <v>2.1749408983451537E-2</v>
      </c>
      <c r="G127" s="12">
        <f t="shared" si="13"/>
        <v>2.2222222222222223E-2</v>
      </c>
      <c r="H127" s="15">
        <f t="shared" si="16"/>
        <v>4.4208664898320068E-4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1732</v>
      </c>
      <c r="D129" s="7">
        <v>1168</v>
      </c>
      <c r="E129" s="13">
        <f t="shared" si="14"/>
        <v>0.7656940760389036</v>
      </c>
      <c r="F129" s="13">
        <f t="shared" si="15"/>
        <v>0.55224586288416078</v>
      </c>
      <c r="G129" s="12">
        <f t="shared" si="13"/>
        <v>-0.32563510392609701</v>
      </c>
      <c r="H129" s="15">
        <f t="shared" si="16"/>
        <v>-0.24933687002652521</v>
      </c>
    </row>
    <row r="130" spans="1:9" ht="15" x14ac:dyDescent="0.2">
      <c r="B130" s="5" t="s">
        <v>197</v>
      </c>
      <c r="C130" s="7">
        <v>33</v>
      </c>
      <c r="D130" s="7">
        <v>18</v>
      </c>
      <c r="E130" s="13">
        <f t="shared" si="14"/>
        <v>1.4588859416445624E-2</v>
      </c>
      <c r="F130" s="13">
        <f t="shared" si="15"/>
        <v>8.5106382978723406E-3</v>
      </c>
      <c r="G130" s="12">
        <f t="shared" si="13"/>
        <v>-0.45454545454545453</v>
      </c>
      <c r="H130" s="15">
        <f t="shared" si="16"/>
        <v>-6.6312997347480109E-3</v>
      </c>
    </row>
    <row r="131" spans="1:9" ht="15" x14ac:dyDescent="0.2">
      <c r="B131" s="5" t="s">
        <v>198</v>
      </c>
      <c r="C131" s="7">
        <v>10</v>
      </c>
      <c r="D131" s="7">
        <v>4</v>
      </c>
      <c r="E131" s="13">
        <f t="shared" si="14"/>
        <v>4.4208664898320073E-3</v>
      </c>
      <c r="F131" s="13">
        <f t="shared" si="15"/>
        <v>1.8912529550827422E-3</v>
      </c>
      <c r="G131" s="12">
        <f t="shared" si="13"/>
        <v>-0.6</v>
      </c>
      <c r="H131" s="15">
        <f t="shared" si="16"/>
        <v>-2.6525198938992041E-3</v>
      </c>
    </row>
    <row r="132" spans="1:9" ht="15" x14ac:dyDescent="0.2">
      <c r="B132" s="5" t="s">
        <v>28</v>
      </c>
      <c r="C132" s="7">
        <v>0</v>
      </c>
      <c r="D132" s="7">
        <v>327</v>
      </c>
      <c r="E132" s="13" t="str">
        <f t="shared" si="14"/>
        <v/>
      </c>
      <c r="F132" s="13">
        <f t="shared" si="15"/>
        <v>0.15460992907801419</v>
      </c>
      <c r="G132" s="12">
        <f t="shared" si="13"/>
        <v>1</v>
      </c>
      <c r="H132" s="15" t="str">
        <f t="shared" si="16"/>
        <v/>
      </c>
    </row>
    <row r="133" spans="1:9" ht="15" x14ac:dyDescent="0.2">
      <c r="B133" s="5" t="s">
        <v>32</v>
      </c>
      <c r="C133" s="7">
        <v>0</v>
      </c>
      <c r="D133" s="7">
        <v>20</v>
      </c>
      <c r="E133" s="13" t="str">
        <f t="shared" si="14"/>
        <v/>
      </c>
      <c r="F133" s="13">
        <f t="shared" si="15"/>
        <v>9.4562647754137114E-3</v>
      </c>
      <c r="G133" s="12">
        <f t="shared" si="13"/>
        <v>1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0</v>
      </c>
      <c r="D135" s="7">
        <v>0</v>
      </c>
      <c r="E135" s="13" t="str">
        <f t="shared" si="14"/>
        <v/>
      </c>
      <c r="F135" s="13" t="str">
        <f t="shared" si="15"/>
        <v/>
      </c>
      <c r="G135" s="12" t="str">
        <f t="shared" si="13"/>
        <v xml:space="preserve"> </v>
      </c>
      <c r="H135" s="15" t="str">
        <f t="shared" si="16"/>
        <v/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3</v>
      </c>
      <c r="D140" s="7">
        <v>9</v>
      </c>
      <c r="E140" s="13">
        <f t="shared" si="14"/>
        <v>1.3262599469496021E-3</v>
      </c>
      <c r="F140" s="13">
        <f t="shared" si="15"/>
        <v>4.2553191489361703E-3</v>
      </c>
      <c r="G140" s="12">
        <f t="shared" si="38"/>
        <v>2</v>
      </c>
      <c r="H140" s="15">
        <f t="shared" si="16"/>
        <v>2.6525198938992041E-3</v>
      </c>
    </row>
    <row r="141" spans="1:9" ht="15" x14ac:dyDescent="0.2">
      <c r="B141" s="5" t="s">
        <v>437</v>
      </c>
      <c r="C141" s="7">
        <v>1</v>
      </c>
      <c r="D141" s="7">
        <v>0</v>
      </c>
      <c r="E141" s="13">
        <f t="shared" si="14"/>
        <v>4.4208664898320068E-4</v>
      </c>
      <c r="F141" s="13" t="str">
        <f t="shared" si="15"/>
        <v/>
      </c>
      <c r="G141" s="12">
        <f t="shared" si="38"/>
        <v>-1</v>
      </c>
      <c r="H141" s="15">
        <f t="shared" si="16"/>
        <v>-4.4208664898320068E-4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0</v>
      </c>
      <c r="E143" s="13" t="str">
        <f t="shared" si="14"/>
        <v/>
      </c>
      <c r="F143" s="13" t="str">
        <f t="shared" si="15"/>
        <v/>
      </c>
      <c r="G143" s="12" t="str">
        <f t="shared" si="38"/>
        <v xml:space="preserve"> 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0</v>
      </c>
      <c r="E145" s="13" t="str">
        <f t="shared" si="14"/>
        <v/>
      </c>
      <c r="F145" s="13" t="str">
        <f t="shared" si="15"/>
        <v/>
      </c>
      <c r="G145" s="12" t="str">
        <f t="shared" si="38"/>
        <v xml:space="preserve"> 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1</v>
      </c>
      <c r="D147" s="7">
        <v>0</v>
      </c>
      <c r="E147" s="51">
        <f t="shared" ref="E147" si="42">+IF(C147=0,"",C147/C$74)</f>
        <v>4.4208664898320068E-4</v>
      </c>
      <c r="F147" s="51" t="str">
        <f t="shared" ref="F147" si="43">+IF(D147=0,"",D147/D$74)</f>
        <v/>
      </c>
      <c r="G147" s="12">
        <f t="shared" si="38"/>
        <v>-1</v>
      </c>
      <c r="H147" s="49">
        <f t="shared" ref="H147" si="44">+IF(OR(AND(E147=""),(G147="")),"",E147*G147)</f>
        <v>-4.4208664898320068E-4</v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5</v>
      </c>
      <c r="E149" s="13" t="str">
        <f t="shared" ref="E149:E158" si="45">+IF(C149=0,"",C149/C$74)</f>
        <v/>
      </c>
      <c r="F149" s="13">
        <f t="shared" ref="F149:F158" si="46">+IF(D149=0,"",D149/D$74)</f>
        <v>2.3640661938534278E-3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4</v>
      </c>
      <c r="D150" s="7">
        <v>0</v>
      </c>
      <c r="E150" s="13">
        <f t="shared" si="45"/>
        <v>1.7683465959328027E-3</v>
      </c>
      <c r="F150" s="13" t="str">
        <f t="shared" si="46"/>
        <v/>
      </c>
      <c r="G150" s="12">
        <f t="shared" si="38"/>
        <v>-1</v>
      </c>
      <c r="H150" s="15">
        <f t="shared" si="47"/>
        <v>-1.7683465959328027E-3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3</v>
      </c>
      <c r="D152" s="7">
        <v>0</v>
      </c>
      <c r="E152" s="13">
        <f t="shared" si="45"/>
        <v>1.3262599469496021E-3</v>
      </c>
      <c r="F152" s="13" t="str">
        <f t="shared" si="46"/>
        <v/>
      </c>
      <c r="G152" s="12">
        <f t="shared" si="38"/>
        <v>-1</v>
      </c>
      <c r="H152" s="15">
        <f t="shared" si="47"/>
        <v>-1.3262599469496021E-3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2</v>
      </c>
      <c r="D154" s="7">
        <v>4</v>
      </c>
      <c r="E154" s="13">
        <f t="shared" si="45"/>
        <v>8.8417329796640137E-4</v>
      </c>
      <c r="F154" s="13">
        <f t="shared" si="46"/>
        <v>1.8912529550827422E-3</v>
      </c>
      <c r="G154" s="12">
        <f t="shared" si="38"/>
        <v>1</v>
      </c>
      <c r="H154" s="15">
        <f t="shared" si="47"/>
        <v>8.8417329796640137E-4</v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1</v>
      </c>
      <c r="E158" s="13" t="str">
        <f t="shared" si="45"/>
        <v/>
      </c>
      <c r="F158" s="13">
        <f t="shared" si="46"/>
        <v>4.7281323877068556E-4</v>
      </c>
      <c r="G158" s="12">
        <f t="shared" si="38"/>
        <v>1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26</v>
      </c>
      <c r="D160" s="7">
        <v>25</v>
      </c>
      <c r="E160" s="51">
        <f t="shared" ref="E160:E163" si="56">+IF(C160=0,"",C160/C$74)</f>
        <v>1.1494252873563218E-2</v>
      </c>
      <c r="F160" s="51">
        <f t="shared" ref="F160:F163" si="57">+IF(D160=0,"",D160/D$74)</f>
        <v>1.1820330969267139E-2</v>
      </c>
      <c r="G160" s="12">
        <f t="shared" si="38"/>
        <v>-3.8461538461538464E-2</v>
      </c>
      <c r="H160" s="49">
        <f t="shared" ref="H160:H163" si="58">+IF(OR(AND(E160=""),(G160="")),"",E160*G160)</f>
        <v>-4.4208664898320074E-4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2</v>
      </c>
      <c r="E163" s="51" t="str">
        <f t="shared" si="56"/>
        <v/>
      </c>
      <c r="F163" s="51">
        <f t="shared" si="57"/>
        <v>9.4562647754137111E-4</v>
      </c>
      <c r="G163" s="12">
        <f t="shared" si="38"/>
        <v>1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1286</v>
      </c>
      <c r="D169" s="39">
        <f>SUM(D170:D339)</f>
        <v>1490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0.15863141524105753</v>
      </c>
      <c r="H169" s="40">
        <f>+IF(OR(AND(E169=""),(G169="")),"",E169*G169)</f>
        <v>0.15863141524105753</v>
      </c>
    </row>
    <row r="170" spans="1:9" s="50" customFormat="1" ht="15" x14ac:dyDescent="0.2">
      <c r="A170" s="52"/>
      <c r="B170" s="53" t="s">
        <v>439</v>
      </c>
      <c r="C170" s="7">
        <v>26</v>
      </c>
      <c r="D170" s="7">
        <v>42</v>
      </c>
      <c r="E170" s="51">
        <f>+IF(C170=0,"",C170/C$169)</f>
        <v>2.0217729393468119E-2</v>
      </c>
      <c r="F170" s="51">
        <f>+IF(D170=0,"",D170/D$169)</f>
        <v>2.8187919463087248E-2</v>
      </c>
      <c r="G170" s="12">
        <f t="shared" ref="G170:G236" si="59">+IF(AND(C170=0,D170=0)," ",IF(C170=0,1,IF(D170=0,-1,(D170-C170)/C170)))</f>
        <v>0.61538461538461542</v>
      </c>
      <c r="H170" s="49">
        <f>+IF(OR(AND(E170=""),(G170="")),"",E170*G170)</f>
        <v>1.2441679626749613E-2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1</v>
      </c>
      <c r="E171" s="51">
        <f t="shared" ref="E171:E244" si="60">+IF(C171=0,"",C171/C$169)</f>
        <v>7.776049766718507E-4</v>
      </c>
      <c r="F171" s="51">
        <f t="shared" ref="F171:F244" si="61">+IF(D171=0,"",D171/D$169)</f>
        <v>6.711409395973154E-4</v>
      </c>
      <c r="G171" s="12">
        <f t="shared" si="59"/>
        <v>0</v>
      </c>
      <c r="H171" s="49">
        <f t="shared" ref="H171:H244" si="62">+IF(OR(AND(E171=""),(G171="")),"",E171*G171)</f>
        <v>0</v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8</v>
      </c>
      <c r="E172" s="51" t="str">
        <f t="shared" si="60"/>
        <v/>
      </c>
      <c r="F172" s="51">
        <f t="shared" si="61"/>
        <v>5.3691275167785232E-3</v>
      </c>
      <c r="G172" s="12">
        <f t="shared" si="59"/>
        <v>1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2</v>
      </c>
      <c r="D174" s="7">
        <v>21</v>
      </c>
      <c r="E174" s="51">
        <f t="shared" si="60"/>
        <v>1.5552099533437014E-3</v>
      </c>
      <c r="F174" s="51">
        <f t="shared" si="61"/>
        <v>1.4093959731543624E-2</v>
      </c>
      <c r="G174" s="12">
        <f t="shared" si="59"/>
        <v>9.5</v>
      </c>
      <c r="H174" s="49">
        <f t="shared" si="62"/>
        <v>1.4774494556765163E-2</v>
      </c>
      <c r="I174" s="2"/>
    </row>
    <row r="175" spans="1:9" s="50" customFormat="1" ht="15" x14ac:dyDescent="0.2">
      <c r="A175" s="52"/>
      <c r="B175" s="53" t="s">
        <v>42</v>
      </c>
      <c r="C175" s="7">
        <v>386</v>
      </c>
      <c r="D175" s="7">
        <v>367</v>
      </c>
      <c r="E175" s="51">
        <f t="shared" si="60"/>
        <v>0.30015552099533438</v>
      </c>
      <c r="F175" s="51">
        <f t="shared" si="61"/>
        <v>0.24630872483221478</v>
      </c>
      <c r="G175" s="12">
        <f t="shared" si="59"/>
        <v>-4.9222797927461141E-2</v>
      </c>
      <c r="H175" s="49">
        <f t="shared" si="62"/>
        <v>-1.4774494556765164E-2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28</v>
      </c>
      <c r="D177" s="7">
        <v>40</v>
      </c>
      <c r="E177" s="51">
        <f t="shared" si="60"/>
        <v>2.177293934681182E-2</v>
      </c>
      <c r="F177" s="51">
        <f t="shared" si="61"/>
        <v>2.6845637583892617E-2</v>
      </c>
      <c r="G177" s="12">
        <f t="shared" si="59"/>
        <v>0.42857142857142855</v>
      </c>
      <c r="H177" s="49">
        <f t="shared" si="62"/>
        <v>9.3312597200622075E-3</v>
      </c>
      <c r="I177" s="2"/>
    </row>
    <row r="178" spans="1:9" s="50" customFormat="1" ht="15" x14ac:dyDescent="0.2">
      <c r="A178" s="52"/>
      <c r="B178" s="53" t="s">
        <v>572</v>
      </c>
      <c r="C178" s="7">
        <v>7</v>
      </c>
      <c r="D178" s="7">
        <v>2</v>
      </c>
      <c r="E178" s="51">
        <f t="shared" si="60"/>
        <v>5.4432348367029551E-3</v>
      </c>
      <c r="F178" s="51">
        <f t="shared" si="61"/>
        <v>1.3422818791946308E-3</v>
      </c>
      <c r="G178" s="12">
        <f t="shared" si="59"/>
        <v>-0.7142857142857143</v>
      </c>
      <c r="H178" s="49">
        <f t="shared" si="62"/>
        <v>-3.8880248833592537E-3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7</v>
      </c>
      <c r="D181" s="7">
        <v>6</v>
      </c>
      <c r="E181" s="51">
        <f t="shared" si="60"/>
        <v>5.4432348367029551E-3</v>
      </c>
      <c r="F181" s="51">
        <f t="shared" si="61"/>
        <v>4.0268456375838931E-3</v>
      </c>
      <c r="G181" s="12">
        <f t="shared" si="59"/>
        <v>-0.14285714285714285</v>
      </c>
      <c r="H181" s="49">
        <f t="shared" si="62"/>
        <v>-7.776049766718507E-4</v>
      </c>
      <c r="I181" s="2"/>
    </row>
    <row r="182" spans="1:9" s="50" customFormat="1" ht="15" x14ac:dyDescent="0.2">
      <c r="A182" s="52"/>
      <c r="B182" s="53" t="s">
        <v>43</v>
      </c>
      <c r="C182" s="7">
        <v>16</v>
      </c>
      <c r="D182" s="7">
        <v>3</v>
      </c>
      <c r="E182" s="51">
        <f t="shared" si="60"/>
        <v>1.2441679626749611E-2</v>
      </c>
      <c r="F182" s="51">
        <f t="shared" si="61"/>
        <v>2.0134228187919465E-3</v>
      </c>
      <c r="G182" s="12">
        <f t="shared" si="59"/>
        <v>-0.8125</v>
      </c>
      <c r="H182" s="49">
        <f t="shared" si="62"/>
        <v>-1.010886469673406E-2</v>
      </c>
      <c r="I182" s="2"/>
    </row>
    <row r="183" spans="1:9" s="50" customFormat="1" ht="15" x14ac:dyDescent="0.2">
      <c r="A183" s="47"/>
      <c r="B183" s="53" t="s">
        <v>422</v>
      </c>
      <c r="C183" s="7">
        <v>21</v>
      </c>
      <c r="D183" s="7">
        <v>70</v>
      </c>
      <c r="E183" s="51">
        <f t="shared" ref="E183" si="63">+IF(C183=0,"",C183/C$169)</f>
        <v>1.6329704510108865E-2</v>
      </c>
      <c r="F183" s="51">
        <f t="shared" ref="F183" si="64">+IF(D183=0,"",D183/D$169)</f>
        <v>4.6979865771812082E-2</v>
      </c>
      <c r="G183" s="12">
        <f t="shared" si="59"/>
        <v>2.3333333333333335</v>
      </c>
      <c r="H183" s="49">
        <f t="shared" ref="H183" si="65">+IF(OR(AND(E183=""),(G183="")),"",E183*G183)</f>
        <v>3.8102643856920686E-2</v>
      </c>
      <c r="I183" s="2"/>
    </row>
    <row r="184" spans="1:9" s="50" customFormat="1" ht="15" x14ac:dyDescent="0.2">
      <c r="A184" s="52"/>
      <c r="B184" s="53" t="s">
        <v>442</v>
      </c>
      <c r="C184" s="7">
        <v>42</v>
      </c>
      <c r="D184" s="7">
        <v>36</v>
      </c>
      <c r="E184" s="51">
        <f t="shared" si="60"/>
        <v>3.2659409020217731E-2</v>
      </c>
      <c r="F184" s="51">
        <f t="shared" si="61"/>
        <v>2.4161073825503355E-2</v>
      </c>
      <c r="G184" s="12">
        <f t="shared" si="59"/>
        <v>-0.14285714285714285</v>
      </c>
      <c r="H184" s="49">
        <f t="shared" si="62"/>
        <v>-4.6656298600311038E-3</v>
      </c>
      <c r="I184" s="2"/>
    </row>
    <row r="185" spans="1:9" s="50" customFormat="1" ht="15" x14ac:dyDescent="0.2">
      <c r="A185" s="52"/>
      <c r="B185" s="53" t="s">
        <v>573</v>
      </c>
      <c r="C185" s="7">
        <v>6</v>
      </c>
      <c r="D185" s="7">
        <v>19</v>
      </c>
      <c r="E185" s="51">
        <f t="shared" si="60"/>
        <v>4.6656298600311046E-3</v>
      </c>
      <c r="F185" s="51">
        <f t="shared" si="61"/>
        <v>1.2751677852348993E-2</v>
      </c>
      <c r="G185" s="12">
        <f t="shared" si="59"/>
        <v>2.1666666666666665</v>
      </c>
      <c r="H185" s="49">
        <f t="shared" si="62"/>
        <v>1.010886469673406E-2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17</v>
      </c>
      <c r="E186" s="51" t="str">
        <f t="shared" si="60"/>
        <v/>
      </c>
      <c r="F186" s="51">
        <f t="shared" si="61"/>
        <v>1.1409395973154362E-2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29</v>
      </c>
      <c r="D187" s="7">
        <v>7</v>
      </c>
      <c r="E187" s="51">
        <f t="shared" si="60"/>
        <v>2.2550544323483669E-2</v>
      </c>
      <c r="F187" s="51">
        <f t="shared" si="61"/>
        <v>4.6979865771812077E-3</v>
      </c>
      <c r="G187" s="12">
        <f t="shared" si="59"/>
        <v>-0.75862068965517238</v>
      </c>
      <c r="H187" s="49">
        <f t="shared" si="62"/>
        <v>-1.7107309486780714E-2</v>
      </c>
      <c r="I187" s="2"/>
    </row>
    <row r="188" spans="1:9" s="50" customFormat="1" ht="15" x14ac:dyDescent="0.2">
      <c r="A188" s="47"/>
      <c r="B188" s="53" t="s">
        <v>423</v>
      </c>
      <c r="C188" s="7">
        <v>12</v>
      </c>
      <c r="D188" s="7">
        <v>3</v>
      </c>
      <c r="E188" s="51">
        <f t="shared" ref="E188:E189" si="66">+IF(C188=0,"",C188/C$169)</f>
        <v>9.3312597200622092E-3</v>
      </c>
      <c r="F188" s="51">
        <f t="shared" ref="F188:F189" si="67">+IF(D188=0,"",D188/D$169)</f>
        <v>2.0134228187919465E-3</v>
      </c>
      <c r="G188" s="12">
        <f t="shared" si="59"/>
        <v>-0.75</v>
      </c>
      <c r="H188" s="49">
        <f t="shared" ref="H188:H189" si="68">+IF(OR(AND(E188=""),(G188="")),"",E188*G188)</f>
        <v>-6.9984447900466569E-3</v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1</v>
      </c>
      <c r="E189" s="51" t="str">
        <f t="shared" si="66"/>
        <v/>
      </c>
      <c r="F189" s="51">
        <f t="shared" si="67"/>
        <v>6.711409395973154E-4</v>
      </c>
      <c r="G189" s="12">
        <f t="shared" si="59"/>
        <v>1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5</v>
      </c>
      <c r="D191" s="7">
        <v>21</v>
      </c>
      <c r="E191" s="51">
        <f t="shared" si="60"/>
        <v>3.8880248833592537E-3</v>
      </c>
      <c r="F191" s="51">
        <f t="shared" si="61"/>
        <v>1.4093959731543624E-2</v>
      </c>
      <c r="G191" s="12">
        <f t="shared" si="59"/>
        <v>3.2</v>
      </c>
      <c r="H191" s="49">
        <f t="shared" si="62"/>
        <v>1.2441679626749613E-2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5</v>
      </c>
      <c r="D194" s="7">
        <v>3</v>
      </c>
      <c r="E194" s="51">
        <f t="shared" ref="E194" si="73">+IF(C194=0,"",C194/C$169)</f>
        <v>3.8880248833592537E-3</v>
      </c>
      <c r="F194" s="51">
        <f t="shared" ref="F194" si="74">+IF(D194=0,"",D194/D$169)</f>
        <v>2.0134228187919465E-3</v>
      </c>
      <c r="G194" s="12">
        <f t="shared" si="59"/>
        <v>-0.4</v>
      </c>
      <c r="H194" s="49">
        <f t="shared" ref="H194" si="75">+IF(OR(AND(E194=""),(G194="")),"",E194*G194)</f>
        <v>-1.5552099533437016E-3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4</v>
      </c>
      <c r="D196" s="7">
        <v>8</v>
      </c>
      <c r="E196" s="51">
        <f t="shared" si="60"/>
        <v>3.1104199066874028E-3</v>
      </c>
      <c r="F196" s="51">
        <f t="shared" si="61"/>
        <v>5.3691275167785232E-3</v>
      </c>
      <c r="G196" s="12">
        <f t="shared" si="59"/>
        <v>1</v>
      </c>
      <c r="H196" s="49">
        <f t="shared" si="62"/>
        <v>3.1104199066874028E-3</v>
      </c>
      <c r="I196" s="2"/>
    </row>
    <row r="197" spans="1:9" s="50" customFormat="1" ht="15" x14ac:dyDescent="0.2">
      <c r="A197" s="47"/>
      <c r="B197" s="53" t="s">
        <v>522</v>
      </c>
      <c r="C197" s="7">
        <v>10</v>
      </c>
      <c r="D197" s="7">
        <v>9</v>
      </c>
      <c r="E197" s="51">
        <f t="shared" ref="E197" si="76">+IF(C197=0,"",C197/C$169)</f>
        <v>7.7760497667185074E-3</v>
      </c>
      <c r="F197" s="51">
        <f t="shared" ref="F197" si="77">+IF(D197=0,"",D197/D$169)</f>
        <v>6.0402684563758387E-3</v>
      </c>
      <c r="G197" s="12">
        <f t="shared" si="59"/>
        <v>-0.1</v>
      </c>
      <c r="H197" s="49">
        <f t="shared" ref="H197" si="78">+IF(OR(AND(E197=""),(G197="")),"",E197*G197)</f>
        <v>-7.7760497667185081E-4</v>
      </c>
      <c r="I197" s="2"/>
    </row>
    <row r="198" spans="1:9" s="50" customFormat="1" ht="15" x14ac:dyDescent="0.2">
      <c r="A198" s="52"/>
      <c r="B198" s="53" t="s">
        <v>213</v>
      </c>
      <c r="C198" s="7">
        <v>38</v>
      </c>
      <c r="D198" s="7">
        <v>58</v>
      </c>
      <c r="E198" s="51">
        <f t="shared" si="60"/>
        <v>2.9548989113530325E-2</v>
      </c>
      <c r="F198" s="51">
        <f t="shared" si="61"/>
        <v>3.8926174496644296E-2</v>
      </c>
      <c r="G198" s="12">
        <f t="shared" si="59"/>
        <v>0.52631578947368418</v>
      </c>
      <c r="H198" s="49">
        <f t="shared" si="62"/>
        <v>1.5552099533437013E-2</v>
      </c>
      <c r="I198" s="2"/>
    </row>
    <row r="199" spans="1:9" s="50" customFormat="1" ht="15" x14ac:dyDescent="0.2">
      <c r="A199" s="52"/>
      <c r="B199" s="53" t="s">
        <v>214</v>
      </c>
      <c r="C199" s="7">
        <v>21</v>
      </c>
      <c r="D199" s="7">
        <v>62</v>
      </c>
      <c r="E199" s="51">
        <f t="shared" si="60"/>
        <v>1.6329704510108865E-2</v>
      </c>
      <c r="F199" s="51">
        <f t="shared" si="61"/>
        <v>4.1610738255033558E-2</v>
      </c>
      <c r="G199" s="12">
        <f t="shared" si="59"/>
        <v>1.9523809523809523</v>
      </c>
      <c r="H199" s="49">
        <f t="shared" si="62"/>
        <v>3.1881804043545882E-2</v>
      </c>
      <c r="I199" s="2"/>
    </row>
    <row r="200" spans="1:9" s="50" customFormat="1" ht="15" x14ac:dyDescent="0.2">
      <c r="A200" s="52"/>
      <c r="B200" s="53" t="s">
        <v>215</v>
      </c>
      <c r="C200" s="7">
        <v>68</v>
      </c>
      <c r="D200" s="7">
        <v>146</v>
      </c>
      <c r="E200" s="51">
        <f t="shared" si="60"/>
        <v>5.2877138413685847E-2</v>
      </c>
      <c r="F200" s="51">
        <f t="shared" si="61"/>
        <v>9.7986577181208054E-2</v>
      </c>
      <c r="G200" s="12">
        <f t="shared" si="59"/>
        <v>1.1470588235294117</v>
      </c>
      <c r="H200" s="49">
        <f t="shared" si="62"/>
        <v>6.0653188180404348E-2</v>
      </c>
      <c r="I200" s="2"/>
    </row>
    <row r="201" spans="1:9" s="50" customFormat="1" ht="15" x14ac:dyDescent="0.2">
      <c r="A201" s="52"/>
      <c r="B201" s="53" t="s">
        <v>216</v>
      </c>
      <c r="C201" s="7">
        <v>49</v>
      </c>
      <c r="D201" s="7">
        <v>37</v>
      </c>
      <c r="E201" s="51">
        <f t="shared" si="60"/>
        <v>3.8102643856920686E-2</v>
      </c>
      <c r="F201" s="51">
        <f t="shared" si="61"/>
        <v>2.4832214765100672E-2</v>
      </c>
      <c r="G201" s="12">
        <f t="shared" si="59"/>
        <v>-0.24489795918367346</v>
      </c>
      <c r="H201" s="49">
        <f t="shared" si="62"/>
        <v>-9.3312597200622092E-3</v>
      </c>
      <c r="I201" s="2"/>
    </row>
    <row r="202" spans="1:9" s="50" customFormat="1" ht="15" x14ac:dyDescent="0.2">
      <c r="A202" s="52"/>
      <c r="B202" s="53" t="s">
        <v>444</v>
      </c>
      <c r="C202" s="7">
        <v>11</v>
      </c>
      <c r="D202" s="7">
        <v>16</v>
      </c>
      <c r="E202" s="51">
        <f t="shared" si="60"/>
        <v>8.553654743390357E-3</v>
      </c>
      <c r="F202" s="51">
        <f t="shared" si="61"/>
        <v>1.0738255033557046E-2</v>
      </c>
      <c r="G202" s="12">
        <f t="shared" si="59"/>
        <v>0.45454545454545453</v>
      </c>
      <c r="H202" s="49">
        <f t="shared" si="62"/>
        <v>3.8880248833592533E-3</v>
      </c>
      <c r="I202" s="2"/>
    </row>
    <row r="203" spans="1:9" s="50" customFormat="1" ht="15" x14ac:dyDescent="0.2">
      <c r="A203" s="52"/>
      <c r="B203" s="53" t="s">
        <v>445</v>
      </c>
      <c r="C203" s="7">
        <v>36</v>
      </c>
      <c r="D203" s="7">
        <v>19</v>
      </c>
      <c r="E203" s="51">
        <f t="shared" si="60"/>
        <v>2.7993779160186624E-2</v>
      </c>
      <c r="F203" s="51">
        <f t="shared" si="61"/>
        <v>1.2751677852348993E-2</v>
      </c>
      <c r="G203" s="12">
        <f t="shared" si="59"/>
        <v>-0.47222222222222221</v>
      </c>
      <c r="H203" s="49">
        <f t="shared" si="62"/>
        <v>-1.3219284603421462E-2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11</v>
      </c>
      <c r="D205" s="7">
        <v>4</v>
      </c>
      <c r="E205" s="51">
        <f t="shared" ref="E205" si="79">+IF(C205=0,"",C205/C$169)</f>
        <v>8.553654743390357E-3</v>
      </c>
      <c r="F205" s="51">
        <f t="shared" ref="F205" si="80">+IF(D205=0,"",D205/D$169)</f>
        <v>2.6845637583892616E-3</v>
      </c>
      <c r="G205" s="12">
        <f t="shared" si="59"/>
        <v>-0.63636363636363635</v>
      </c>
      <c r="H205" s="49">
        <f t="shared" ref="H205" si="81">+IF(OR(AND(E205=""),(G205="")),"",E205*G205)</f>
        <v>-5.4432348367029542E-3</v>
      </c>
      <c r="I205" s="2"/>
    </row>
    <row r="206" spans="1:9" s="50" customFormat="1" ht="15" x14ac:dyDescent="0.2">
      <c r="A206" s="52"/>
      <c r="B206" s="53" t="s">
        <v>219</v>
      </c>
      <c r="C206" s="7">
        <v>1</v>
      </c>
      <c r="D206" s="7">
        <v>11</v>
      </c>
      <c r="E206" s="51">
        <f t="shared" si="60"/>
        <v>7.776049766718507E-4</v>
      </c>
      <c r="F206" s="51">
        <f t="shared" si="61"/>
        <v>7.3825503355704697E-3</v>
      </c>
      <c r="G206" s="12">
        <f t="shared" si="59"/>
        <v>10</v>
      </c>
      <c r="H206" s="49">
        <f t="shared" si="62"/>
        <v>7.7760497667185065E-3</v>
      </c>
      <c r="I206" s="2"/>
    </row>
    <row r="207" spans="1:9" s="50" customFormat="1" ht="15" x14ac:dyDescent="0.2">
      <c r="A207" s="52"/>
      <c r="B207" s="53" t="s">
        <v>220</v>
      </c>
      <c r="C207" s="7">
        <v>6</v>
      </c>
      <c r="D207" s="7">
        <v>5</v>
      </c>
      <c r="E207" s="51">
        <f t="shared" si="60"/>
        <v>4.6656298600311046E-3</v>
      </c>
      <c r="F207" s="51">
        <f t="shared" si="61"/>
        <v>3.3557046979865771E-3</v>
      </c>
      <c r="G207" s="12">
        <f t="shared" si="59"/>
        <v>-0.16666666666666666</v>
      </c>
      <c r="H207" s="49">
        <f t="shared" si="62"/>
        <v>-7.776049766718507E-4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1</v>
      </c>
      <c r="D209" s="7">
        <v>5</v>
      </c>
      <c r="E209" s="51">
        <f t="shared" si="60"/>
        <v>7.776049766718507E-4</v>
      </c>
      <c r="F209" s="51">
        <f t="shared" si="61"/>
        <v>3.3557046979865771E-3</v>
      </c>
      <c r="G209" s="12">
        <f t="shared" si="59"/>
        <v>4</v>
      </c>
      <c r="H209" s="49">
        <f t="shared" si="62"/>
        <v>3.1104199066874028E-3</v>
      </c>
      <c r="I209" s="2"/>
    </row>
    <row r="210" spans="1:9" s="50" customFormat="1" ht="15" x14ac:dyDescent="0.2">
      <c r="A210" s="52"/>
      <c r="B210" s="53" t="s">
        <v>47</v>
      </c>
      <c r="C210" s="7">
        <v>128</v>
      </c>
      <c r="D210" s="7">
        <v>49</v>
      </c>
      <c r="E210" s="51">
        <f t="shared" si="60"/>
        <v>9.9533437013996889E-2</v>
      </c>
      <c r="F210" s="51">
        <f t="shared" si="61"/>
        <v>3.2885906040268455E-2</v>
      </c>
      <c r="G210" s="12">
        <f t="shared" si="59"/>
        <v>-0.6171875</v>
      </c>
      <c r="H210" s="49">
        <f t="shared" si="62"/>
        <v>-6.1430793157076204E-2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0</v>
      </c>
      <c r="E211" s="51" t="str">
        <f t="shared" si="60"/>
        <v/>
      </c>
      <c r="F211" s="51" t="str">
        <f t="shared" si="61"/>
        <v/>
      </c>
      <c r="G211" s="12" t="str">
        <f t="shared" si="59"/>
        <v xml:space="preserve"> 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1</v>
      </c>
      <c r="E216" s="51" t="str">
        <f t="shared" si="60"/>
        <v/>
      </c>
      <c r="F216" s="51">
        <f t="shared" si="61"/>
        <v>6.711409395973154E-4</v>
      </c>
      <c r="G216" s="12">
        <f t="shared" si="59"/>
        <v>1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4</v>
      </c>
      <c r="D219" s="7">
        <v>0</v>
      </c>
      <c r="E219" s="51">
        <f t="shared" si="60"/>
        <v>3.1104199066874028E-3</v>
      </c>
      <c r="F219" s="51" t="str">
        <f t="shared" si="61"/>
        <v/>
      </c>
      <c r="G219" s="12">
        <f t="shared" si="59"/>
        <v>-1</v>
      </c>
      <c r="H219" s="49">
        <f t="shared" si="62"/>
        <v>-3.1104199066874028E-3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113</v>
      </c>
      <c r="D222" s="7">
        <v>103</v>
      </c>
      <c r="E222" s="51">
        <f t="shared" si="60"/>
        <v>8.7869362363919123E-2</v>
      </c>
      <c r="F222" s="51">
        <f t="shared" si="61"/>
        <v>6.9127516778523496E-2</v>
      </c>
      <c r="G222" s="12">
        <f t="shared" si="59"/>
        <v>-8.8495575221238937E-2</v>
      </c>
      <c r="H222" s="49">
        <f t="shared" si="62"/>
        <v>-7.7760497667185065E-3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7</v>
      </c>
      <c r="D225" s="7">
        <v>0</v>
      </c>
      <c r="E225" s="51">
        <f t="shared" si="60"/>
        <v>5.4432348367029551E-3</v>
      </c>
      <c r="F225" s="51" t="str">
        <f t="shared" si="61"/>
        <v/>
      </c>
      <c r="G225" s="12">
        <f t="shared" si="59"/>
        <v>-1</v>
      </c>
      <c r="H225" s="49">
        <f t="shared" si="62"/>
        <v>-5.4432348367029551E-3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2</v>
      </c>
      <c r="D227" s="7">
        <v>0</v>
      </c>
      <c r="E227" s="51">
        <f t="shared" si="60"/>
        <v>1.5552099533437014E-3</v>
      </c>
      <c r="F227" s="51" t="str">
        <f t="shared" si="61"/>
        <v/>
      </c>
      <c r="G227" s="12">
        <f t="shared" si="59"/>
        <v>-1</v>
      </c>
      <c r="H227" s="49">
        <f t="shared" si="62"/>
        <v>-1.5552099533437014E-3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2</v>
      </c>
      <c r="D230" s="7">
        <v>0</v>
      </c>
      <c r="E230" s="51">
        <f t="shared" si="60"/>
        <v>1.5552099533437014E-3</v>
      </c>
      <c r="F230" s="51" t="str">
        <f t="shared" si="61"/>
        <v/>
      </c>
      <c r="G230" s="12">
        <f t="shared" si="59"/>
        <v>-1</v>
      </c>
      <c r="H230" s="49">
        <f t="shared" si="62"/>
        <v>-1.5552099533437014E-3</v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5</v>
      </c>
      <c r="D234" s="7">
        <v>0</v>
      </c>
      <c r="E234" s="51">
        <f t="shared" si="60"/>
        <v>3.8880248833592537E-3</v>
      </c>
      <c r="F234" s="51" t="str">
        <f t="shared" si="61"/>
        <v/>
      </c>
      <c r="G234" s="12">
        <f t="shared" si="59"/>
        <v>-1</v>
      </c>
      <c r="H234" s="49">
        <f t="shared" si="62"/>
        <v>-3.8880248833592537E-3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0</v>
      </c>
      <c r="D236" s="7">
        <v>0</v>
      </c>
      <c r="E236" s="51" t="str">
        <f t="shared" si="60"/>
        <v/>
      </c>
      <c r="F236" s="51" t="str">
        <f t="shared" si="61"/>
        <v/>
      </c>
      <c r="G236" s="12" t="str">
        <f t="shared" si="59"/>
        <v xml:space="preserve"> </v>
      </c>
      <c r="H236" s="49" t="str">
        <f t="shared" si="62"/>
        <v/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1</v>
      </c>
      <c r="E237" s="51" t="str">
        <f t="shared" si="60"/>
        <v/>
      </c>
      <c r="F237" s="51">
        <f t="shared" si="61"/>
        <v>6.711409395973154E-4</v>
      </c>
      <c r="G237" s="12">
        <f t="shared" ref="G237:G300" si="96">+IF(AND(C237=0,D237=0)," ",IF(C237=0,1,IF(D237=0,-1,(D237-C237)/C237)))</f>
        <v>1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15</v>
      </c>
      <c r="D239" s="7">
        <v>24</v>
      </c>
      <c r="E239" s="51">
        <f t="shared" si="60"/>
        <v>1.1664074650077761E-2</v>
      </c>
      <c r="F239" s="51">
        <f t="shared" si="61"/>
        <v>1.6107382550335572E-2</v>
      </c>
      <c r="G239" s="12">
        <f t="shared" si="96"/>
        <v>0.6</v>
      </c>
      <c r="H239" s="49">
        <f t="shared" si="62"/>
        <v>6.9984447900466561E-3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5</v>
      </c>
      <c r="E242" s="51" t="str">
        <f t="shared" si="60"/>
        <v/>
      </c>
      <c r="F242" s="51">
        <f t="shared" si="61"/>
        <v>3.3557046979865771E-3</v>
      </c>
      <c r="G242" s="12">
        <f t="shared" si="96"/>
        <v>1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0</v>
      </c>
      <c r="D248" s="7">
        <v>13</v>
      </c>
      <c r="E248" s="51" t="str">
        <f t="shared" si="97"/>
        <v/>
      </c>
      <c r="F248" s="51">
        <f t="shared" si="98"/>
        <v>8.7248322147650999E-3</v>
      </c>
      <c r="G248" s="12">
        <f t="shared" si="96"/>
        <v>1</v>
      </c>
      <c r="H248" s="49" t="str">
        <f t="shared" si="99"/>
        <v/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1</v>
      </c>
      <c r="E249" s="51" t="str">
        <f t="shared" si="97"/>
        <v/>
      </c>
      <c r="F249" s="51">
        <f t="shared" si="98"/>
        <v>6.711409395973154E-4</v>
      </c>
      <c r="G249" s="12">
        <f t="shared" si="96"/>
        <v>1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2</v>
      </c>
      <c r="D250" s="7">
        <v>1</v>
      </c>
      <c r="E250" s="51">
        <f t="shared" si="97"/>
        <v>1.5552099533437014E-3</v>
      </c>
      <c r="F250" s="51">
        <f t="shared" si="98"/>
        <v>6.711409395973154E-4</v>
      </c>
      <c r="G250" s="12">
        <f t="shared" si="96"/>
        <v>-0.5</v>
      </c>
      <c r="H250" s="49">
        <f t="shared" si="99"/>
        <v>-7.776049766718507E-4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2</v>
      </c>
      <c r="E257" s="51" t="str">
        <f t="shared" si="97"/>
        <v/>
      </c>
      <c r="F257" s="51">
        <f t="shared" si="98"/>
        <v>1.3422818791946308E-3</v>
      </c>
      <c r="G257" s="12">
        <f t="shared" si="96"/>
        <v>1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2</v>
      </c>
      <c r="D258" s="7">
        <v>6</v>
      </c>
      <c r="E258" s="51">
        <f t="shared" si="97"/>
        <v>1.5552099533437014E-3</v>
      </c>
      <c r="F258" s="51">
        <f t="shared" si="98"/>
        <v>4.0268456375838931E-3</v>
      </c>
      <c r="G258" s="12">
        <f t="shared" si="96"/>
        <v>2</v>
      </c>
      <c r="H258" s="49">
        <f t="shared" si="99"/>
        <v>3.1104199066874028E-3</v>
      </c>
      <c r="I258" s="2"/>
    </row>
    <row r="259" spans="1:9" s="50" customFormat="1" ht="15" x14ac:dyDescent="0.2">
      <c r="A259" s="52"/>
      <c r="B259" s="53" t="s">
        <v>459</v>
      </c>
      <c r="C259" s="7">
        <v>4</v>
      </c>
      <c r="D259" s="7">
        <v>1</v>
      </c>
      <c r="E259" s="51">
        <f t="shared" si="97"/>
        <v>3.1104199066874028E-3</v>
      </c>
      <c r="F259" s="51">
        <f t="shared" si="98"/>
        <v>6.711409395973154E-4</v>
      </c>
      <c r="G259" s="12">
        <f t="shared" si="96"/>
        <v>-0.75</v>
      </c>
      <c r="H259" s="49">
        <f t="shared" si="99"/>
        <v>-2.3328149300155523E-3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2</v>
      </c>
      <c r="E261" s="51" t="str">
        <f t="shared" si="100"/>
        <v/>
      </c>
      <c r="F261" s="51">
        <f t="shared" si="101"/>
        <v>1.3422818791946308E-3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23</v>
      </c>
      <c r="D263" s="7">
        <v>3</v>
      </c>
      <c r="E263" s="51">
        <f t="shared" si="103"/>
        <v>1.7884914463452566E-2</v>
      </c>
      <c r="F263" s="51">
        <f t="shared" si="103"/>
        <v>2.0134228187919465E-3</v>
      </c>
      <c r="G263" s="12">
        <f t="shared" si="96"/>
        <v>-0.86956521739130432</v>
      </c>
      <c r="H263" s="49">
        <f t="shared" si="99"/>
        <v>-1.5552099533437013E-2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1</v>
      </c>
      <c r="E267" s="51" t="str">
        <f t="shared" si="104"/>
        <v/>
      </c>
      <c r="F267" s="51">
        <f t="shared" si="105"/>
        <v>6.711409395973154E-4</v>
      </c>
      <c r="G267" s="12">
        <f t="shared" si="96"/>
        <v>1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20</v>
      </c>
      <c r="D270" s="7">
        <v>0</v>
      </c>
      <c r="E270" s="51">
        <f t="shared" si="104"/>
        <v>1.5552099533437015E-2</v>
      </c>
      <c r="F270" s="51" t="str">
        <f t="shared" si="105"/>
        <v/>
      </c>
      <c r="G270" s="12">
        <f t="shared" si="96"/>
        <v>-1</v>
      </c>
      <c r="H270" s="49">
        <f t="shared" si="106"/>
        <v>-1.5552099533437015E-2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4</v>
      </c>
      <c r="D274" s="7">
        <v>12</v>
      </c>
      <c r="E274" s="51">
        <f t="shared" si="107"/>
        <v>3.1104199066874028E-3</v>
      </c>
      <c r="F274" s="51">
        <f t="shared" si="108"/>
        <v>8.0536912751677861E-3</v>
      </c>
      <c r="G274" s="12">
        <f t="shared" si="96"/>
        <v>2</v>
      </c>
      <c r="H274" s="49">
        <f t="shared" si="109"/>
        <v>6.2208398133748056E-3</v>
      </c>
      <c r="I274" s="2"/>
    </row>
    <row r="275" spans="1:9" s="50" customFormat="1" ht="15" x14ac:dyDescent="0.2">
      <c r="A275" s="52"/>
      <c r="B275" s="53" t="s">
        <v>64</v>
      </c>
      <c r="C275" s="7">
        <v>9</v>
      </c>
      <c r="D275" s="7">
        <v>29</v>
      </c>
      <c r="E275" s="51">
        <f t="shared" ref="E275:F278" si="110">+IF(C275=0,"",C275/C$169)</f>
        <v>6.9984447900466561E-3</v>
      </c>
      <c r="F275" s="51">
        <f t="shared" si="110"/>
        <v>1.9463087248322148E-2</v>
      </c>
      <c r="G275" s="12">
        <f t="shared" si="96"/>
        <v>2.2222222222222223</v>
      </c>
      <c r="H275" s="49">
        <f t="shared" si="99"/>
        <v>1.5552099533437015E-2</v>
      </c>
      <c r="I275" s="2"/>
    </row>
    <row r="276" spans="1:9" s="50" customFormat="1" ht="15" x14ac:dyDescent="0.2">
      <c r="A276" s="52"/>
      <c r="B276" s="53" t="s">
        <v>61</v>
      </c>
      <c r="C276" s="7">
        <v>7</v>
      </c>
      <c r="D276" s="7">
        <v>0</v>
      </c>
      <c r="E276" s="51">
        <f t="shared" si="110"/>
        <v>5.4432348367029551E-3</v>
      </c>
      <c r="F276" s="51" t="str">
        <f t="shared" si="110"/>
        <v/>
      </c>
      <c r="G276" s="12">
        <f t="shared" si="96"/>
        <v>-1</v>
      </c>
      <c r="H276" s="49">
        <f t="shared" si="99"/>
        <v>-5.4432348367029551E-3</v>
      </c>
      <c r="I276" s="2"/>
    </row>
    <row r="277" spans="1:9" s="50" customFormat="1" ht="15" x14ac:dyDescent="0.2">
      <c r="A277" s="52"/>
      <c r="B277" s="53" t="s">
        <v>239</v>
      </c>
      <c r="C277" s="7">
        <v>3</v>
      </c>
      <c r="D277" s="7">
        <v>2</v>
      </c>
      <c r="E277" s="51">
        <f t="shared" si="110"/>
        <v>2.3328149300155523E-3</v>
      </c>
      <c r="F277" s="51">
        <f t="shared" si="110"/>
        <v>1.3422818791946308E-3</v>
      </c>
      <c r="G277" s="12">
        <f t="shared" si="96"/>
        <v>-0.33333333333333331</v>
      </c>
      <c r="H277" s="49">
        <f t="shared" si="99"/>
        <v>-7.776049766718507E-4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10</v>
      </c>
      <c r="D279" s="7">
        <v>9</v>
      </c>
      <c r="E279" s="51">
        <f t="shared" ref="E279" si="111">+IF(C279=0,"",C279/C$169)</f>
        <v>7.7760497667185074E-3</v>
      </c>
      <c r="F279" s="51">
        <f t="shared" ref="F279" si="112">+IF(D279=0,"",D279/D$169)</f>
        <v>6.0402684563758387E-3</v>
      </c>
      <c r="G279" s="12">
        <f t="shared" si="96"/>
        <v>-0.1</v>
      </c>
      <c r="H279" s="49">
        <f t="shared" ref="H279" si="113">+IF(OR(AND(E279=""),(G279="")),"",E279*G279)</f>
        <v>-7.7760497667185081E-4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3</v>
      </c>
      <c r="D281" s="7">
        <v>0</v>
      </c>
      <c r="E281" s="51">
        <f t="shared" si="114"/>
        <v>2.3328149300155523E-3</v>
      </c>
      <c r="F281" s="51" t="str">
        <f t="shared" si="114"/>
        <v/>
      </c>
      <c r="G281" s="12">
        <f t="shared" si="96"/>
        <v>-1</v>
      </c>
      <c r="H281" s="49">
        <f t="shared" si="99"/>
        <v>-2.3328149300155523E-3</v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0</v>
      </c>
      <c r="E282" s="51" t="str">
        <f t="shared" si="114"/>
        <v/>
      </c>
      <c r="F282" s="51" t="str">
        <f t="shared" si="114"/>
        <v/>
      </c>
      <c r="G282" s="12" t="str">
        <f t="shared" si="96"/>
        <v xml:space="preserve"> 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8</v>
      </c>
      <c r="D287" s="7">
        <v>0</v>
      </c>
      <c r="E287" s="51">
        <f t="shared" si="114"/>
        <v>6.2208398133748056E-3</v>
      </c>
      <c r="F287" s="51" t="str">
        <f t="shared" si="114"/>
        <v/>
      </c>
      <c r="G287" s="12">
        <f t="shared" si="96"/>
        <v>-1</v>
      </c>
      <c r="H287" s="49">
        <f t="shared" si="99"/>
        <v>-6.2208398133748056E-3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63</v>
      </c>
      <c r="E288" s="51" t="str">
        <f t="shared" si="114"/>
        <v/>
      </c>
      <c r="F288" s="51">
        <f t="shared" si="114"/>
        <v>4.2281879194630875E-2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1</v>
      </c>
      <c r="E289" s="51" t="str">
        <f t="shared" ref="E289:E290" si="118">+IF(C289=0,"",C289/C$169)</f>
        <v/>
      </c>
      <c r="F289" s="51">
        <f t="shared" ref="F289:F290" si="119">+IF(D289=0,"",D289/D$169)</f>
        <v>6.711409395973154E-4</v>
      </c>
      <c r="G289" s="12">
        <f t="shared" si="96"/>
        <v>1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2</v>
      </c>
      <c r="E290" s="51" t="str">
        <f t="shared" si="118"/>
        <v/>
      </c>
      <c r="F290" s="51">
        <f t="shared" si="119"/>
        <v>1.3422818791946308E-3</v>
      </c>
      <c r="G290" s="12">
        <f t="shared" si="96"/>
        <v>1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6</v>
      </c>
      <c r="D291" s="7">
        <v>5</v>
      </c>
      <c r="E291" s="51">
        <f>+IF(C291=0,"",C291/C$169)</f>
        <v>4.6656298600311046E-3</v>
      </c>
      <c r="F291" s="51">
        <f>+IF(D291=0,"",D291/D$169)</f>
        <v>3.3557046979865771E-3</v>
      </c>
      <c r="G291" s="12">
        <f t="shared" si="96"/>
        <v>-0.16666666666666666</v>
      </c>
      <c r="H291" s="49">
        <f t="shared" si="99"/>
        <v>-7.776049766718507E-4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0</v>
      </c>
      <c r="E297" s="51" t="str">
        <f t="shared" si="124"/>
        <v/>
      </c>
      <c r="F297" s="51" t="str">
        <f t="shared" si="125"/>
        <v/>
      </c>
      <c r="G297" s="12" t="str">
        <f t="shared" si="96"/>
        <v xml:space="preserve"> 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0</v>
      </c>
      <c r="D298" s="7">
        <v>0</v>
      </c>
      <c r="E298" s="51" t="str">
        <f>+IF(C298=0,"",C298/C$169)</f>
        <v/>
      </c>
      <c r="F298" s="51" t="str">
        <f>+IF(D298=0,"",D298/D$169)</f>
        <v/>
      </c>
      <c r="G298" s="12" t="str">
        <f t="shared" si="96"/>
        <v xml:space="preserve"> </v>
      </c>
      <c r="H298" s="49" t="str">
        <f t="shared" si="99"/>
        <v/>
      </c>
      <c r="I298" s="2"/>
    </row>
    <row r="299" spans="1:9" s="50" customFormat="1" ht="15" x14ac:dyDescent="0.2">
      <c r="A299" s="52"/>
      <c r="B299" s="53" t="s">
        <v>463</v>
      </c>
      <c r="C299" s="7">
        <v>13</v>
      </c>
      <c r="D299" s="7">
        <v>15</v>
      </c>
      <c r="E299" s="51">
        <f>+IF(C299=0,"",C299/C$169)</f>
        <v>1.010886469673406E-2</v>
      </c>
      <c r="F299" s="51">
        <f>+IF(D299=0,"",D299/D$169)</f>
        <v>1.0067114093959731E-2</v>
      </c>
      <c r="G299" s="12">
        <f t="shared" si="96"/>
        <v>0.15384615384615385</v>
      </c>
      <c r="H299" s="49">
        <f t="shared" si="99"/>
        <v>1.5552099533437016E-3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12</v>
      </c>
      <c r="E300" s="51" t="str">
        <f t="shared" ref="E300" si="127">+IF(C300=0,"",C300/C$169)</f>
        <v/>
      </c>
      <c r="F300" s="51">
        <f t="shared" ref="F300" si="128">+IF(D300=0,"",D300/D$169)</f>
        <v>8.0536912751677861E-3</v>
      </c>
      <c r="G300" s="12">
        <f t="shared" si="96"/>
        <v>1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0</v>
      </c>
      <c r="D304" s="7">
        <v>0</v>
      </c>
      <c r="E304" s="51" t="str">
        <f t="shared" si="130"/>
        <v/>
      </c>
      <c r="F304" s="51" t="str">
        <f t="shared" si="131"/>
        <v/>
      </c>
      <c r="G304" s="12" t="str">
        <f t="shared" si="132"/>
        <v xml:space="preserve"> </v>
      </c>
      <c r="H304" s="49" t="str">
        <f t="shared" si="99"/>
        <v/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1</v>
      </c>
      <c r="D309" s="7">
        <v>0</v>
      </c>
      <c r="E309" s="51">
        <f t="shared" si="130"/>
        <v>7.776049766718507E-4</v>
      </c>
      <c r="F309" s="51" t="str">
        <f t="shared" si="131"/>
        <v/>
      </c>
      <c r="G309" s="12">
        <f t="shared" si="132"/>
        <v>-1</v>
      </c>
      <c r="H309" s="49">
        <f t="shared" si="99"/>
        <v>-7.776049766718507E-4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2</v>
      </c>
      <c r="D313" s="7">
        <v>3</v>
      </c>
      <c r="E313" s="51">
        <f t="shared" si="130"/>
        <v>1.5552099533437014E-3</v>
      </c>
      <c r="F313" s="51">
        <f t="shared" si="131"/>
        <v>2.0134228187919465E-3</v>
      </c>
      <c r="G313" s="12">
        <f t="shared" si="132"/>
        <v>0.5</v>
      </c>
      <c r="H313" s="49">
        <f t="shared" si="99"/>
        <v>7.776049766718507E-4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2</v>
      </c>
      <c r="D315" s="7">
        <v>8</v>
      </c>
      <c r="E315" s="51">
        <f t="shared" si="130"/>
        <v>1.5552099533437014E-3</v>
      </c>
      <c r="F315" s="51">
        <f t="shared" si="131"/>
        <v>5.3691275167785232E-3</v>
      </c>
      <c r="G315" s="12">
        <f t="shared" si="132"/>
        <v>3</v>
      </c>
      <c r="H315" s="49">
        <f t="shared" si="99"/>
        <v>4.6656298600311046E-3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0</v>
      </c>
      <c r="E317" s="51" t="str">
        <f t="shared" si="130"/>
        <v/>
      </c>
      <c r="F317" s="51" t="str">
        <f t="shared" si="131"/>
        <v/>
      </c>
      <c r="G317" s="12" t="str">
        <f t="shared" si="132"/>
        <v xml:space="preserve"> 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1</v>
      </c>
      <c r="D319" s="7">
        <v>0</v>
      </c>
      <c r="E319" s="51">
        <f t="shared" si="130"/>
        <v>7.776049766718507E-4</v>
      </c>
      <c r="F319" s="51" t="str">
        <f t="shared" si="131"/>
        <v/>
      </c>
      <c r="G319" s="12">
        <f t="shared" si="132"/>
        <v>-1</v>
      </c>
      <c r="H319" s="49">
        <f t="shared" si="99"/>
        <v>-7.776049766718507E-4</v>
      </c>
      <c r="I319" s="2"/>
    </row>
    <row r="320" spans="1:9" s="50" customFormat="1" ht="15" x14ac:dyDescent="0.2">
      <c r="A320" s="52"/>
      <c r="B320" s="53" t="s">
        <v>476</v>
      </c>
      <c r="C320" s="7">
        <v>2</v>
      </c>
      <c r="D320" s="7">
        <v>20</v>
      </c>
      <c r="E320" s="51">
        <f t="shared" si="130"/>
        <v>1.5552099533437014E-3</v>
      </c>
      <c r="F320" s="51">
        <f t="shared" si="131"/>
        <v>1.3422818791946308E-2</v>
      </c>
      <c r="G320" s="12">
        <f t="shared" si="132"/>
        <v>9</v>
      </c>
      <c r="H320" s="49">
        <f t="shared" si="99"/>
        <v>1.3996889580093312E-2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1</v>
      </c>
      <c r="D324" s="7">
        <v>2</v>
      </c>
      <c r="E324" s="51">
        <f t="shared" ref="E324" si="133">+IF(C324=0,"",C324/C$169)</f>
        <v>7.776049766718507E-4</v>
      </c>
      <c r="F324" s="51">
        <f t="shared" ref="F324" si="134">+IF(D324=0,"",D324/D$169)</f>
        <v>1.3422818791946308E-3</v>
      </c>
      <c r="G324" s="12">
        <f t="shared" si="132"/>
        <v>1</v>
      </c>
      <c r="H324" s="49">
        <f t="shared" ref="H324" si="135">+IF(OR(AND(E324=""),(G324="")),"",E324*G324)</f>
        <v>7.776049766718507E-4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8</v>
      </c>
      <c r="E325" s="51" t="str">
        <f t="shared" ref="E325:F328" si="136">+IF(C325=0,"",C325/C$169)</f>
        <v/>
      </c>
      <c r="F325" s="51">
        <f t="shared" si="136"/>
        <v>5.3691275167785232E-3</v>
      </c>
      <c r="G325" s="12">
        <f t="shared" si="132"/>
        <v>1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10</v>
      </c>
      <c r="E329" s="51" t="str">
        <f t="shared" ref="E329:E336" si="137">+IF(C329=0,"",C329/C$169)</f>
        <v/>
      </c>
      <c r="F329" s="51">
        <f t="shared" ref="F329:F336" si="138">+IF(D329=0,"",D329/D$169)</f>
        <v>6.7114093959731542E-3</v>
      </c>
      <c r="G329" s="12">
        <f t="shared" si="132"/>
        <v>1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16</v>
      </c>
      <c r="E331" s="51" t="str">
        <f t="shared" si="137"/>
        <v/>
      </c>
      <c r="F331" s="51">
        <f t="shared" si="138"/>
        <v>1.0738255033557046E-2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1</v>
      </c>
      <c r="E334" s="51" t="str">
        <f t="shared" si="137"/>
        <v/>
      </c>
      <c r="F334" s="51">
        <f t="shared" si="138"/>
        <v>6.711409395973154E-4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29</v>
      </c>
      <c r="D337" s="7">
        <v>7</v>
      </c>
      <c r="E337" s="51">
        <f t="shared" ref="E337:E339" si="140">+IF(C337=0,"",C337/C$169)</f>
        <v>2.2550544323483669E-2</v>
      </c>
      <c r="F337" s="51">
        <f t="shared" ref="F337:F339" si="141">+IF(D337=0,"",D337/D$169)</f>
        <v>4.6979865771812077E-3</v>
      </c>
      <c r="G337" s="12">
        <f t="shared" si="132"/>
        <v>-0.75862068965517238</v>
      </c>
      <c r="H337" s="49">
        <f t="shared" ref="H337:H339" si="142">+IF(OR(AND(E337=""),(G337="")),"",E337*G337)</f>
        <v>-1.7107309486780714E-2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9</v>
      </c>
      <c r="D339" s="7">
        <v>5</v>
      </c>
      <c r="E339" s="51">
        <f t="shared" si="140"/>
        <v>6.9984447900466561E-3</v>
      </c>
      <c r="F339" s="51">
        <f t="shared" si="141"/>
        <v>3.3557046979865771E-3</v>
      </c>
      <c r="G339" s="12">
        <f t="shared" si="132"/>
        <v>-0.44444444444444442</v>
      </c>
      <c r="H339" s="49">
        <f t="shared" si="142"/>
        <v>-3.1104199066874024E-3</v>
      </c>
      <c r="I339" s="2"/>
    </row>
    <row r="340" spans="1:9" ht="20.100000000000001" customHeight="1" x14ac:dyDescent="0.2">
      <c r="B340" s="20"/>
      <c r="C340" s="23"/>
      <c r="D340" s="23"/>
      <c r="E340" s="24"/>
      <c r="F340" s="24"/>
      <c r="G340" s="21"/>
      <c r="H340" s="22"/>
    </row>
    <row r="341" spans="1:9" ht="20.100000000000001" customHeight="1" x14ac:dyDescent="0.2">
      <c r="B341" s="20"/>
      <c r="C341" s="23"/>
      <c r="D341" s="23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5164</v>
      </c>
      <c r="D345" s="39">
        <f>SUM(D346:D564)</f>
        <v>5779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0.11909372579395817</v>
      </c>
      <c r="H345" s="40">
        <f>+IF(OR(AND(E345=""),(G345="")),"",E345*G345)</f>
        <v>0.11909372579395817</v>
      </c>
    </row>
    <row r="346" spans="1:9" s="50" customFormat="1" ht="15" x14ac:dyDescent="0.2">
      <c r="A346" s="52"/>
      <c r="B346" s="48" t="s">
        <v>74</v>
      </c>
      <c r="C346" s="7">
        <v>10</v>
      </c>
      <c r="D346" s="7">
        <v>6</v>
      </c>
      <c r="E346" s="51">
        <f t="shared" si="143"/>
        <v>1.9364833462432224E-3</v>
      </c>
      <c r="F346" s="51">
        <f t="shared" si="144"/>
        <v>1.038241910365115E-3</v>
      </c>
      <c r="G346" s="12">
        <f t="shared" ref="G346:G410" si="145">+IF(AND(C346=0,D346=0)," ",IF(C346=0,1,IF(D346=0,-1,(D346-C346)/C346)))</f>
        <v>-0.4</v>
      </c>
      <c r="H346" s="49">
        <f>+IF(OR(AND(E346=""),(G346="")),"",E346*G346)</f>
        <v>-7.7459333849728897E-4</v>
      </c>
      <c r="I346" s="2"/>
    </row>
    <row r="347" spans="1:9" s="50" customFormat="1" ht="15" x14ac:dyDescent="0.2">
      <c r="A347" s="52"/>
      <c r="B347" s="48" t="s">
        <v>77</v>
      </c>
      <c r="C347" s="7">
        <v>4</v>
      </c>
      <c r="D347" s="7">
        <v>11</v>
      </c>
      <c r="E347" s="51">
        <f t="shared" si="143"/>
        <v>7.7459333849728897E-4</v>
      </c>
      <c r="F347" s="51">
        <f t="shared" si="144"/>
        <v>1.9034435023360444E-3</v>
      </c>
      <c r="G347" s="12">
        <f t="shared" si="145"/>
        <v>1.75</v>
      </c>
      <c r="H347" s="49">
        <f t="shared" ref="H347:H414" si="146">+IF(OR(AND(E347=""),(G347="")),"",E347*G347)</f>
        <v>1.3555383423702557E-3</v>
      </c>
      <c r="I347" s="2"/>
    </row>
    <row r="348" spans="1:9" s="50" customFormat="1" ht="15" x14ac:dyDescent="0.2">
      <c r="A348" s="52"/>
      <c r="B348" s="48" t="s">
        <v>70</v>
      </c>
      <c r="C348" s="7">
        <v>6</v>
      </c>
      <c r="D348" s="7">
        <v>20</v>
      </c>
      <c r="E348" s="51">
        <f t="shared" si="143"/>
        <v>1.1618900077459333E-3</v>
      </c>
      <c r="F348" s="51">
        <f t="shared" si="144"/>
        <v>3.4608063678837168E-3</v>
      </c>
      <c r="G348" s="12">
        <f t="shared" si="145"/>
        <v>2.3333333333333335</v>
      </c>
      <c r="H348" s="49">
        <f t="shared" si="146"/>
        <v>2.711076684740511E-3</v>
      </c>
      <c r="I348" s="2"/>
    </row>
    <row r="349" spans="1:9" s="50" customFormat="1" ht="15" x14ac:dyDescent="0.2">
      <c r="A349" s="52"/>
      <c r="B349" s="48" t="s">
        <v>83</v>
      </c>
      <c r="C349" s="7">
        <v>2</v>
      </c>
      <c r="D349" s="7">
        <v>2</v>
      </c>
      <c r="E349" s="51">
        <f t="shared" si="143"/>
        <v>3.8729666924864449E-4</v>
      </c>
      <c r="F349" s="51">
        <f t="shared" si="144"/>
        <v>3.4608063678837167E-4</v>
      </c>
      <c r="G349" s="12">
        <f t="shared" si="145"/>
        <v>0</v>
      </c>
      <c r="H349" s="49">
        <f t="shared" si="146"/>
        <v>0</v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1</v>
      </c>
      <c r="E350" s="51" t="str">
        <f t="shared" si="143"/>
        <v/>
      </c>
      <c r="F350" s="51">
        <f t="shared" si="144"/>
        <v>1.7304031839418584E-4</v>
      </c>
      <c r="G350" s="12">
        <f t="shared" si="145"/>
        <v>1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151</v>
      </c>
      <c r="D351" s="7">
        <v>185</v>
      </c>
      <c r="E351" s="51">
        <f t="shared" si="143"/>
        <v>2.9240898528272656E-2</v>
      </c>
      <c r="F351" s="51">
        <f t="shared" si="144"/>
        <v>3.2012458902924382E-2</v>
      </c>
      <c r="G351" s="12">
        <f t="shared" si="145"/>
        <v>0.2251655629139073</v>
      </c>
      <c r="H351" s="49">
        <f t="shared" si="146"/>
        <v>6.5840433772269558E-3</v>
      </c>
      <c r="I351" s="2"/>
    </row>
    <row r="352" spans="1:9" s="50" customFormat="1" ht="15" x14ac:dyDescent="0.2">
      <c r="A352" s="52"/>
      <c r="B352" s="48" t="s">
        <v>80</v>
      </c>
      <c r="C352" s="7">
        <v>69</v>
      </c>
      <c r="D352" s="7">
        <v>74</v>
      </c>
      <c r="E352" s="51">
        <f t="shared" si="143"/>
        <v>1.3361735089078234E-2</v>
      </c>
      <c r="F352" s="51">
        <f t="shared" si="144"/>
        <v>1.2804983561169752E-2</v>
      </c>
      <c r="G352" s="12">
        <f t="shared" si="145"/>
        <v>7.2463768115942032E-2</v>
      </c>
      <c r="H352" s="49">
        <f t="shared" si="146"/>
        <v>9.6824167312161119E-4</v>
      </c>
      <c r="I352" s="2"/>
    </row>
    <row r="353" spans="1:9" s="50" customFormat="1" ht="15" x14ac:dyDescent="0.2">
      <c r="A353" s="52"/>
      <c r="B353" s="48" t="s">
        <v>575</v>
      </c>
      <c r="C353" s="7">
        <v>70</v>
      </c>
      <c r="D353" s="7">
        <v>74</v>
      </c>
      <c r="E353" s="51">
        <f t="shared" si="143"/>
        <v>1.3555383423702556E-2</v>
      </c>
      <c r="F353" s="51">
        <f t="shared" si="144"/>
        <v>1.2804983561169752E-2</v>
      </c>
      <c r="G353" s="12">
        <f t="shared" si="145"/>
        <v>5.7142857142857141E-2</v>
      </c>
      <c r="H353" s="49">
        <f t="shared" si="146"/>
        <v>7.7459333849728886E-4</v>
      </c>
      <c r="I353" s="2"/>
    </row>
    <row r="354" spans="1:9" s="50" customFormat="1" ht="15" x14ac:dyDescent="0.2">
      <c r="A354" s="52"/>
      <c r="B354" s="48" t="s">
        <v>79</v>
      </c>
      <c r="C354" s="7">
        <v>16</v>
      </c>
      <c r="D354" s="7">
        <v>19</v>
      </c>
      <c r="E354" s="51">
        <f t="shared" si="143"/>
        <v>3.0983733539891559E-3</v>
      </c>
      <c r="F354" s="51">
        <f t="shared" si="144"/>
        <v>3.2877660494895311E-3</v>
      </c>
      <c r="G354" s="12">
        <f t="shared" si="145"/>
        <v>0.1875</v>
      </c>
      <c r="H354" s="49">
        <f t="shared" si="146"/>
        <v>5.8094500387296676E-4</v>
      </c>
      <c r="I354" s="2"/>
    </row>
    <row r="355" spans="1:9" s="50" customFormat="1" ht="15" x14ac:dyDescent="0.2">
      <c r="A355" s="52"/>
      <c r="B355" s="48" t="s">
        <v>248</v>
      </c>
      <c r="C355" s="7">
        <v>11</v>
      </c>
      <c r="D355" s="7">
        <v>18</v>
      </c>
      <c r="E355" s="51">
        <f t="shared" si="143"/>
        <v>2.1301316808675446E-3</v>
      </c>
      <c r="F355" s="51">
        <f t="shared" si="144"/>
        <v>3.1147257310953453E-3</v>
      </c>
      <c r="G355" s="12">
        <f t="shared" si="145"/>
        <v>0.63636363636363635</v>
      </c>
      <c r="H355" s="49">
        <f t="shared" si="146"/>
        <v>1.3555383423702557E-3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434</v>
      </c>
      <c r="D357" s="7">
        <v>111</v>
      </c>
      <c r="E357" s="51">
        <f t="shared" si="143"/>
        <v>8.4043377226955845E-2</v>
      </c>
      <c r="F357" s="51">
        <f t="shared" si="144"/>
        <v>1.920747534175463E-2</v>
      </c>
      <c r="G357" s="12">
        <f t="shared" si="145"/>
        <v>-0.74423963133640558</v>
      </c>
      <c r="H357" s="49">
        <f t="shared" si="146"/>
        <v>-6.254841208365608E-2</v>
      </c>
      <c r="I357" s="2"/>
    </row>
    <row r="358" spans="1:9" s="50" customFormat="1" ht="15" x14ac:dyDescent="0.2">
      <c r="A358" s="52"/>
      <c r="B358" s="48" t="s">
        <v>576</v>
      </c>
      <c r="C358" s="7">
        <v>77</v>
      </c>
      <c r="D358" s="7">
        <v>64</v>
      </c>
      <c r="E358" s="51">
        <f t="shared" si="143"/>
        <v>1.4910921766072812E-2</v>
      </c>
      <c r="F358" s="51">
        <f t="shared" si="144"/>
        <v>1.1074580377227894E-2</v>
      </c>
      <c r="G358" s="12">
        <f t="shared" si="145"/>
        <v>-0.16883116883116883</v>
      </c>
      <c r="H358" s="49">
        <f t="shared" si="146"/>
        <v>-2.517428350116189E-3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104</v>
      </c>
      <c r="D360" s="7">
        <v>82</v>
      </c>
      <c r="E360" s="51">
        <f t="shared" si="143"/>
        <v>2.0139426800929512E-2</v>
      </c>
      <c r="F360" s="51">
        <f t="shared" si="144"/>
        <v>1.418930610832324E-2</v>
      </c>
      <c r="G360" s="12">
        <f t="shared" si="145"/>
        <v>-0.21153846153846154</v>
      </c>
      <c r="H360" s="49">
        <f t="shared" si="146"/>
        <v>-4.2602633617350892E-3</v>
      </c>
      <c r="I360" s="2"/>
    </row>
    <row r="361" spans="1:9" s="50" customFormat="1" ht="15" x14ac:dyDescent="0.2">
      <c r="A361" s="52"/>
      <c r="B361" s="48" t="s">
        <v>614</v>
      </c>
      <c r="C361" s="7">
        <v>104</v>
      </c>
      <c r="D361" s="7">
        <v>71</v>
      </c>
      <c r="E361" s="51">
        <f t="shared" si="143"/>
        <v>2.0139426800929512E-2</v>
      </c>
      <c r="F361" s="51">
        <f t="shared" si="144"/>
        <v>1.2285862605987194E-2</v>
      </c>
      <c r="G361" s="12">
        <f t="shared" si="145"/>
        <v>-0.31730769230769229</v>
      </c>
      <c r="H361" s="49">
        <f t="shared" si="146"/>
        <v>-6.3903950426026333E-3</v>
      </c>
      <c r="I361" s="2"/>
    </row>
    <row r="362" spans="1:9" s="50" customFormat="1" ht="15" x14ac:dyDescent="0.2">
      <c r="A362" s="47"/>
      <c r="B362" s="48" t="s">
        <v>586</v>
      </c>
      <c r="C362" s="42">
        <v>39</v>
      </c>
      <c r="D362" s="7">
        <v>15</v>
      </c>
      <c r="E362" s="51">
        <f t="shared" si="143"/>
        <v>7.5522850503485671E-3</v>
      </c>
      <c r="F362" s="51">
        <f t="shared" si="144"/>
        <v>2.5956047759127876E-3</v>
      </c>
      <c r="G362" s="12">
        <f t="shared" si="145"/>
        <v>-0.61538461538461542</v>
      </c>
      <c r="H362" s="49">
        <f t="shared" ref="H362" si="147">+IF(OR(AND(E362=""),(G362="")),"",E362*G362)</f>
        <v>-4.647560030983734E-3</v>
      </c>
      <c r="I362" s="2"/>
    </row>
    <row r="363" spans="1:9" s="50" customFormat="1" ht="15" x14ac:dyDescent="0.2">
      <c r="A363" s="52"/>
      <c r="B363" s="48" t="s">
        <v>72</v>
      </c>
      <c r="C363" s="7">
        <v>1</v>
      </c>
      <c r="D363" s="7">
        <v>0</v>
      </c>
      <c r="E363" s="51">
        <f t="shared" si="143"/>
        <v>1.9364833462432224E-4</v>
      </c>
      <c r="F363" s="51" t="str">
        <f t="shared" si="144"/>
        <v/>
      </c>
      <c r="G363" s="12">
        <f t="shared" si="145"/>
        <v>-1</v>
      </c>
      <c r="H363" s="49">
        <f t="shared" si="146"/>
        <v>-1.9364833462432224E-4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301</v>
      </c>
      <c r="D365" s="7">
        <v>221</v>
      </c>
      <c r="E365" s="51">
        <f t="shared" si="143"/>
        <v>5.8288148721920993E-2</v>
      </c>
      <c r="F365" s="51">
        <f t="shared" si="144"/>
        <v>3.8241910365115074E-2</v>
      </c>
      <c r="G365" s="12">
        <f t="shared" si="145"/>
        <v>-0.26578073089700999</v>
      </c>
      <c r="H365" s="49">
        <f t="shared" si="146"/>
        <v>-1.5491866769945781E-2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124</v>
      </c>
      <c r="E366" s="51" t="str">
        <f t="shared" si="143"/>
        <v/>
      </c>
      <c r="F366" s="51">
        <f t="shared" si="144"/>
        <v>2.1456999480879046E-2</v>
      </c>
      <c r="G366" s="12">
        <f t="shared" si="145"/>
        <v>1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3</v>
      </c>
      <c r="D368" s="7">
        <v>51</v>
      </c>
      <c r="E368" s="51">
        <f t="shared" si="143"/>
        <v>5.8094500387296665E-4</v>
      </c>
      <c r="F368" s="51">
        <f t="shared" si="144"/>
        <v>8.8250562381034774E-3</v>
      </c>
      <c r="G368" s="12">
        <f t="shared" si="145"/>
        <v>16</v>
      </c>
      <c r="H368" s="49">
        <f t="shared" si="146"/>
        <v>9.2951200619674663E-3</v>
      </c>
      <c r="I368" s="2"/>
    </row>
    <row r="369" spans="1:9" s="50" customFormat="1" ht="15" x14ac:dyDescent="0.2">
      <c r="A369" s="52"/>
      <c r="B369" s="48" t="s">
        <v>577</v>
      </c>
      <c r="C369" s="7">
        <v>479</v>
      </c>
      <c r="D369" s="7">
        <v>788</v>
      </c>
      <c r="E369" s="51">
        <f t="shared" si="143"/>
        <v>9.2757552285050351E-2</v>
      </c>
      <c r="F369" s="51">
        <f t="shared" si="144"/>
        <v>0.13635577089461845</v>
      </c>
      <c r="G369" s="12">
        <f t="shared" si="145"/>
        <v>0.64509394572025047</v>
      </c>
      <c r="H369" s="49">
        <f t="shared" si="146"/>
        <v>5.9837335398915566E-2</v>
      </c>
      <c r="I369" s="2"/>
    </row>
    <row r="370" spans="1:9" s="50" customFormat="1" ht="15" x14ac:dyDescent="0.2">
      <c r="A370" s="52"/>
      <c r="B370" s="48" t="s">
        <v>85</v>
      </c>
      <c r="C370" s="7">
        <v>10</v>
      </c>
      <c r="D370" s="7">
        <v>93</v>
      </c>
      <c r="E370" s="51">
        <f t="shared" si="143"/>
        <v>1.9364833462432224E-3</v>
      </c>
      <c r="F370" s="51">
        <f t="shared" si="144"/>
        <v>1.6092749610659283E-2</v>
      </c>
      <c r="G370" s="12">
        <f t="shared" si="145"/>
        <v>8.3000000000000007</v>
      </c>
      <c r="H370" s="49">
        <f t="shared" si="146"/>
        <v>1.6072811773818748E-2</v>
      </c>
      <c r="I370" s="2"/>
    </row>
    <row r="371" spans="1:9" s="50" customFormat="1" ht="15" x14ac:dyDescent="0.2">
      <c r="A371" s="52"/>
      <c r="B371" s="48" t="s">
        <v>84</v>
      </c>
      <c r="C371" s="7">
        <v>1</v>
      </c>
      <c r="D371" s="7">
        <v>4</v>
      </c>
      <c r="E371" s="51">
        <f t="shared" si="143"/>
        <v>1.9364833462432224E-4</v>
      </c>
      <c r="F371" s="51">
        <f t="shared" si="144"/>
        <v>6.9216127357674335E-4</v>
      </c>
      <c r="G371" s="12">
        <f t="shared" si="145"/>
        <v>3</v>
      </c>
      <c r="H371" s="49">
        <f t="shared" si="146"/>
        <v>5.8094500387296676E-4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5</v>
      </c>
      <c r="E372" s="51" t="str">
        <f t="shared" si="143"/>
        <v/>
      </c>
      <c r="F372" s="51">
        <f t="shared" si="144"/>
        <v>8.6520159197092921E-4</v>
      </c>
      <c r="G372" s="12">
        <f t="shared" si="145"/>
        <v>1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2</v>
      </c>
      <c r="D374" s="7">
        <v>2</v>
      </c>
      <c r="E374" s="51">
        <f t="shared" si="143"/>
        <v>3.8729666924864449E-4</v>
      </c>
      <c r="F374" s="51">
        <f t="shared" si="144"/>
        <v>3.4608063678837167E-4</v>
      </c>
      <c r="G374" s="12">
        <f t="shared" si="145"/>
        <v>0</v>
      </c>
      <c r="H374" s="49">
        <f t="shared" si="146"/>
        <v>0</v>
      </c>
      <c r="I374" s="2"/>
    </row>
    <row r="375" spans="1:9" s="50" customFormat="1" ht="15" x14ac:dyDescent="0.2">
      <c r="A375" s="52"/>
      <c r="B375" s="48" t="s">
        <v>337</v>
      </c>
      <c r="C375" s="7">
        <v>12</v>
      </c>
      <c r="D375" s="7">
        <v>45</v>
      </c>
      <c r="E375" s="51">
        <f t="shared" si="143"/>
        <v>2.3237800154918666E-3</v>
      </c>
      <c r="F375" s="51">
        <f t="shared" si="144"/>
        <v>7.7868143277383629E-3</v>
      </c>
      <c r="G375" s="12">
        <f t="shared" si="145"/>
        <v>2.75</v>
      </c>
      <c r="H375" s="49">
        <f t="shared" si="146"/>
        <v>6.3903950426026333E-3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11</v>
      </c>
      <c r="D377" s="42">
        <v>12</v>
      </c>
      <c r="E377" s="51">
        <f t="shared" si="143"/>
        <v>2.1301316808675446E-3</v>
      </c>
      <c r="F377" s="51">
        <f t="shared" si="144"/>
        <v>2.0764838207302299E-3</v>
      </c>
      <c r="G377" s="86">
        <f t="shared" si="145"/>
        <v>9.0909090909090912E-2</v>
      </c>
      <c r="H377" s="49">
        <f t="shared" si="146"/>
        <v>1.9364833462432224E-4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8</v>
      </c>
      <c r="E378" s="51" t="str">
        <f t="shared" ref="E378" si="152">+IF(C378=0,"",C378/C$345)</f>
        <v/>
      </c>
      <c r="F378" s="51">
        <f t="shared" ref="F378" si="153">+IF(D378=0,"",D378/D$345)</f>
        <v>1.3843225471534867E-3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146</v>
      </c>
      <c r="D379" s="7">
        <v>38</v>
      </c>
      <c r="E379" s="51">
        <f t="shared" ref="E379:E401" si="155">+IF(C379=0,"",C379/C$345)</f>
        <v>2.8272656855151047E-2</v>
      </c>
      <c r="F379" s="51">
        <f t="shared" ref="F379:F401" si="156">+IF(D379=0,"",D379/D$345)</f>
        <v>6.5755320989790622E-3</v>
      </c>
      <c r="G379" s="12">
        <f t="shared" si="145"/>
        <v>-0.73972602739726023</v>
      </c>
      <c r="H379" s="49">
        <f t="shared" si="146"/>
        <v>-2.0914020139426802E-2</v>
      </c>
      <c r="I379" s="2"/>
    </row>
    <row r="380" spans="1:9" s="50" customFormat="1" ht="15" x14ac:dyDescent="0.2">
      <c r="A380" s="52"/>
      <c r="B380" s="48" t="s">
        <v>491</v>
      </c>
      <c r="C380" s="7">
        <v>12</v>
      </c>
      <c r="D380" s="7">
        <v>4</v>
      </c>
      <c r="E380" s="51">
        <f t="shared" si="155"/>
        <v>2.3237800154918666E-3</v>
      </c>
      <c r="F380" s="51">
        <f t="shared" si="156"/>
        <v>6.9216127357674335E-4</v>
      </c>
      <c r="G380" s="12">
        <f t="shared" si="145"/>
        <v>-0.66666666666666663</v>
      </c>
      <c r="H380" s="49">
        <f t="shared" si="146"/>
        <v>-1.5491866769945777E-3</v>
      </c>
      <c r="I380" s="2"/>
    </row>
    <row r="381" spans="1:9" s="50" customFormat="1" ht="15" x14ac:dyDescent="0.2">
      <c r="A381" s="52"/>
      <c r="B381" s="48" t="s">
        <v>492</v>
      </c>
      <c r="C381" s="7">
        <v>67</v>
      </c>
      <c r="D381" s="7">
        <v>0</v>
      </c>
      <c r="E381" s="51">
        <f t="shared" si="155"/>
        <v>1.2974438419829589E-2</v>
      </c>
      <c r="F381" s="51" t="str">
        <f t="shared" si="156"/>
        <v/>
      </c>
      <c r="G381" s="12">
        <f t="shared" si="145"/>
        <v>-1</v>
      </c>
      <c r="H381" s="49">
        <f t="shared" si="146"/>
        <v>-1.2974438419829589E-2</v>
      </c>
      <c r="I381" s="2"/>
    </row>
    <row r="382" spans="1:9" s="50" customFormat="1" ht="15" x14ac:dyDescent="0.2">
      <c r="A382" s="52"/>
      <c r="B382" s="48" t="s">
        <v>253</v>
      </c>
      <c r="C382" s="7">
        <v>1</v>
      </c>
      <c r="D382" s="7">
        <v>9</v>
      </c>
      <c r="E382" s="51">
        <f t="shared" si="155"/>
        <v>1.9364833462432224E-4</v>
      </c>
      <c r="F382" s="51">
        <f t="shared" si="156"/>
        <v>1.5573628655476727E-3</v>
      </c>
      <c r="G382" s="12">
        <f t="shared" si="145"/>
        <v>8</v>
      </c>
      <c r="H382" s="49">
        <f t="shared" si="146"/>
        <v>1.5491866769945779E-3</v>
      </c>
      <c r="I382" s="2"/>
    </row>
    <row r="383" spans="1:9" s="50" customFormat="1" ht="15" x14ac:dyDescent="0.2">
      <c r="A383" s="52"/>
      <c r="B383" s="48" t="s">
        <v>254</v>
      </c>
      <c r="C383" s="7">
        <v>130</v>
      </c>
      <c r="D383" s="7">
        <v>43</v>
      </c>
      <c r="E383" s="51">
        <f t="shared" si="155"/>
        <v>2.5174283501161888E-2</v>
      </c>
      <c r="F383" s="51">
        <f t="shared" si="156"/>
        <v>7.4407336909499914E-3</v>
      </c>
      <c r="G383" s="12">
        <f t="shared" si="145"/>
        <v>-0.66923076923076918</v>
      </c>
      <c r="H383" s="49">
        <f t="shared" si="146"/>
        <v>-1.6847405112316031E-2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12</v>
      </c>
      <c r="D385" s="7">
        <v>206</v>
      </c>
      <c r="E385" s="51">
        <f t="shared" si="155"/>
        <v>2.3237800154918666E-3</v>
      </c>
      <c r="F385" s="51">
        <f t="shared" si="156"/>
        <v>3.5646305589202287E-2</v>
      </c>
      <c r="G385" s="12">
        <f t="shared" si="145"/>
        <v>16.166666666666668</v>
      </c>
      <c r="H385" s="49">
        <f t="shared" ref="H385" si="157">+IF(OR(AND(E385=""),(G385="")),"",E385*G385)</f>
        <v>3.756777691711851E-2</v>
      </c>
      <c r="I385" s="2"/>
    </row>
    <row r="386" spans="1:9" s="50" customFormat="1" ht="15" x14ac:dyDescent="0.2">
      <c r="A386" s="52"/>
      <c r="B386" s="48" t="s">
        <v>494</v>
      </c>
      <c r="C386" s="7">
        <v>241</v>
      </c>
      <c r="D386" s="7">
        <v>448</v>
      </c>
      <c r="E386" s="51">
        <f t="shared" si="155"/>
        <v>4.6669248644461654E-2</v>
      </c>
      <c r="F386" s="51">
        <f t="shared" si="156"/>
        <v>7.752206264059526E-2</v>
      </c>
      <c r="G386" s="12">
        <f t="shared" si="145"/>
        <v>0.85892116182572609</v>
      </c>
      <c r="H386" s="49">
        <f t="shared" si="146"/>
        <v>4.0085205267234698E-2</v>
      </c>
      <c r="I386" s="2"/>
    </row>
    <row r="387" spans="1:9" s="50" customFormat="1" ht="15" x14ac:dyDescent="0.2">
      <c r="A387" s="52"/>
      <c r="B387" s="48" t="s">
        <v>93</v>
      </c>
      <c r="C387" s="7">
        <v>46</v>
      </c>
      <c r="D387" s="7">
        <v>479</v>
      </c>
      <c r="E387" s="51">
        <f t="shared" si="155"/>
        <v>8.9078233927188232E-3</v>
      </c>
      <c r="F387" s="51">
        <f t="shared" si="156"/>
        <v>8.2886312510815019E-2</v>
      </c>
      <c r="G387" s="12">
        <f t="shared" si="145"/>
        <v>9.4130434782608692</v>
      </c>
      <c r="H387" s="49">
        <f t="shared" si="146"/>
        <v>8.3849728892331526E-2</v>
      </c>
      <c r="I387" s="2"/>
    </row>
    <row r="388" spans="1:9" s="50" customFormat="1" ht="15" x14ac:dyDescent="0.2">
      <c r="A388" s="52"/>
      <c r="B388" s="48" t="s">
        <v>86</v>
      </c>
      <c r="C388" s="7">
        <v>213</v>
      </c>
      <c r="D388" s="7">
        <v>119</v>
      </c>
      <c r="E388" s="51">
        <f t="shared" si="155"/>
        <v>4.1247095274980633E-2</v>
      </c>
      <c r="F388" s="51">
        <f t="shared" si="156"/>
        <v>2.0591797888908116E-2</v>
      </c>
      <c r="G388" s="12">
        <f t="shared" si="145"/>
        <v>-0.44131455399061031</v>
      </c>
      <c r="H388" s="49">
        <f t="shared" si="146"/>
        <v>-1.8202943454686288E-2</v>
      </c>
      <c r="I388" s="2"/>
    </row>
    <row r="389" spans="1:9" s="50" customFormat="1" ht="15" x14ac:dyDescent="0.2">
      <c r="A389" s="52"/>
      <c r="B389" s="48" t="s">
        <v>92</v>
      </c>
      <c r="C389" s="7">
        <v>96</v>
      </c>
      <c r="D389" s="7">
        <v>151</v>
      </c>
      <c r="E389" s="51">
        <f t="shared" si="155"/>
        <v>1.8590240123934933E-2</v>
      </c>
      <c r="F389" s="51">
        <f t="shared" si="156"/>
        <v>2.6129088077522063E-2</v>
      </c>
      <c r="G389" s="12">
        <f t="shared" si="145"/>
        <v>0.57291666666666663</v>
      </c>
      <c r="H389" s="49">
        <f t="shared" si="146"/>
        <v>1.0650658404337722E-2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4</v>
      </c>
      <c r="D391" s="7">
        <v>0</v>
      </c>
      <c r="E391" s="51">
        <f t="shared" si="155"/>
        <v>7.7459333849728897E-4</v>
      </c>
      <c r="F391" s="51" t="str">
        <f t="shared" si="156"/>
        <v/>
      </c>
      <c r="G391" s="12">
        <f t="shared" si="145"/>
        <v>-1</v>
      </c>
      <c r="H391" s="49">
        <f t="shared" si="146"/>
        <v>-7.7459333849728897E-4</v>
      </c>
      <c r="I391" s="2"/>
    </row>
    <row r="392" spans="1:9" s="50" customFormat="1" ht="15" x14ac:dyDescent="0.2">
      <c r="A392" s="52"/>
      <c r="B392" s="48" t="s">
        <v>255</v>
      </c>
      <c r="C392" s="7">
        <v>5</v>
      </c>
      <c r="D392" s="7">
        <v>2</v>
      </c>
      <c r="E392" s="51">
        <f t="shared" si="155"/>
        <v>9.6824167312161119E-4</v>
      </c>
      <c r="F392" s="51">
        <f t="shared" si="156"/>
        <v>3.4608063678837167E-4</v>
      </c>
      <c r="G392" s="12">
        <f t="shared" si="145"/>
        <v>-0.6</v>
      </c>
      <c r="H392" s="49">
        <f t="shared" si="146"/>
        <v>-5.8094500387296665E-4</v>
      </c>
      <c r="I392" s="2"/>
    </row>
    <row r="393" spans="1:9" s="50" customFormat="1" ht="15" x14ac:dyDescent="0.2">
      <c r="A393" s="52"/>
      <c r="B393" s="48" t="s">
        <v>256</v>
      </c>
      <c r="C393" s="7">
        <v>0</v>
      </c>
      <c r="D393" s="7">
        <v>3</v>
      </c>
      <c r="E393" s="51" t="str">
        <f t="shared" si="155"/>
        <v/>
      </c>
      <c r="F393" s="51">
        <f t="shared" si="156"/>
        <v>5.1912095518255748E-4</v>
      </c>
      <c r="G393" s="12">
        <f t="shared" si="145"/>
        <v>1</v>
      </c>
      <c r="H393" s="49" t="str">
        <f t="shared" si="146"/>
        <v/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0</v>
      </c>
      <c r="E394" s="51" t="str">
        <f t="shared" si="155"/>
        <v/>
      </c>
      <c r="F394" s="51" t="str">
        <f t="shared" si="156"/>
        <v/>
      </c>
      <c r="G394" s="12" t="str">
        <f t="shared" si="145"/>
        <v xml:space="preserve"> 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185</v>
      </c>
      <c r="D397" s="7">
        <v>30</v>
      </c>
      <c r="E397" s="51">
        <f t="shared" si="155"/>
        <v>3.5824941905499612E-2</v>
      </c>
      <c r="F397" s="51">
        <f t="shared" si="156"/>
        <v>5.1912095518255753E-3</v>
      </c>
      <c r="G397" s="12">
        <f t="shared" si="145"/>
        <v>-0.83783783783783783</v>
      </c>
      <c r="H397" s="49">
        <f t="shared" si="146"/>
        <v>-3.0015491866769946E-2</v>
      </c>
      <c r="I397" s="2"/>
    </row>
    <row r="398" spans="1:9" s="50" customFormat="1" ht="15" x14ac:dyDescent="0.2">
      <c r="A398" s="52"/>
      <c r="B398" s="48" t="s">
        <v>94</v>
      </c>
      <c r="C398" s="7">
        <v>12</v>
      </c>
      <c r="D398" s="7">
        <v>8</v>
      </c>
      <c r="E398" s="51">
        <f t="shared" si="155"/>
        <v>2.3237800154918666E-3</v>
      </c>
      <c r="F398" s="51">
        <f t="shared" si="156"/>
        <v>1.3843225471534867E-3</v>
      </c>
      <c r="G398" s="12">
        <f t="shared" si="145"/>
        <v>-0.33333333333333331</v>
      </c>
      <c r="H398" s="49">
        <f t="shared" si="146"/>
        <v>-7.7459333849728886E-4</v>
      </c>
      <c r="I398" s="2"/>
    </row>
    <row r="399" spans="1:9" s="50" customFormat="1" ht="15" x14ac:dyDescent="0.2">
      <c r="A399" s="52"/>
      <c r="B399" s="48" t="s">
        <v>258</v>
      </c>
      <c r="C399" s="7">
        <v>39</v>
      </c>
      <c r="D399" s="7">
        <v>6</v>
      </c>
      <c r="E399" s="51">
        <f t="shared" si="155"/>
        <v>7.5522850503485671E-3</v>
      </c>
      <c r="F399" s="51">
        <f t="shared" si="156"/>
        <v>1.038241910365115E-3</v>
      </c>
      <c r="G399" s="12">
        <f t="shared" si="145"/>
        <v>-0.84615384615384615</v>
      </c>
      <c r="H399" s="49">
        <f t="shared" si="146"/>
        <v>-6.3903950426026333E-3</v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2</v>
      </c>
      <c r="E400" s="51" t="str">
        <f t="shared" si="155"/>
        <v/>
      </c>
      <c r="F400" s="51">
        <f t="shared" si="156"/>
        <v>3.4608063678837167E-4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1</v>
      </c>
      <c r="D401" s="7">
        <v>6</v>
      </c>
      <c r="E401" s="51">
        <f t="shared" si="155"/>
        <v>1.9364833462432224E-4</v>
      </c>
      <c r="F401" s="51">
        <f t="shared" si="156"/>
        <v>1.038241910365115E-3</v>
      </c>
      <c r="G401" s="12">
        <f t="shared" si="145"/>
        <v>5</v>
      </c>
      <c r="H401" s="49">
        <f t="shared" si="146"/>
        <v>9.6824167312161119E-4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0</v>
      </c>
      <c r="E406" s="51" t="str">
        <f t="shared" si="161"/>
        <v/>
      </c>
      <c r="F406" s="51" t="str">
        <f t="shared" si="162"/>
        <v/>
      </c>
      <c r="G406" s="12" t="str">
        <f t="shared" si="145"/>
        <v xml:space="preserve"> 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212</v>
      </c>
      <c r="D409" s="7">
        <v>214</v>
      </c>
      <c r="E409" s="51">
        <f t="shared" si="161"/>
        <v>4.1053446940356314E-2</v>
      </c>
      <c r="F409" s="51">
        <f t="shared" si="162"/>
        <v>3.703062813635577E-2</v>
      </c>
      <c r="G409" s="12">
        <f t="shared" si="145"/>
        <v>9.433962264150943E-3</v>
      </c>
      <c r="H409" s="49">
        <f t="shared" si="146"/>
        <v>3.8729666924864443E-4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0</v>
      </c>
      <c r="D412" s="7">
        <v>0</v>
      </c>
      <c r="E412" s="51" t="str">
        <f t="shared" si="161"/>
        <v/>
      </c>
      <c r="F412" s="51" t="str">
        <f t="shared" si="162"/>
        <v/>
      </c>
      <c r="G412" s="12" t="str">
        <f t="shared" si="163"/>
        <v xml:space="preserve"> </v>
      </c>
      <c r="H412" s="49" t="str">
        <f t="shared" si="146"/>
        <v/>
      </c>
      <c r="I412" s="2"/>
    </row>
    <row r="413" spans="1:9" s="50" customFormat="1" ht="15" x14ac:dyDescent="0.2">
      <c r="A413" s="52"/>
      <c r="B413" s="48" t="s">
        <v>497</v>
      </c>
      <c r="C413" s="7">
        <v>0</v>
      </c>
      <c r="D413" s="7">
        <v>0</v>
      </c>
      <c r="E413" s="51" t="str">
        <f t="shared" si="161"/>
        <v/>
      </c>
      <c r="F413" s="51" t="str">
        <f t="shared" si="162"/>
        <v/>
      </c>
      <c r="G413" s="12" t="str">
        <f t="shared" si="163"/>
        <v xml:space="preserve"> </v>
      </c>
      <c r="H413" s="49" t="str">
        <f t="shared" si="146"/>
        <v/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0</v>
      </c>
      <c r="E417" s="51" t="str">
        <f t="shared" ref="E417:E419" si="167">+IF(C417=0,"",C417/C$345)</f>
        <v/>
      </c>
      <c r="F417" s="51" t="str">
        <f t="shared" ref="F417:F419" si="168">+IF(D417=0,"",D417/D$345)</f>
        <v/>
      </c>
      <c r="G417" s="12" t="str">
        <f t="shared" si="163"/>
        <v xml:space="preserve"> 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0</v>
      </c>
      <c r="D418" s="7">
        <v>1</v>
      </c>
      <c r="E418" s="51" t="str">
        <f t="shared" si="167"/>
        <v/>
      </c>
      <c r="F418" s="51">
        <f t="shared" si="168"/>
        <v>1.7304031839418584E-4</v>
      </c>
      <c r="G418" s="12">
        <f t="shared" si="163"/>
        <v>1</v>
      </c>
      <c r="H418" s="49" t="str">
        <f t="shared" si="169"/>
        <v/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1</v>
      </c>
      <c r="D420" s="7">
        <v>0</v>
      </c>
      <c r="E420" s="51">
        <f t="shared" si="164"/>
        <v>1.9364833462432224E-4</v>
      </c>
      <c r="F420" s="51" t="str">
        <f t="shared" si="165"/>
        <v/>
      </c>
      <c r="G420" s="12">
        <f t="shared" si="163"/>
        <v>-1</v>
      </c>
      <c r="H420" s="49">
        <f t="shared" si="166"/>
        <v>-1.9364833462432224E-4</v>
      </c>
      <c r="I420" s="2"/>
    </row>
    <row r="421" spans="1:9" s="50" customFormat="1" ht="15" x14ac:dyDescent="0.2">
      <c r="A421" s="52"/>
      <c r="B421" s="48" t="s">
        <v>266</v>
      </c>
      <c r="C421" s="7">
        <v>36</v>
      </c>
      <c r="D421" s="7">
        <v>19</v>
      </c>
      <c r="E421" s="51">
        <f t="shared" si="164"/>
        <v>6.9713400464756006E-3</v>
      </c>
      <c r="F421" s="51">
        <f t="shared" si="165"/>
        <v>3.2877660494895311E-3</v>
      </c>
      <c r="G421" s="12">
        <f t="shared" si="163"/>
        <v>-0.47222222222222221</v>
      </c>
      <c r="H421" s="49">
        <f t="shared" si="166"/>
        <v>-3.2920216886134779E-3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12</v>
      </c>
      <c r="D423" s="7">
        <v>29</v>
      </c>
      <c r="E423" s="51">
        <f t="shared" si="164"/>
        <v>2.3237800154918666E-3</v>
      </c>
      <c r="F423" s="51">
        <f t="shared" si="165"/>
        <v>5.0181692334313899E-3</v>
      </c>
      <c r="G423" s="12">
        <f t="shared" si="163"/>
        <v>1.4166666666666667</v>
      </c>
      <c r="H423" s="49">
        <f t="shared" si="166"/>
        <v>3.2920216886134779E-3</v>
      </c>
      <c r="I423" s="2"/>
    </row>
    <row r="424" spans="1:9" s="50" customFormat="1" ht="15" x14ac:dyDescent="0.2">
      <c r="A424" s="52"/>
      <c r="B424" s="48" t="s">
        <v>499</v>
      </c>
      <c r="C424" s="7">
        <v>1</v>
      </c>
      <c r="D424" s="7">
        <v>1</v>
      </c>
      <c r="E424" s="51">
        <f t="shared" si="164"/>
        <v>1.9364833462432224E-4</v>
      </c>
      <c r="F424" s="51">
        <f t="shared" si="165"/>
        <v>1.7304031839418584E-4</v>
      </c>
      <c r="G424" s="12">
        <f t="shared" si="163"/>
        <v>0</v>
      </c>
      <c r="H424" s="49">
        <f t="shared" si="166"/>
        <v>0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2</v>
      </c>
      <c r="D429" s="7">
        <v>0</v>
      </c>
      <c r="E429" s="51">
        <f t="shared" si="164"/>
        <v>3.8729666924864449E-4</v>
      </c>
      <c r="F429" s="51" t="str">
        <f t="shared" si="165"/>
        <v/>
      </c>
      <c r="G429" s="12">
        <f t="shared" si="163"/>
        <v>-1</v>
      </c>
      <c r="H429" s="49">
        <f t="shared" si="166"/>
        <v>-3.8729666924864449E-4</v>
      </c>
      <c r="I429" s="2"/>
    </row>
    <row r="430" spans="1:9" s="50" customFormat="1" ht="15" x14ac:dyDescent="0.2">
      <c r="A430" s="52"/>
      <c r="B430" s="48" t="s">
        <v>269</v>
      </c>
      <c r="C430" s="7">
        <v>2</v>
      </c>
      <c r="D430" s="7">
        <v>0</v>
      </c>
      <c r="E430" s="51">
        <f t="shared" si="164"/>
        <v>3.8729666924864449E-4</v>
      </c>
      <c r="F430" s="51" t="str">
        <f t="shared" si="165"/>
        <v/>
      </c>
      <c r="G430" s="12">
        <f t="shared" si="163"/>
        <v>-1</v>
      </c>
      <c r="H430" s="49">
        <f t="shared" si="166"/>
        <v>-3.8729666924864449E-4</v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1</v>
      </c>
      <c r="E431" s="51" t="str">
        <f t="shared" si="164"/>
        <v/>
      </c>
      <c r="F431" s="51">
        <f t="shared" si="165"/>
        <v>1.7304031839418584E-4</v>
      </c>
      <c r="G431" s="12">
        <f t="shared" si="163"/>
        <v>1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3</v>
      </c>
      <c r="D432" s="7">
        <v>4</v>
      </c>
      <c r="E432" s="51">
        <f t="shared" si="164"/>
        <v>5.8094500387296665E-4</v>
      </c>
      <c r="F432" s="51">
        <f t="shared" si="165"/>
        <v>6.9216127357674335E-4</v>
      </c>
      <c r="G432" s="12">
        <f t="shared" si="163"/>
        <v>0.33333333333333331</v>
      </c>
      <c r="H432" s="49">
        <f t="shared" si="166"/>
        <v>1.9364833462432222E-4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37</v>
      </c>
      <c r="E433" s="51" t="str">
        <f t="shared" si="164"/>
        <v/>
      </c>
      <c r="F433" s="51">
        <f t="shared" si="165"/>
        <v>6.402491780584876E-3</v>
      </c>
      <c r="G433" s="12">
        <f t="shared" si="163"/>
        <v>1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2</v>
      </c>
      <c r="E434" s="51" t="str">
        <f t="shared" si="164"/>
        <v/>
      </c>
      <c r="F434" s="51">
        <f t="shared" si="165"/>
        <v>3.4608063678837167E-4</v>
      </c>
      <c r="G434" s="12">
        <f t="shared" si="163"/>
        <v>1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3</v>
      </c>
      <c r="E439" s="51" t="str">
        <f t="shared" ref="E439:E441" si="177">+IF(C439=0,"",C439/C$345)</f>
        <v/>
      </c>
      <c r="F439" s="51">
        <f t="shared" ref="F439:F441" si="178">+IF(D439=0,"",D439/D$345)</f>
        <v>5.1912095518255748E-4</v>
      </c>
      <c r="G439" s="12">
        <f t="shared" si="163"/>
        <v>1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3</v>
      </c>
      <c r="D442" s="7">
        <v>2</v>
      </c>
      <c r="E442" s="51">
        <f t="shared" si="164"/>
        <v>5.8094500387296665E-4</v>
      </c>
      <c r="F442" s="51">
        <f t="shared" si="165"/>
        <v>3.4608063678837167E-4</v>
      </c>
      <c r="G442" s="12">
        <f t="shared" si="163"/>
        <v>-0.33333333333333331</v>
      </c>
      <c r="H442" s="49">
        <f t="shared" si="166"/>
        <v>-1.9364833462432222E-4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5</v>
      </c>
      <c r="E443" s="51" t="str">
        <f t="shared" si="164"/>
        <v/>
      </c>
      <c r="F443" s="51">
        <f t="shared" si="165"/>
        <v>8.6520159197092921E-4</v>
      </c>
      <c r="G443" s="12">
        <f t="shared" si="163"/>
        <v>1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8</v>
      </c>
      <c r="D444" s="7">
        <v>12</v>
      </c>
      <c r="E444" s="51">
        <f t="shared" si="164"/>
        <v>1.5491866769945779E-3</v>
      </c>
      <c r="F444" s="51">
        <f t="shared" si="165"/>
        <v>2.0764838207302299E-3</v>
      </c>
      <c r="G444" s="12">
        <f t="shared" si="163"/>
        <v>0.5</v>
      </c>
      <c r="H444" s="49">
        <f t="shared" si="166"/>
        <v>7.7459333849728897E-4</v>
      </c>
      <c r="I444" s="2"/>
    </row>
    <row r="445" spans="1:9" s="50" customFormat="1" ht="15" x14ac:dyDescent="0.2">
      <c r="A445" s="52"/>
      <c r="B445" s="48" t="s">
        <v>112</v>
      </c>
      <c r="C445" s="7">
        <v>25</v>
      </c>
      <c r="D445" s="7">
        <v>56</v>
      </c>
      <c r="E445" s="51">
        <f t="shared" si="164"/>
        <v>4.8412083656080556E-3</v>
      </c>
      <c r="F445" s="51">
        <f t="shared" si="165"/>
        <v>9.6902578300744075E-3</v>
      </c>
      <c r="G445" s="12">
        <f t="shared" si="163"/>
        <v>1.24</v>
      </c>
      <c r="H445" s="49">
        <f t="shared" si="166"/>
        <v>6.0030983733539893E-3</v>
      </c>
      <c r="I445" s="2"/>
    </row>
    <row r="446" spans="1:9" s="50" customFormat="1" ht="15" x14ac:dyDescent="0.2">
      <c r="A446" s="52"/>
      <c r="B446" s="48" t="s">
        <v>272</v>
      </c>
      <c r="C446" s="7">
        <v>2</v>
      </c>
      <c r="D446" s="7">
        <v>26</v>
      </c>
      <c r="E446" s="51">
        <f t="shared" si="164"/>
        <v>3.8729666924864449E-4</v>
      </c>
      <c r="F446" s="51">
        <f t="shared" si="165"/>
        <v>4.4990482782488322E-3</v>
      </c>
      <c r="G446" s="12">
        <f t="shared" si="163"/>
        <v>12</v>
      </c>
      <c r="H446" s="49">
        <f t="shared" si="166"/>
        <v>4.647560030983734E-3</v>
      </c>
      <c r="I446" s="2"/>
    </row>
    <row r="447" spans="1:9" s="50" customFormat="1" ht="15" x14ac:dyDescent="0.2">
      <c r="A447" s="52"/>
      <c r="B447" s="48" t="s">
        <v>501</v>
      </c>
      <c r="C447" s="7">
        <v>1</v>
      </c>
      <c r="D447" s="7">
        <v>1</v>
      </c>
      <c r="E447" s="51">
        <f t="shared" si="164"/>
        <v>1.9364833462432224E-4</v>
      </c>
      <c r="F447" s="51">
        <f t="shared" si="165"/>
        <v>1.7304031839418584E-4</v>
      </c>
      <c r="G447" s="12">
        <f t="shared" si="163"/>
        <v>0</v>
      </c>
      <c r="H447" s="49">
        <f t="shared" si="166"/>
        <v>0</v>
      </c>
      <c r="I447" s="2"/>
    </row>
    <row r="448" spans="1:9" s="50" customFormat="1" ht="30" x14ac:dyDescent="0.2">
      <c r="A448" s="52"/>
      <c r="B448" s="48" t="s">
        <v>502</v>
      </c>
      <c r="C448" s="7">
        <v>4</v>
      </c>
      <c r="D448" s="7">
        <v>0</v>
      </c>
      <c r="E448" s="51">
        <f t="shared" si="164"/>
        <v>7.7459333849728897E-4</v>
      </c>
      <c r="F448" s="51" t="str">
        <f t="shared" si="165"/>
        <v/>
      </c>
      <c r="G448" s="12">
        <f t="shared" si="163"/>
        <v>-1</v>
      </c>
      <c r="H448" s="49">
        <f t="shared" si="166"/>
        <v>-7.7459333849728897E-4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1</v>
      </c>
      <c r="E449" s="51" t="str">
        <f t="shared" si="164"/>
        <v/>
      </c>
      <c r="F449" s="51">
        <f t="shared" si="165"/>
        <v>1.7304031839418584E-4</v>
      </c>
      <c r="G449" s="12">
        <f t="shared" si="163"/>
        <v>1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0</v>
      </c>
      <c r="D450" s="7">
        <v>2</v>
      </c>
      <c r="E450" s="51" t="str">
        <f t="shared" si="164"/>
        <v/>
      </c>
      <c r="F450" s="51">
        <f t="shared" si="165"/>
        <v>3.4608063678837167E-4</v>
      </c>
      <c r="G450" s="12">
        <f t="shared" si="163"/>
        <v>1</v>
      </c>
      <c r="H450" s="49" t="str">
        <f t="shared" si="166"/>
        <v/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0</v>
      </c>
      <c r="D452" s="7">
        <v>40</v>
      </c>
      <c r="E452" s="51" t="str">
        <f t="shared" si="164"/>
        <v/>
      </c>
      <c r="F452" s="51">
        <f t="shared" si="165"/>
        <v>6.9216127357674337E-3</v>
      </c>
      <c r="G452" s="12">
        <f t="shared" si="163"/>
        <v>1</v>
      </c>
      <c r="H452" s="49" t="str">
        <f t="shared" si="166"/>
        <v/>
      </c>
      <c r="I452" s="2"/>
    </row>
    <row r="453" spans="1:9" s="50" customFormat="1" ht="15" x14ac:dyDescent="0.2">
      <c r="A453" s="52"/>
      <c r="B453" s="48" t="s">
        <v>419</v>
      </c>
      <c r="C453" s="7">
        <v>1</v>
      </c>
      <c r="D453" s="7">
        <v>5</v>
      </c>
      <c r="E453" s="51">
        <f t="shared" si="164"/>
        <v>1.9364833462432224E-4</v>
      </c>
      <c r="F453" s="51">
        <f t="shared" si="165"/>
        <v>8.6520159197092921E-4</v>
      </c>
      <c r="G453" s="12">
        <f t="shared" si="163"/>
        <v>4</v>
      </c>
      <c r="H453" s="49">
        <f t="shared" si="166"/>
        <v>7.7459333849728897E-4</v>
      </c>
      <c r="I453" s="2"/>
    </row>
    <row r="454" spans="1:9" s="50" customFormat="1" ht="15" x14ac:dyDescent="0.2">
      <c r="A454" s="52"/>
      <c r="B454" s="48" t="s">
        <v>107</v>
      </c>
      <c r="C454" s="7">
        <v>180</v>
      </c>
      <c r="D454" s="7">
        <v>115</v>
      </c>
      <c r="E454" s="51">
        <f t="shared" si="164"/>
        <v>3.4856700232378003E-2</v>
      </c>
      <c r="F454" s="51">
        <f t="shared" si="165"/>
        <v>1.9899636615331371E-2</v>
      </c>
      <c r="G454" s="12">
        <f t="shared" si="163"/>
        <v>-0.3611111111111111</v>
      </c>
      <c r="H454" s="49">
        <f t="shared" si="166"/>
        <v>-1.2587141750580946E-2</v>
      </c>
      <c r="I454" s="2"/>
    </row>
    <row r="455" spans="1:9" s="50" customFormat="1" ht="15" x14ac:dyDescent="0.2">
      <c r="A455" s="52"/>
      <c r="B455" s="48" t="s">
        <v>273</v>
      </c>
      <c r="C455" s="7">
        <v>11</v>
      </c>
      <c r="D455" s="7">
        <v>11</v>
      </c>
      <c r="E455" s="51">
        <f t="shared" si="164"/>
        <v>2.1301316808675446E-3</v>
      </c>
      <c r="F455" s="51">
        <f t="shared" si="165"/>
        <v>1.9034435023360444E-3</v>
      </c>
      <c r="G455" s="12">
        <f t="shared" si="163"/>
        <v>0</v>
      </c>
      <c r="H455" s="49">
        <f t="shared" si="166"/>
        <v>0</v>
      </c>
      <c r="I455" s="2"/>
    </row>
    <row r="456" spans="1:9" s="50" customFormat="1" ht="15" x14ac:dyDescent="0.2">
      <c r="A456" s="52"/>
      <c r="B456" s="48" t="s">
        <v>106</v>
      </c>
      <c r="C456" s="7">
        <v>4</v>
      </c>
      <c r="D456" s="7">
        <v>0</v>
      </c>
      <c r="E456" s="51">
        <f t="shared" si="164"/>
        <v>7.7459333849728897E-4</v>
      </c>
      <c r="F456" s="51" t="str">
        <f t="shared" si="165"/>
        <v/>
      </c>
      <c r="G456" s="12">
        <f t="shared" si="163"/>
        <v>-1</v>
      </c>
      <c r="H456" s="49">
        <f t="shared" si="166"/>
        <v>-7.7459333849728897E-4</v>
      </c>
      <c r="I456" s="2"/>
    </row>
    <row r="457" spans="1:9" s="50" customFormat="1" ht="15" x14ac:dyDescent="0.2">
      <c r="A457" s="52"/>
      <c r="B457" s="48" t="s">
        <v>338</v>
      </c>
      <c r="C457" s="7">
        <v>8</v>
      </c>
      <c r="D457" s="7">
        <v>13</v>
      </c>
      <c r="E457" s="51">
        <f t="shared" si="164"/>
        <v>1.5491866769945779E-3</v>
      </c>
      <c r="F457" s="51">
        <f t="shared" si="165"/>
        <v>2.2495241391244161E-3</v>
      </c>
      <c r="G457" s="12">
        <f t="shared" si="163"/>
        <v>0.625</v>
      </c>
      <c r="H457" s="49">
        <f t="shared" si="166"/>
        <v>9.6824167312161119E-4</v>
      </c>
      <c r="I457" s="2"/>
    </row>
    <row r="458" spans="1:9" s="50" customFormat="1" ht="15" x14ac:dyDescent="0.2">
      <c r="A458" s="52"/>
      <c r="B458" s="48" t="s">
        <v>116</v>
      </c>
      <c r="C458" s="7">
        <v>0</v>
      </c>
      <c r="D458" s="7">
        <v>10</v>
      </c>
      <c r="E458" s="51" t="str">
        <f t="shared" si="164"/>
        <v/>
      </c>
      <c r="F458" s="51">
        <f t="shared" si="165"/>
        <v>1.7304031839418584E-3</v>
      </c>
      <c r="G458" s="12">
        <f t="shared" si="163"/>
        <v>1</v>
      </c>
      <c r="H458" s="49" t="str">
        <f t="shared" si="166"/>
        <v/>
      </c>
      <c r="I458" s="2"/>
    </row>
    <row r="459" spans="1:9" s="50" customFormat="1" ht="15" x14ac:dyDescent="0.2">
      <c r="A459" s="52"/>
      <c r="B459" s="48" t="s">
        <v>103</v>
      </c>
      <c r="C459" s="7">
        <v>2</v>
      </c>
      <c r="D459" s="7">
        <v>9</v>
      </c>
      <c r="E459" s="51">
        <f t="shared" si="164"/>
        <v>3.8729666924864449E-4</v>
      </c>
      <c r="F459" s="51">
        <f t="shared" si="165"/>
        <v>1.5573628655476727E-3</v>
      </c>
      <c r="G459" s="12">
        <f t="shared" si="163"/>
        <v>3.5</v>
      </c>
      <c r="H459" s="49">
        <f t="shared" si="166"/>
        <v>1.3555383423702557E-3</v>
      </c>
      <c r="I459" s="2"/>
    </row>
    <row r="460" spans="1:9" s="50" customFormat="1" ht="15" x14ac:dyDescent="0.2">
      <c r="A460" s="52"/>
      <c r="B460" s="48" t="s">
        <v>274</v>
      </c>
      <c r="C460" s="7">
        <v>83</v>
      </c>
      <c r="D460" s="7">
        <v>94</v>
      </c>
      <c r="E460" s="51">
        <f t="shared" si="164"/>
        <v>1.6072811773818745E-2</v>
      </c>
      <c r="F460" s="51">
        <f t="shared" si="165"/>
        <v>1.6265789929053469E-2</v>
      </c>
      <c r="G460" s="12">
        <f t="shared" si="163"/>
        <v>0.13253012048192772</v>
      </c>
      <c r="H460" s="49">
        <f t="shared" si="166"/>
        <v>2.1301316808675446E-3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4</v>
      </c>
      <c r="D465" s="7">
        <v>28</v>
      </c>
      <c r="E465" s="51">
        <f t="shared" si="164"/>
        <v>7.7459333849728897E-4</v>
      </c>
      <c r="F465" s="51">
        <f t="shared" si="165"/>
        <v>4.8451289150372038E-3</v>
      </c>
      <c r="G465" s="12">
        <f t="shared" si="163"/>
        <v>6</v>
      </c>
      <c r="H465" s="49">
        <f t="shared" si="166"/>
        <v>4.647560030983734E-3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166</v>
      </c>
      <c r="D468" s="7">
        <v>131</v>
      </c>
      <c r="E468" s="51">
        <f t="shared" si="164"/>
        <v>3.2145623547637489E-2</v>
      </c>
      <c r="F468" s="51">
        <f t="shared" si="165"/>
        <v>2.2668281709638347E-2</v>
      </c>
      <c r="G468" s="12">
        <f t="shared" si="163"/>
        <v>-0.21084337349397592</v>
      </c>
      <c r="H468" s="49">
        <f t="shared" si="166"/>
        <v>-6.7776917118512782E-3</v>
      </c>
      <c r="I468" s="2"/>
    </row>
    <row r="469" spans="1:9" s="50" customFormat="1" ht="15" x14ac:dyDescent="0.2">
      <c r="A469" s="52"/>
      <c r="B469" s="48" t="s">
        <v>505</v>
      </c>
      <c r="C469" s="7">
        <v>4</v>
      </c>
      <c r="D469" s="7">
        <v>5</v>
      </c>
      <c r="E469" s="51">
        <f t="shared" si="164"/>
        <v>7.7459333849728897E-4</v>
      </c>
      <c r="F469" s="51">
        <f t="shared" si="165"/>
        <v>8.6520159197092921E-4</v>
      </c>
      <c r="G469" s="12">
        <f t="shared" si="163"/>
        <v>0.25</v>
      </c>
      <c r="H469" s="49">
        <f t="shared" si="166"/>
        <v>1.9364833462432224E-4</v>
      </c>
      <c r="I469" s="2"/>
    </row>
    <row r="470" spans="1:9" s="50" customFormat="1" ht="15" x14ac:dyDescent="0.2">
      <c r="A470" s="52"/>
      <c r="B470" s="48" t="s">
        <v>276</v>
      </c>
      <c r="C470" s="7">
        <v>67</v>
      </c>
      <c r="D470" s="7">
        <v>137</v>
      </c>
      <c r="E470" s="51">
        <f t="shared" si="164"/>
        <v>1.2974438419829589E-2</v>
      </c>
      <c r="F470" s="51">
        <f t="shared" si="165"/>
        <v>2.3706523620003462E-2</v>
      </c>
      <c r="G470" s="12">
        <f t="shared" si="163"/>
        <v>1.044776119402985</v>
      </c>
      <c r="H470" s="49">
        <f t="shared" si="166"/>
        <v>1.3555383423702555E-2</v>
      </c>
      <c r="I470" s="2"/>
    </row>
    <row r="471" spans="1:9" s="50" customFormat="1" ht="15" x14ac:dyDescent="0.2">
      <c r="A471" s="52"/>
      <c r="B471" s="48" t="s">
        <v>277</v>
      </c>
      <c r="C471" s="7">
        <v>28</v>
      </c>
      <c r="D471" s="7">
        <v>25</v>
      </c>
      <c r="E471" s="51">
        <f t="shared" si="164"/>
        <v>5.422153369481022E-3</v>
      </c>
      <c r="F471" s="51">
        <f t="shared" si="165"/>
        <v>4.3260079598546461E-3</v>
      </c>
      <c r="G471" s="12">
        <f t="shared" si="163"/>
        <v>-0.10714285714285714</v>
      </c>
      <c r="H471" s="49">
        <f t="shared" si="166"/>
        <v>-5.8094500387296665E-4</v>
      </c>
      <c r="I471" s="2"/>
    </row>
    <row r="472" spans="1:9" s="50" customFormat="1" ht="15" x14ac:dyDescent="0.2">
      <c r="A472" s="52"/>
      <c r="B472" s="48" t="s">
        <v>506</v>
      </c>
      <c r="C472" s="7">
        <v>3</v>
      </c>
      <c r="D472" s="7">
        <v>9</v>
      </c>
      <c r="E472" s="51">
        <f t="shared" si="164"/>
        <v>5.8094500387296665E-4</v>
      </c>
      <c r="F472" s="51">
        <f t="shared" si="165"/>
        <v>1.5573628655476727E-3</v>
      </c>
      <c r="G472" s="12">
        <f t="shared" si="163"/>
        <v>2</v>
      </c>
      <c r="H472" s="49">
        <f t="shared" si="166"/>
        <v>1.1618900077459333E-3</v>
      </c>
      <c r="I472" s="2"/>
    </row>
    <row r="473" spans="1:9" s="50" customFormat="1" ht="15" x14ac:dyDescent="0.2">
      <c r="A473" s="52"/>
      <c r="B473" s="48" t="s">
        <v>278</v>
      </c>
      <c r="C473" s="7">
        <v>38</v>
      </c>
      <c r="D473" s="7">
        <v>26</v>
      </c>
      <c r="E473" s="51">
        <f t="shared" si="164"/>
        <v>7.3586367157242446E-3</v>
      </c>
      <c r="F473" s="51">
        <f t="shared" si="165"/>
        <v>4.4990482782488322E-3</v>
      </c>
      <c r="G473" s="12">
        <f t="shared" si="163"/>
        <v>-0.31578947368421051</v>
      </c>
      <c r="H473" s="49">
        <f t="shared" si="166"/>
        <v>-2.3237800154918666E-3</v>
      </c>
      <c r="I473" s="2"/>
    </row>
    <row r="474" spans="1:9" s="50" customFormat="1" ht="15" x14ac:dyDescent="0.2">
      <c r="A474" s="52"/>
      <c r="B474" s="48" t="s">
        <v>279</v>
      </c>
      <c r="C474" s="7">
        <v>3</v>
      </c>
      <c r="D474" s="7">
        <v>1</v>
      </c>
      <c r="E474" s="51">
        <f t="shared" si="164"/>
        <v>5.8094500387296665E-4</v>
      </c>
      <c r="F474" s="51">
        <f t="shared" si="165"/>
        <v>1.7304031839418584E-4</v>
      </c>
      <c r="G474" s="12">
        <f t="shared" si="163"/>
        <v>-0.66666666666666663</v>
      </c>
      <c r="H474" s="49">
        <f t="shared" si="166"/>
        <v>-3.8729666924864443E-4</v>
      </c>
      <c r="I474" s="2"/>
    </row>
    <row r="475" spans="1:9" s="50" customFormat="1" ht="15" x14ac:dyDescent="0.2">
      <c r="A475" s="52"/>
      <c r="B475" s="48" t="s">
        <v>280</v>
      </c>
      <c r="C475" s="7">
        <v>9</v>
      </c>
      <c r="D475" s="7">
        <v>13</v>
      </c>
      <c r="E475" s="51">
        <f t="shared" si="164"/>
        <v>1.7428350116189002E-3</v>
      </c>
      <c r="F475" s="51">
        <f t="shared" si="165"/>
        <v>2.2495241391244161E-3</v>
      </c>
      <c r="G475" s="12">
        <f t="shared" si="163"/>
        <v>0.44444444444444442</v>
      </c>
      <c r="H475" s="49">
        <f t="shared" si="166"/>
        <v>7.7459333849728886E-4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42</v>
      </c>
      <c r="D478" s="7">
        <v>8</v>
      </c>
      <c r="E478" s="51">
        <f t="shared" si="164"/>
        <v>8.1332300542215335E-3</v>
      </c>
      <c r="F478" s="51">
        <f t="shared" si="165"/>
        <v>1.3843225471534867E-3</v>
      </c>
      <c r="G478" s="12">
        <f t="shared" ref="G478:G541" si="180">+IF(AND(C478=0,D478=0)," ",IF(C478=0,1,IF(D478=0,-1,(D478-C478)/C478)))</f>
        <v>-0.80952380952380953</v>
      </c>
      <c r="H478" s="49">
        <f t="shared" si="166"/>
        <v>-6.5840433772269558E-3</v>
      </c>
      <c r="I478" s="2"/>
    </row>
    <row r="479" spans="1:9" s="50" customFormat="1" ht="15" x14ac:dyDescent="0.2">
      <c r="A479" s="52"/>
      <c r="B479" s="48" t="s">
        <v>507</v>
      </c>
      <c r="C479" s="7">
        <v>42</v>
      </c>
      <c r="D479" s="7">
        <v>39</v>
      </c>
      <c r="E479" s="51">
        <f t="shared" si="164"/>
        <v>8.1332300542215335E-3</v>
      </c>
      <c r="F479" s="51">
        <f t="shared" si="165"/>
        <v>6.7485724173732484E-3</v>
      </c>
      <c r="G479" s="12">
        <f t="shared" si="180"/>
        <v>-7.1428571428571425E-2</v>
      </c>
      <c r="H479" s="49">
        <f t="shared" si="166"/>
        <v>-5.8094500387296665E-4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1</v>
      </c>
      <c r="E480" s="51" t="str">
        <f t="shared" si="164"/>
        <v/>
      </c>
      <c r="F480" s="51">
        <f t="shared" si="165"/>
        <v>1.7304031839418584E-4</v>
      </c>
      <c r="G480" s="12">
        <f t="shared" si="180"/>
        <v>1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4</v>
      </c>
      <c r="E481" s="51" t="str">
        <f t="shared" si="164"/>
        <v/>
      </c>
      <c r="F481" s="51">
        <f t="shared" si="165"/>
        <v>6.9216127357674335E-4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2</v>
      </c>
      <c r="D482" s="7">
        <v>0</v>
      </c>
      <c r="E482" s="51">
        <f t="shared" si="164"/>
        <v>3.8729666924864449E-4</v>
      </c>
      <c r="F482" s="51" t="str">
        <f t="shared" si="165"/>
        <v/>
      </c>
      <c r="G482" s="12">
        <f t="shared" si="180"/>
        <v>-1</v>
      </c>
      <c r="H482" s="49">
        <f t="shared" si="166"/>
        <v>-3.8729666924864449E-4</v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46</v>
      </c>
      <c r="E483" s="51" t="str">
        <f t="shared" si="164"/>
        <v/>
      </c>
      <c r="F483" s="51">
        <f t="shared" si="165"/>
        <v>7.9598546461325491E-3</v>
      </c>
      <c r="G483" s="12">
        <f t="shared" si="180"/>
        <v>1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5</v>
      </c>
      <c r="D484" s="7">
        <v>15</v>
      </c>
      <c r="E484" s="51">
        <f t="shared" si="164"/>
        <v>9.6824167312161119E-4</v>
      </c>
      <c r="F484" s="51">
        <f t="shared" si="165"/>
        <v>2.5956047759127876E-3</v>
      </c>
      <c r="G484" s="12">
        <f t="shared" si="180"/>
        <v>2</v>
      </c>
      <c r="H484" s="49">
        <f t="shared" si="166"/>
        <v>1.9364833462432224E-3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12</v>
      </c>
      <c r="E485" s="51" t="str">
        <f t="shared" si="164"/>
        <v/>
      </c>
      <c r="F485" s="51">
        <f t="shared" si="165"/>
        <v>2.0764838207302299E-3</v>
      </c>
      <c r="G485" s="12">
        <f t="shared" si="180"/>
        <v>1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3</v>
      </c>
      <c r="D486" s="7">
        <v>3</v>
      </c>
      <c r="E486" s="51">
        <f t="shared" si="164"/>
        <v>5.8094500387296665E-4</v>
      </c>
      <c r="F486" s="51">
        <f t="shared" si="165"/>
        <v>5.1912095518255748E-4</v>
      </c>
      <c r="G486" s="12">
        <f t="shared" si="180"/>
        <v>0</v>
      </c>
      <c r="H486" s="49">
        <f t="shared" si="166"/>
        <v>0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2</v>
      </c>
      <c r="D488" s="7">
        <v>1</v>
      </c>
      <c r="E488" s="51">
        <f t="shared" si="164"/>
        <v>3.8729666924864449E-4</v>
      </c>
      <c r="F488" s="51">
        <f t="shared" si="165"/>
        <v>1.7304031839418584E-4</v>
      </c>
      <c r="G488" s="12">
        <f t="shared" si="180"/>
        <v>-0.5</v>
      </c>
      <c r="H488" s="49">
        <f t="shared" si="166"/>
        <v>-1.9364833462432224E-4</v>
      </c>
      <c r="I488" s="2"/>
    </row>
    <row r="489" spans="1:9" s="50" customFormat="1" ht="15" x14ac:dyDescent="0.2">
      <c r="A489" s="52"/>
      <c r="B489" s="48" t="s">
        <v>123</v>
      </c>
      <c r="C489" s="7">
        <v>3</v>
      </c>
      <c r="D489" s="7">
        <v>11</v>
      </c>
      <c r="E489" s="51">
        <f t="shared" si="164"/>
        <v>5.8094500387296665E-4</v>
      </c>
      <c r="F489" s="51">
        <f t="shared" si="165"/>
        <v>1.9034435023360444E-3</v>
      </c>
      <c r="G489" s="12">
        <f t="shared" si="180"/>
        <v>2.6666666666666665</v>
      </c>
      <c r="H489" s="49">
        <f t="shared" si="166"/>
        <v>1.5491866769945777E-3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33</v>
      </c>
      <c r="D491" s="7">
        <v>0</v>
      </c>
      <c r="E491" s="51">
        <f t="shared" ref="E491:E522" si="181">+IF(C491=0,"",C491/C$345)</f>
        <v>6.3903950426026333E-3</v>
      </c>
      <c r="F491" s="51" t="str">
        <f t="shared" ref="F491:F522" si="182">+IF(D491=0,"",D491/D$345)</f>
        <v/>
      </c>
      <c r="G491" s="12">
        <f t="shared" si="180"/>
        <v>-1</v>
      </c>
      <c r="H491" s="49">
        <f t="shared" ref="H491:H552" si="183">+IF(OR(AND(E491=""),(G491="")),"",E491*G491)</f>
        <v>-6.3903950426026333E-3</v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10</v>
      </c>
      <c r="E495" s="51" t="str">
        <f t="shared" si="181"/>
        <v/>
      </c>
      <c r="F495" s="51">
        <f t="shared" si="182"/>
        <v>1.7304031839418584E-3</v>
      </c>
      <c r="G495" s="12">
        <f t="shared" si="180"/>
        <v>1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79</v>
      </c>
      <c r="D499" s="7">
        <v>20</v>
      </c>
      <c r="E499" s="51">
        <f t="shared" si="181"/>
        <v>1.5298218435321457E-2</v>
      </c>
      <c r="F499" s="51">
        <f t="shared" si="182"/>
        <v>3.4608063678837168E-3</v>
      </c>
      <c r="G499" s="12">
        <f t="shared" si="180"/>
        <v>-0.74683544303797467</v>
      </c>
      <c r="H499" s="49">
        <f t="shared" si="183"/>
        <v>-1.1425251742835011E-2</v>
      </c>
      <c r="I499" s="2"/>
    </row>
    <row r="500" spans="1:9" s="50" customFormat="1" ht="15" x14ac:dyDescent="0.2">
      <c r="A500" s="52"/>
      <c r="B500" s="48" t="s">
        <v>122</v>
      </c>
      <c r="C500" s="7">
        <v>6</v>
      </c>
      <c r="D500" s="7">
        <v>44</v>
      </c>
      <c r="E500" s="51">
        <f t="shared" si="181"/>
        <v>1.1618900077459333E-3</v>
      </c>
      <c r="F500" s="51">
        <f t="shared" si="182"/>
        <v>7.6137740093441776E-3</v>
      </c>
      <c r="G500" s="12">
        <f t="shared" si="180"/>
        <v>6.333333333333333</v>
      </c>
      <c r="H500" s="49">
        <f t="shared" si="183"/>
        <v>7.3586367157242438E-3</v>
      </c>
      <c r="I500" s="2"/>
    </row>
    <row r="501" spans="1:9" s="50" customFormat="1" ht="30" x14ac:dyDescent="0.2">
      <c r="A501" s="52"/>
      <c r="B501" s="48" t="s">
        <v>296</v>
      </c>
      <c r="C501" s="7">
        <v>1</v>
      </c>
      <c r="D501" s="7">
        <v>1</v>
      </c>
      <c r="E501" s="51">
        <f t="shared" si="181"/>
        <v>1.9364833462432224E-4</v>
      </c>
      <c r="F501" s="51">
        <f t="shared" si="182"/>
        <v>1.7304031839418584E-4</v>
      </c>
      <c r="G501" s="12">
        <f t="shared" si="180"/>
        <v>0</v>
      </c>
      <c r="H501" s="49">
        <f t="shared" si="183"/>
        <v>0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3</v>
      </c>
      <c r="E503" s="51" t="str">
        <f t="shared" si="181"/>
        <v/>
      </c>
      <c r="F503" s="51">
        <f t="shared" si="182"/>
        <v>5.1912095518255748E-4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12</v>
      </c>
      <c r="D504" s="7">
        <v>63</v>
      </c>
      <c r="E504" s="51">
        <f t="shared" si="181"/>
        <v>2.3237800154918666E-3</v>
      </c>
      <c r="F504" s="51">
        <f t="shared" si="182"/>
        <v>1.0901540058833708E-2</v>
      </c>
      <c r="G504" s="12">
        <f t="shared" si="180"/>
        <v>4.25</v>
      </c>
      <c r="H504" s="49">
        <f t="shared" si="183"/>
        <v>9.8760650658404336E-3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10</v>
      </c>
      <c r="E505" s="51" t="str">
        <f t="shared" si="181"/>
        <v/>
      </c>
      <c r="F505" s="51">
        <f t="shared" si="182"/>
        <v>1.7304031839418584E-3</v>
      </c>
      <c r="G505" s="12">
        <f t="shared" si="180"/>
        <v>1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11</v>
      </c>
      <c r="E506" s="51" t="str">
        <f t="shared" si="181"/>
        <v/>
      </c>
      <c r="F506" s="51">
        <f t="shared" si="182"/>
        <v>1.9034435023360444E-3</v>
      </c>
      <c r="G506" s="12">
        <f t="shared" si="180"/>
        <v>1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8</v>
      </c>
      <c r="D509" s="7">
        <v>2</v>
      </c>
      <c r="E509" s="51">
        <f t="shared" si="181"/>
        <v>1.5491866769945779E-3</v>
      </c>
      <c r="F509" s="51">
        <f t="shared" si="182"/>
        <v>3.4608063678837167E-4</v>
      </c>
      <c r="G509" s="12">
        <f t="shared" si="180"/>
        <v>-0.75</v>
      </c>
      <c r="H509" s="49">
        <f t="shared" si="183"/>
        <v>-1.1618900077459335E-3</v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1</v>
      </c>
      <c r="E512" s="51" t="str">
        <f t="shared" si="181"/>
        <v/>
      </c>
      <c r="F512" s="51">
        <f t="shared" si="182"/>
        <v>1.7304031839418584E-4</v>
      </c>
      <c r="G512" s="12">
        <f t="shared" si="180"/>
        <v>1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1</v>
      </c>
      <c r="E513" s="51" t="str">
        <f t="shared" si="181"/>
        <v/>
      </c>
      <c r="F513" s="51">
        <f t="shared" si="182"/>
        <v>1.7304031839418584E-4</v>
      </c>
      <c r="G513" s="12">
        <f t="shared" si="180"/>
        <v>1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1</v>
      </c>
      <c r="E514" s="51" t="str">
        <f t="shared" si="181"/>
        <v/>
      </c>
      <c r="F514" s="51">
        <f t="shared" si="182"/>
        <v>1.7304031839418584E-4</v>
      </c>
      <c r="G514" s="12">
        <f t="shared" si="180"/>
        <v>1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0</v>
      </c>
      <c r="E515" s="51" t="str">
        <f t="shared" si="181"/>
        <v/>
      </c>
      <c r="F515" s="51" t="str">
        <f t="shared" si="182"/>
        <v/>
      </c>
      <c r="G515" s="12" t="str">
        <f t="shared" si="180"/>
        <v xml:space="preserve"> 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3</v>
      </c>
      <c r="D516" s="7">
        <v>0</v>
      </c>
      <c r="E516" s="51">
        <f t="shared" si="181"/>
        <v>5.8094500387296665E-4</v>
      </c>
      <c r="F516" s="51" t="str">
        <f t="shared" si="182"/>
        <v/>
      </c>
      <c r="G516" s="12">
        <f t="shared" si="180"/>
        <v>-1</v>
      </c>
      <c r="H516" s="49">
        <f t="shared" si="183"/>
        <v>-5.8094500387296665E-4</v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1</v>
      </c>
      <c r="E518" s="51" t="str">
        <f t="shared" si="181"/>
        <v/>
      </c>
      <c r="F518" s="51">
        <f t="shared" si="182"/>
        <v>1.7304031839418584E-4</v>
      </c>
      <c r="G518" s="12">
        <f t="shared" si="180"/>
        <v>1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88</v>
      </c>
      <c r="D521" s="7">
        <v>46</v>
      </c>
      <c r="E521" s="51">
        <f t="shared" si="181"/>
        <v>1.7041053446940357E-2</v>
      </c>
      <c r="F521" s="51">
        <f t="shared" si="182"/>
        <v>7.9598546461325491E-3</v>
      </c>
      <c r="G521" s="12">
        <f t="shared" si="180"/>
        <v>-0.47727272727272729</v>
      </c>
      <c r="H521" s="49">
        <f t="shared" si="183"/>
        <v>-8.1332300542215335E-3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4</v>
      </c>
      <c r="D523" s="7">
        <v>14</v>
      </c>
      <c r="E523" s="51">
        <f t="shared" ref="E523" si="184">+IF(C523=0,"",C523/C$345)</f>
        <v>7.7459333849728897E-4</v>
      </c>
      <c r="F523" s="51">
        <f t="shared" ref="F523" si="185">+IF(D523=0,"",D523/D$345)</f>
        <v>2.4225644575186019E-3</v>
      </c>
      <c r="G523" s="12">
        <f t="shared" si="180"/>
        <v>2.5</v>
      </c>
      <c r="H523" s="49">
        <f t="shared" ref="H523" si="186">+IF(OR(AND(E523=""),(G523="")),"",E523*G523)</f>
        <v>1.9364833462432224E-3</v>
      </c>
      <c r="I523" s="2"/>
    </row>
    <row r="524" spans="1:9" s="50" customFormat="1" ht="15" x14ac:dyDescent="0.2">
      <c r="A524" s="52"/>
      <c r="B524" s="48" t="s">
        <v>135</v>
      </c>
      <c r="C524" s="7">
        <v>48</v>
      </c>
      <c r="D524" s="7">
        <v>73</v>
      </c>
      <c r="E524" s="51">
        <f t="shared" ref="E524:E549" si="187">+IF(C524=0,"",C524/C$345)</f>
        <v>9.2951200619674663E-3</v>
      </c>
      <c r="F524" s="51">
        <f t="shared" ref="F524:F549" si="188">+IF(D524=0,"",D524/D$345)</f>
        <v>1.2631943242775567E-2</v>
      </c>
      <c r="G524" s="12">
        <f t="shared" si="180"/>
        <v>0.52083333333333337</v>
      </c>
      <c r="H524" s="49">
        <f t="shared" si="183"/>
        <v>4.8412083656080556E-3</v>
      </c>
      <c r="I524" s="2"/>
    </row>
    <row r="525" spans="1:9" s="50" customFormat="1" ht="15" x14ac:dyDescent="0.2">
      <c r="A525" s="52"/>
      <c r="B525" s="48" t="s">
        <v>514</v>
      </c>
      <c r="C525" s="7">
        <v>11</v>
      </c>
      <c r="D525" s="7">
        <v>20</v>
      </c>
      <c r="E525" s="51">
        <f t="shared" si="187"/>
        <v>2.1301316808675446E-3</v>
      </c>
      <c r="F525" s="51">
        <f t="shared" si="188"/>
        <v>3.4608063678837168E-3</v>
      </c>
      <c r="G525" s="12">
        <f t="shared" si="180"/>
        <v>0.81818181818181823</v>
      </c>
      <c r="H525" s="49">
        <f t="shared" si="183"/>
        <v>1.7428350116189002E-3</v>
      </c>
      <c r="I525" s="2"/>
    </row>
    <row r="526" spans="1:9" s="50" customFormat="1" ht="15" x14ac:dyDescent="0.2">
      <c r="A526" s="52"/>
      <c r="B526" s="48" t="s">
        <v>133</v>
      </c>
      <c r="C526" s="7">
        <v>36</v>
      </c>
      <c r="D526" s="7">
        <v>15</v>
      </c>
      <c r="E526" s="51">
        <f t="shared" si="187"/>
        <v>6.9713400464756006E-3</v>
      </c>
      <c r="F526" s="51">
        <f t="shared" si="188"/>
        <v>2.5956047759127876E-3</v>
      </c>
      <c r="G526" s="12">
        <f t="shared" si="180"/>
        <v>-0.58333333333333337</v>
      </c>
      <c r="H526" s="49">
        <f t="shared" si="183"/>
        <v>-4.0666150271107676E-3</v>
      </c>
      <c r="I526" s="2"/>
    </row>
    <row r="527" spans="1:9" s="50" customFormat="1" ht="15" x14ac:dyDescent="0.2">
      <c r="A527" s="52"/>
      <c r="B527" s="48" t="s">
        <v>339</v>
      </c>
      <c r="C527" s="7">
        <v>26</v>
      </c>
      <c r="D527" s="7">
        <v>61</v>
      </c>
      <c r="E527" s="51">
        <f t="shared" si="187"/>
        <v>5.034856700232378E-3</v>
      </c>
      <c r="F527" s="51">
        <f t="shared" si="188"/>
        <v>1.0555459422045336E-2</v>
      </c>
      <c r="G527" s="12">
        <f t="shared" si="180"/>
        <v>1.3461538461538463</v>
      </c>
      <c r="H527" s="49">
        <f t="shared" si="183"/>
        <v>6.7776917118512791E-3</v>
      </c>
      <c r="I527" s="2"/>
    </row>
    <row r="528" spans="1:9" s="50" customFormat="1" ht="15" x14ac:dyDescent="0.2">
      <c r="A528" s="52"/>
      <c r="B528" s="48" t="s">
        <v>340</v>
      </c>
      <c r="C528" s="7">
        <v>10</v>
      </c>
      <c r="D528" s="7">
        <v>6</v>
      </c>
      <c r="E528" s="51">
        <f t="shared" si="187"/>
        <v>1.9364833462432224E-3</v>
      </c>
      <c r="F528" s="51">
        <f t="shared" si="188"/>
        <v>1.038241910365115E-3</v>
      </c>
      <c r="G528" s="12">
        <f t="shared" si="180"/>
        <v>-0.4</v>
      </c>
      <c r="H528" s="49">
        <f t="shared" si="183"/>
        <v>-7.7459333849728897E-4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1</v>
      </c>
      <c r="D530" s="7">
        <v>1</v>
      </c>
      <c r="E530" s="51">
        <f t="shared" si="187"/>
        <v>1.9364833462432224E-4</v>
      </c>
      <c r="F530" s="51">
        <f t="shared" si="188"/>
        <v>1.7304031839418584E-4</v>
      </c>
      <c r="G530" s="12">
        <f t="shared" si="180"/>
        <v>0</v>
      </c>
      <c r="H530" s="49">
        <f t="shared" si="183"/>
        <v>0</v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2</v>
      </c>
      <c r="D537" s="7">
        <v>7</v>
      </c>
      <c r="E537" s="51">
        <f t="shared" si="187"/>
        <v>3.8729666924864449E-4</v>
      </c>
      <c r="F537" s="51">
        <f t="shared" si="188"/>
        <v>1.2112822287593009E-3</v>
      </c>
      <c r="G537" s="12">
        <f t="shared" si="180"/>
        <v>2.5</v>
      </c>
      <c r="H537" s="49">
        <f t="shared" si="183"/>
        <v>9.6824167312161119E-4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7</v>
      </c>
      <c r="E538" s="51" t="str">
        <f t="shared" si="187"/>
        <v/>
      </c>
      <c r="F538" s="51">
        <f t="shared" si="188"/>
        <v>1.2112822287593009E-3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264</v>
      </c>
      <c r="D539" s="7">
        <v>39</v>
      </c>
      <c r="E539" s="51">
        <f t="shared" si="187"/>
        <v>5.1123160340821067E-2</v>
      </c>
      <c r="F539" s="51">
        <f t="shared" si="188"/>
        <v>6.7485724173732484E-3</v>
      </c>
      <c r="G539" s="12">
        <f t="shared" si="180"/>
        <v>-0.85227272727272729</v>
      </c>
      <c r="H539" s="49">
        <f t="shared" si="183"/>
        <v>-4.3570875290472502E-2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6</v>
      </c>
      <c r="E540" s="51" t="str">
        <f t="shared" si="187"/>
        <v/>
      </c>
      <c r="F540" s="51">
        <f t="shared" si="188"/>
        <v>1.038241910365115E-3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31</v>
      </c>
      <c r="D542" s="7">
        <v>57</v>
      </c>
      <c r="E542" s="51">
        <f t="shared" si="187"/>
        <v>6.0030983733539893E-3</v>
      </c>
      <c r="F542" s="51">
        <f t="shared" si="188"/>
        <v>9.8632981484685928E-3</v>
      </c>
      <c r="G542" s="12">
        <f t="shared" ref="G542:G564" si="189">+IF(AND(C542=0,D542=0)," ",IF(C542=0,1,IF(D542=0,-1,(D542-C542)/C542)))</f>
        <v>0.83870967741935487</v>
      </c>
      <c r="H542" s="49">
        <f t="shared" si="183"/>
        <v>5.034856700232378E-3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2</v>
      </c>
      <c r="E543" s="51" t="str">
        <f t="shared" si="187"/>
        <v/>
      </c>
      <c r="F543" s="51">
        <f t="shared" si="188"/>
        <v>3.4608063678837167E-4</v>
      </c>
      <c r="G543" s="12">
        <f t="shared" si="189"/>
        <v>1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37</v>
      </c>
      <c r="D547" s="7">
        <v>96</v>
      </c>
      <c r="E547" s="51">
        <f t="shared" si="187"/>
        <v>7.1649883810999222E-3</v>
      </c>
      <c r="F547" s="51">
        <f t="shared" si="188"/>
        <v>1.6611870565841839E-2</v>
      </c>
      <c r="G547" s="12">
        <f t="shared" si="189"/>
        <v>1.5945945945945945</v>
      </c>
      <c r="H547" s="49">
        <f t="shared" si="183"/>
        <v>1.1425251742835011E-2</v>
      </c>
      <c r="I547" s="2"/>
    </row>
    <row r="548" spans="1:9" s="50" customFormat="1" ht="15" x14ac:dyDescent="0.2">
      <c r="A548" s="52"/>
      <c r="B548" s="48" t="s">
        <v>142</v>
      </c>
      <c r="C548" s="7">
        <v>8</v>
      </c>
      <c r="D548" s="7">
        <v>29</v>
      </c>
      <c r="E548" s="51">
        <f t="shared" si="187"/>
        <v>1.5491866769945779E-3</v>
      </c>
      <c r="F548" s="51">
        <f t="shared" si="188"/>
        <v>5.0181692334313899E-3</v>
      </c>
      <c r="G548" s="12">
        <f t="shared" si="189"/>
        <v>2.625</v>
      </c>
      <c r="H548" s="49">
        <f t="shared" si="183"/>
        <v>4.0666150271107667E-3</v>
      </c>
      <c r="I548" s="2"/>
    </row>
    <row r="549" spans="1:9" s="50" customFormat="1" ht="15" x14ac:dyDescent="0.2">
      <c r="A549" s="52"/>
      <c r="B549" s="48" t="s">
        <v>315</v>
      </c>
      <c r="C549" s="7">
        <v>50</v>
      </c>
      <c r="D549" s="7">
        <v>26</v>
      </c>
      <c r="E549" s="51">
        <f t="shared" si="187"/>
        <v>9.6824167312161112E-3</v>
      </c>
      <c r="F549" s="51">
        <f t="shared" si="188"/>
        <v>4.4990482782488322E-3</v>
      </c>
      <c r="G549" s="12">
        <f t="shared" si="189"/>
        <v>-0.48</v>
      </c>
      <c r="H549" s="49">
        <f t="shared" si="183"/>
        <v>-4.6475600309837332E-3</v>
      </c>
      <c r="I549" s="2"/>
    </row>
    <row r="550" spans="1:9" s="50" customFormat="1" ht="15" x14ac:dyDescent="0.2">
      <c r="A550" s="47"/>
      <c r="B550" s="48" t="s">
        <v>552</v>
      </c>
      <c r="C550" s="7">
        <v>1</v>
      </c>
      <c r="D550" s="7">
        <v>1</v>
      </c>
      <c r="E550" s="51">
        <f t="shared" ref="E550" si="190">+IF(C550=0,"",C550/C$345)</f>
        <v>1.9364833462432224E-4</v>
      </c>
      <c r="F550" s="51">
        <f t="shared" ref="F550" si="191">+IF(D550=0,"",D550/D$345)</f>
        <v>1.7304031839418584E-4</v>
      </c>
      <c r="G550" s="12">
        <f t="shared" si="189"/>
        <v>0</v>
      </c>
      <c r="H550" s="49">
        <f t="shared" ref="H550" si="192">+IF(OR(AND(E550=""),(G550="")),"",E550*G550)</f>
        <v>0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3</v>
      </c>
      <c r="D553" s="7">
        <v>0</v>
      </c>
      <c r="E553" s="51">
        <f t="shared" ref="E553:E564" si="193">+IF(C553=0,"",C553/C$345)</f>
        <v>5.8094500387296665E-4</v>
      </c>
      <c r="F553" s="51" t="str">
        <f t="shared" ref="F553:F564" si="194">+IF(D553=0,"",D553/D$345)</f>
        <v/>
      </c>
      <c r="G553" s="12">
        <f t="shared" si="189"/>
        <v>-1</v>
      </c>
      <c r="H553" s="49">
        <f t="shared" ref="H553:H564" si="195">+IF(OR(AND(E553=""),(G553="")),"",E553*G553)</f>
        <v>-5.8094500387296665E-4</v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1</v>
      </c>
      <c r="E554" s="51" t="str">
        <f t="shared" si="193"/>
        <v/>
      </c>
      <c r="F554" s="51">
        <f t="shared" si="194"/>
        <v>1.7304031839418584E-4</v>
      </c>
      <c r="G554" s="12">
        <f t="shared" si="189"/>
        <v>1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40</v>
      </c>
      <c r="D555" s="7">
        <v>145</v>
      </c>
      <c r="E555" s="51">
        <f t="shared" si="193"/>
        <v>7.7459333849728895E-3</v>
      </c>
      <c r="F555" s="51">
        <f t="shared" si="194"/>
        <v>2.5090846167156948E-2</v>
      </c>
      <c r="G555" s="12">
        <f t="shared" si="189"/>
        <v>2.625</v>
      </c>
      <c r="H555" s="49">
        <f t="shared" si="195"/>
        <v>2.0333075135553835E-2</v>
      </c>
      <c r="I555" s="2"/>
    </row>
    <row r="556" spans="1:9" s="50" customFormat="1" ht="15" x14ac:dyDescent="0.2">
      <c r="A556" s="52"/>
      <c r="B556" s="48" t="s">
        <v>139</v>
      </c>
      <c r="C556" s="7">
        <v>159</v>
      </c>
      <c r="D556" s="7">
        <v>20</v>
      </c>
      <c r="E556" s="51">
        <f t="shared" si="193"/>
        <v>3.0790085205267236E-2</v>
      </c>
      <c r="F556" s="51">
        <f t="shared" si="194"/>
        <v>3.4608063678837168E-3</v>
      </c>
      <c r="G556" s="12">
        <f t="shared" si="189"/>
        <v>-0.87421383647798745</v>
      </c>
      <c r="H556" s="49">
        <f t="shared" si="195"/>
        <v>-2.691711851278079E-2</v>
      </c>
      <c r="I556" s="2"/>
    </row>
    <row r="557" spans="1:9" s="50" customFormat="1" ht="15" x14ac:dyDescent="0.2">
      <c r="A557" s="52"/>
      <c r="B557" s="48" t="s">
        <v>517</v>
      </c>
      <c r="C557" s="7">
        <v>19</v>
      </c>
      <c r="D557" s="7">
        <v>35</v>
      </c>
      <c r="E557" s="51">
        <f t="shared" si="193"/>
        <v>3.6793183578621223E-3</v>
      </c>
      <c r="F557" s="51">
        <f t="shared" si="194"/>
        <v>6.0564111437965045E-3</v>
      </c>
      <c r="G557" s="12">
        <f t="shared" si="189"/>
        <v>0.84210526315789469</v>
      </c>
      <c r="H557" s="49">
        <f t="shared" si="195"/>
        <v>3.0983733539891554E-3</v>
      </c>
      <c r="I557" s="2"/>
    </row>
    <row r="558" spans="1:9" s="50" customFormat="1" ht="15" x14ac:dyDescent="0.2">
      <c r="A558" s="52"/>
      <c r="B558" s="48" t="s">
        <v>318</v>
      </c>
      <c r="C558" s="7">
        <v>27</v>
      </c>
      <c r="D558" s="7">
        <v>9</v>
      </c>
      <c r="E558" s="51">
        <f t="shared" si="193"/>
        <v>5.2285050348567005E-3</v>
      </c>
      <c r="F558" s="51">
        <f t="shared" si="194"/>
        <v>1.5573628655476727E-3</v>
      </c>
      <c r="G558" s="12">
        <f t="shared" si="189"/>
        <v>-0.66666666666666663</v>
      </c>
      <c r="H558" s="49">
        <f t="shared" si="195"/>
        <v>-3.4856700232378003E-3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5</v>
      </c>
      <c r="E559" s="51" t="str">
        <f t="shared" si="193"/>
        <v/>
      </c>
      <c r="F559" s="51">
        <f t="shared" si="194"/>
        <v>8.6520159197092921E-4</v>
      </c>
      <c r="G559" s="12">
        <f t="shared" si="189"/>
        <v>1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1</v>
      </c>
      <c r="D560" s="7">
        <v>2</v>
      </c>
      <c r="E560" s="51">
        <f t="shared" si="193"/>
        <v>1.9364833462432224E-4</v>
      </c>
      <c r="F560" s="51">
        <f t="shared" si="194"/>
        <v>3.4608063678837167E-4</v>
      </c>
      <c r="G560" s="12">
        <f t="shared" si="189"/>
        <v>1</v>
      </c>
      <c r="H560" s="49">
        <f t="shared" si="195"/>
        <v>1.9364833462432224E-4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7</v>
      </c>
      <c r="D562" s="7">
        <v>0</v>
      </c>
      <c r="E562" s="51">
        <f t="shared" si="193"/>
        <v>1.3555383423702555E-3</v>
      </c>
      <c r="F562" s="51" t="str">
        <f t="shared" si="194"/>
        <v/>
      </c>
      <c r="G562" s="12">
        <f t="shared" si="189"/>
        <v>-1</v>
      </c>
      <c r="H562" s="49">
        <f t="shared" si="195"/>
        <v>-1.3555383423702555E-3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1123</v>
      </c>
      <c r="D570" s="39">
        <f>SUM(D571:D596)</f>
        <v>1505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0.34016028495102402</v>
      </c>
      <c r="H570" s="40">
        <f>+IF(OR(AND(E570=""),(G570="")),"",E570*G570)</f>
        <v>0.34016028495102402</v>
      </c>
    </row>
    <row r="571" spans="1:9" s="50" customFormat="1" ht="15" x14ac:dyDescent="0.2">
      <c r="A571" s="52"/>
      <c r="B571" s="48" t="s">
        <v>323</v>
      </c>
      <c r="C571" s="7">
        <v>51</v>
      </c>
      <c r="D571" s="7">
        <v>44</v>
      </c>
      <c r="E571" s="51">
        <f t="shared" si="196"/>
        <v>4.541406945681211E-2</v>
      </c>
      <c r="F571" s="51">
        <f t="shared" si="197"/>
        <v>2.9235880398671095E-2</v>
      </c>
      <c r="G571" s="12">
        <f t="shared" ref="G571:G596" si="198">+IF(AND(C571=0,D571=0)," ",IF(C571=0,1,IF(D571=0,-1,(D571-C571)/C571)))</f>
        <v>-0.13725490196078433</v>
      </c>
      <c r="H571" s="49">
        <f>+IF(OR(AND(E571=""),(G571="")),"",E571*G571)</f>
        <v>-6.2333036509349959E-3</v>
      </c>
      <c r="I571" s="2"/>
    </row>
    <row r="572" spans="1:9" s="50" customFormat="1" ht="15" x14ac:dyDescent="0.2">
      <c r="A572" s="52"/>
      <c r="B572" s="48" t="s">
        <v>144</v>
      </c>
      <c r="C572" s="7">
        <v>11</v>
      </c>
      <c r="D572" s="7">
        <v>24</v>
      </c>
      <c r="E572" s="51">
        <f t="shared" si="196"/>
        <v>9.7951914514692786E-3</v>
      </c>
      <c r="F572" s="51">
        <f t="shared" si="197"/>
        <v>1.5946843853820596E-2</v>
      </c>
      <c r="G572" s="12">
        <f t="shared" si="198"/>
        <v>1.1818181818181819</v>
      </c>
      <c r="H572" s="49">
        <f t="shared" ref="H572:H596" si="199">+IF(OR(AND(E572=""),(G572="")),"",E572*G572)</f>
        <v>1.1576135351736421E-2</v>
      </c>
      <c r="I572" s="2"/>
    </row>
    <row r="573" spans="1:9" s="50" customFormat="1" ht="15" x14ac:dyDescent="0.2">
      <c r="A573" s="52"/>
      <c r="B573" s="48" t="s">
        <v>583</v>
      </c>
      <c r="C573" s="7">
        <v>118</v>
      </c>
      <c r="D573" s="7">
        <v>173</v>
      </c>
      <c r="E573" s="51">
        <f t="shared" si="196"/>
        <v>0.10507569011576136</v>
      </c>
      <c r="F573" s="51">
        <f t="shared" si="197"/>
        <v>0.11495016611295682</v>
      </c>
      <c r="G573" s="12">
        <f t="shared" si="198"/>
        <v>0.46610169491525422</v>
      </c>
      <c r="H573" s="49">
        <f t="shared" si="199"/>
        <v>4.8975957257346395E-2</v>
      </c>
      <c r="I573" s="2"/>
    </row>
    <row r="574" spans="1:9" s="50" customFormat="1" ht="15" x14ac:dyDescent="0.2">
      <c r="A574" s="52"/>
      <c r="B574" s="48" t="s">
        <v>324</v>
      </c>
      <c r="C574" s="7">
        <v>166</v>
      </c>
      <c r="D574" s="7">
        <v>222</v>
      </c>
      <c r="E574" s="51">
        <f t="shared" si="196"/>
        <v>0.14781834372217276</v>
      </c>
      <c r="F574" s="51">
        <f t="shared" si="197"/>
        <v>0.14750830564784054</v>
      </c>
      <c r="G574" s="12">
        <f t="shared" si="198"/>
        <v>0.33734939759036142</v>
      </c>
      <c r="H574" s="49">
        <f t="shared" si="199"/>
        <v>4.9866429207479961E-2</v>
      </c>
      <c r="I574" s="2"/>
    </row>
    <row r="575" spans="1:9" s="50" customFormat="1" ht="15" x14ac:dyDescent="0.2">
      <c r="A575" s="52"/>
      <c r="B575" s="48" t="s">
        <v>145</v>
      </c>
      <c r="C575" s="7">
        <v>5</v>
      </c>
      <c r="D575" s="7">
        <v>3</v>
      </c>
      <c r="E575" s="51">
        <f t="shared" si="196"/>
        <v>4.4523597506678537E-3</v>
      </c>
      <c r="F575" s="51">
        <f t="shared" si="197"/>
        <v>1.9933554817275745E-3</v>
      </c>
      <c r="G575" s="12">
        <f t="shared" si="198"/>
        <v>-0.4</v>
      </c>
      <c r="H575" s="49">
        <f t="shared" si="199"/>
        <v>-1.7809439002671415E-3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2</v>
      </c>
      <c r="D577" s="7">
        <v>2</v>
      </c>
      <c r="E577" s="51">
        <f t="shared" si="196"/>
        <v>1.7809439002671415E-3</v>
      </c>
      <c r="F577" s="51">
        <f t="shared" si="197"/>
        <v>1.3289036544850499E-3</v>
      </c>
      <c r="G577" s="12">
        <f t="shared" si="198"/>
        <v>0</v>
      </c>
      <c r="H577" s="49">
        <f t="shared" si="199"/>
        <v>0</v>
      </c>
      <c r="I577" s="2"/>
    </row>
    <row r="578" spans="1:9" s="50" customFormat="1" ht="15" x14ac:dyDescent="0.2">
      <c r="A578" s="52"/>
      <c r="B578" s="48" t="s">
        <v>325</v>
      </c>
      <c r="C578" s="7">
        <v>6</v>
      </c>
      <c r="D578" s="7">
        <v>0</v>
      </c>
      <c r="E578" s="51">
        <f t="shared" si="196"/>
        <v>5.3428317008014248E-3</v>
      </c>
      <c r="F578" s="51" t="str">
        <f t="shared" si="197"/>
        <v/>
      </c>
      <c r="G578" s="12">
        <f t="shared" si="198"/>
        <v>-1</v>
      </c>
      <c r="H578" s="49">
        <f t="shared" si="199"/>
        <v>-5.3428317008014248E-3</v>
      </c>
      <c r="I578" s="2"/>
    </row>
    <row r="579" spans="1:9" s="50" customFormat="1" ht="15" x14ac:dyDescent="0.2">
      <c r="A579" s="52"/>
      <c r="B579" s="48" t="s">
        <v>326</v>
      </c>
      <c r="C579" s="7">
        <v>3</v>
      </c>
      <c r="D579" s="7">
        <v>2</v>
      </c>
      <c r="E579" s="51">
        <f t="shared" si="196"/>
        <v>2.6714158504007124E-3</v>
      </c>
      <c r="F579" s="51">
        <f t="shared" si="197"/>
        <v>1.3289036544850499E-3</v>
      </c>
      <c r="G579" s="12">
        <f t="shared" si="198"/>
        <v>-0.33333333333333331</v>
      </c>
      <c r="H579" s="49">
        <f t="shared" si="199"/>
        <v>-8.9047195013357077E-4</v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1</v>
      </c>
      <c r="E580" s="51" t="str">
        <f t="shared" si="196"/>
        <v/>
      </c>
      <c r="F580" s="51">
        <f t="shared" si="197"/>
        <v>6.6445182724252495E-4</v>
      </c>
      <c r="G580" s="12">
        <f t="shared" si="198"/>
        <v>1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111</v>
      </c>
      <c r="D581" s="7">
        <v>27</v>
      </c>
      <c r="E581" s="51">
        <f t="shared" ref="E581" si="200">+IF(C581=0,"",C581/C$570)</f>
        <v>9.8842386464826362E-2</v>
      </c>
      <c r="F581" s="51">
        <f t="shared" ref="F581" si="201">+IF(D581=0,"",D581/D$570)</f>
        <v>1.7940199335548173E-2</v>
      </c>
      <c r="G581" s="12">
        <f t="shared" si="198"/>
        <v>-0.7567567567567568</v>
      </c>
      <c r="H581" s="49">
        <f t="shared" ref="H581" si="202">+IF(OR(AND(E581=""),(G581="")),"",E581*G581)</f>
        <v>-7.4799643811219951E-2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159</v>
      </c>
      <c r="D584" s="7">
        <v>242</v>
      </c>
      <c r="E584" s="51">
        <f t="shared" si="206"/>
        <v>0.14158504007123776</v>
      </c>
      <c r="F584" s="51">
        <f t="shared" si="207"/>
        <v>0.16079734219269104</v>
      </c>
      <c r="G584" s="12">
        <f t="shared" si="198"/>
        <v>0.5220125786163522</v>
      </c>
      <c r="H584" s="49">
        <f t="shared" si="199"/>
        <v>7.3909171861086378E-2</v>
      </c>
      <c r="I584" s="2"/>
    </row>
    <row r="585" spans="1:9" s="50" customFormat="1" ht="15" x14ac:dyDescent="0.2">
      <c r="A585" s="52"/>
      <c r="B585" s="48" t="s">
        <v>147</v>
      </c>
      <c r="C585" s="7">
        <v>0</v>
      </c>
      <c r="D585" s="7">
        <v>6</v>
      </c>
      <c r="E585" s="51" t="str">
        <f t="shared" si="206"/>
        <v/>
      </c>
      <c r="F585" s="51">
        <f t="shared" si="207"/>
        <v>3.9867109634551491E-3</v>
      </c>
      <c r="G585" s="12">
        <f t="shared" si="198"/>
        <v>1</v>
      </c>
      <c r="H585" s="49" t="str">
        <f t="shared" si="199"/>
        <v/>
      </c>
      <c r="I585" s="2"/>
    </row>
    <row r="586" spans="1:9" s="50" customFormat="1" ht="15" x14ac:dyDescent="0.2">
      <c r="A586" s="52"/>
      <c r="B586" s="48" t="s">
        <v>148</v>
      </c>
      <c r="C586" s="7">
        <v>4</v>
      </c>
      <c r="D586" s="7">
        <v>56</v>
      </c>
      <c r="E586" s="51">
        <f t="shared" si="206"/>
        <v>3.5618878005342831E-3</v>
      </c>
      <c r="F586" s="51">
        <f t="shared" si="207"/>
        <v>3.7209302325581395E-2</v>
      </c>
      <c r="G586" s="12">
        <f t="shared" si="198"/>
        <v>13</v>
      </c>
      <c r="H586" s="49">
        <f t="shared" si="199"/>
        <v>4.6304541406945683E-2</v>
      </c>
      <c r="I586" s="2"/>
    </row>
    <row r="587" spans="1:9" s="50" customFormat="1" ht="15" x14ac:dyDescent="0.2">
      <c r="A587" s="52"/>
      <c r="B587" s="48" t="s">
        <v>329</v>
      </c>
      <c r="C587" s="7">
        <v>314</v>
      </c>
      <c r="D587" s="7">
        <v>247</v>
      </c>
      <c r="E587" s="51">
        <f t="shared" si="206"/>
        <v>0.27960819234194123</v>
      </c>
      <c r="F587" s="51">
        <f t="shared" si="207"/>
        <v>0.16411960132890366</v>
      </c>
      <c r="G587" s="12">
        <f t="shared" si="198"/>
        <v>-0.21337579617834396</v>
      </c>
      <c r="H587" s="49">
        <f t="shared" si="199"/>
        <v>-5.9661620658949248E-2</v>
      </c>
      <c r="I587" s="2"/>
    </row>
    <row r="588" spans="1:9" s="50" customFormat="1" ht="15" x14ac:dyDescent="0.2">
      <c r="A588" s="52"/>
      <c r="B588" s="48" t="s">
        <v>149</v>
      </c>
      <c r="C588" s="7">
        <v>48</v>
      </c>
      <c r="D588" s="7">
        <v>19</v>
      </c>
      <c r="E588" s="51">
        <f t="shared" si="206"/>
        <v>4.2742653606411399E-2</v>
      </c>
      <c r="F588" s="51">
        <f t="shared" si="207"/>
        <v>1.2624584717607974E-2</v>
      </c>
      <c r="G588" s="12">
        <f t="shared" si="198"/>
        <v>-0.60416666666666663</v>
      </c>
      <c r="H588" s="49">
        <f t="shared" si="199"/>
        <v>-2.5823686553873553E-2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2</v>
      </c>
      <c r="E589" s="51" t="str">
        <f t="shared" si="206"/>
        <v/>
      </c>
      <c r="F589" s="51">
        <f t="shared" si="207"/>
        <v>1.3289036544850499E-3</v>
      </c>
      <c r="G589" s="12">
        <f t="shared" si="198"/>
        <v>1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5</v>
      </c>
      <c r="D590" s="7">
        <v>16</v>
      </c>
      <c r="E590" s="51">
        <f t="shared" si="206"/>
        <v>4.4523597506678537E-3</v>
      </c>
      <c r="F590" s="51">
        <f t="shared" si="207"/>
        <v>1.0631229235880399E-2</v>
      </c>
      <c r="G590" s="12">
        <f t="shared" si="198"/>
        <v>2.2000000000000002</v>
      </c>
      <c r="H590" s="49">
        <f t="shared" si="199"/>
        <v>9.7951914514692786E-3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1</v>
      </c>
      <c r="E591" s="51" t="str">
        <f t="shared" si="206"/>
        <v/>
      </c>
      <c r="F591" s="51">
        <f t="shared" si="207"/>
        <v>6.6445182724252495E-4</v>
      </c>
      <c r="G591" s="12">
        <f t="shared" si="198"/>
        <v>1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66</v>
      </c>
      <c r="D592" s="7">
        <v>68</v>
      </c>
      <c r="E592" s="51">
        <f t="shared" si="206"/>
        <v>5.8771148708815675E-2</v>
      </c>
      <c r="F592" s="51">
        <f t="shared" si="207"/>
        <v>4.5182724252491695E-2</v>
      </c>
      <c r="G592" s="12">
        <f t="shared" si="198"/>
        <v>3.0303030303030304E-2</v>
      </c>
      <c r="H592" s="49">
        <f t="shared" si="199"/>
        <v>1.7809439002671418E-3</v>
      </c>
      <c r="I592" s="2"/>
    </row>
    <row r="593" spans="1:9" s="50" customFormat="1" ht="15" x14ac:dyDescent="0.2">
      <c r="A593" s="52"/>
      <c r="B593" s="48" t="s">
        <v>332</v>
      </c>
      <c r="C593" s="7">
        <v>2</v>
      </c>
      <c r="D593" s="7">
        <v>61</v>
      </c>
      <c r="E593" s="51">
        <f t="shared" si="206"/>
        <v>1.7809439002671415E-3</v>
      </c>
      <c r="F593" s="51">
        <f t="shared" si="207"/>
        <v>4.053156146179402E-2</v>
      </c>
      <c r="G593" s="12">
        <f t="shared" si="198"/>
        <v>29.5</v>
      </c>
      <c r="H593" s="49">
        <f t="shared" si="199"/>
        <v>5.2537845057880672E-2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4</v>
      </c>
      <c r="E594" s="51" t="str">
        <f t="shared" si="206"/>
        <v/>
      </c>
      <c r="F594" s="51">
        <f t="shared" si="207"/>
        <v>2.6578073089700998E-3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31</v>
      </c>
      <c r="D595" s="7">
        <v>159</v>
      </c>
      <c r="E595" s="51">
        <f t="shared" si="206"/>
        <v>2.7604630454140695E-2</v>
      </c>
      <c r="F595" s="51">
        <f t="shared" si="207"/>
        <v>0.10564784053156147</v>
      </c>
      <c r="G595" s="12">
        <f t="shared" si="198"/>
        <v>4.129032258064516</v>
      </c>
      <c r="H595" s="49">
        <f t="shared" si="199"/>
        <v>0.11398040961709706</v>
      </c>
      <c r="I595" s="2"/>
    </row>
    <row r="596" spans="1:9" s="50" customFormat="1" ht="15" x14ac:dyDescent="0.2">
      <c r="A596" s="52"/>
      <c r="B596" s="48" t="s">
        <v>521</v>
      </c>
      <c r="C596" s="7">
        <v>21</v>
      </c>
      <c r="D596" s="7">
        <v>126</v>
      </c>
      <c r="E596" s="51">
        <f t="shared" si="206"/>
        <v>1.8699910952804988E-2</v>
      </c>
      <c r="F596" s="51">
        <f t="shared" si="207"/>
        <v>8.3720930232558138E-2</v>
      </c>
      <c r="G596" s="12">
        <f t="shared" si="198"/>
        <v>5</v>
      </c>
      <c r="H596" s="49">
        <f t="shared" si="199"/>
        <v>9.3499554764024939E-2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413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349</v>
      </c>
      <c r="C8" s="38">
        <f>+C18+C74+C169+C345+C570</f>
        <v>137069</v>
      </c>
      <c r="D8" s="39">
        <f>+D18+D74+D169+D345+D570</f>
        <v>147274</v>
      </c>
      <c r="E8" s="40">
        <f>+C8/C$8</f>
        <v>1</v>
      </c>
      <c r="F8" s="40">
        <f>+D8/D$8</f>
        <v>1</v>
      </c>
      <c r="G8" s="40">
        <f>+(D8-C8)/C8</f>
        <v>7.4451553597093434E-2</v>
      </c>
      <c r="H8" s="40">
        <f>+E8*G8</f>
        <v>7.4451553597093434E-2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412</v>
      </c>
      <c r="D9" s="41">
        <f>+D18</f>
        <v>261</v>
      </c>
      <c r="E9" s="27">
        <f>C9/$C$8</f>
        <v>3.0057854073495829E-3</v>
      </c>
      <c r="F9" s="27">
        <f>D9/$D$8</f>
        <v>1.7722069068538914E-3</v>
      </c>
      <c r="G9" s="12">
        <f>+IF(OR(AND(D9=0),(C9=0)),"0",((D9-C9)/C9))</f>
        <v>-0.36650485436893204</v>
      </c>
      <c r="H9" s="11">
        <f>+IF(OR(AND(E9=""),(G9="")),"",E9*G9)</f>
        <v>-1.10163494298492E-3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8783</v>
      </c>
      <c r="D10" s="41">
        <f>+D74</f>
        <v>10237</v>
      </c>
      <c r="E10" s="27">
        <f>C10/$C$8</f>
        <v>6.4077216584348035E-2</v>
      </c>
      <c r="F10" s="27">
        <f>D10/$D$8</f>
        <v>6.9509893124380412E-2</v>
      </c>
      <c r="G10" s="12">
        <f>+IF(OR(AND(D10=0),(C10=0)),"0",((D10-C10)/C10))</f>
        <v>0.16554707958556303</v>
      </c>
      <c r="H10" s="11">
        <f>+IF(OR(AND(E10=""),(G10="")),"",E10*G10)</f>
        <v>1.0607796073510423E-2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16295</v>
      </c>
      <c r="D11" s="41">
        <f>+D169</f>
        <v>18583</v>
      </c>
      <c r="E11" s="27">
        <f>C11/$C$8</f>
        <v>0.11888173109893557</v>
      </c>
      <c r="F11" s="27">
        <f>D11/$D$8</f>
        <v>0.12617977375504164</v>
      </c>
      <c r="G11" s="12">
        <f>+IF(OR(AND(D11=0),(C11=0)),"0",((D11-C11)/C11))</f>
        <v>0.14041116907026696</v>
      </c>
      <c r="H11" s="11">
        <f>+IF(OR(AND(E11=""),(G11="")),"",E11*G11)</f>
        <v>1.6692322844698657E-2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90460</v>
      </c>
      <c r="D12" s="41">
        <f>+D345</f>
        <v>96679</v>
      </c>
      <c r="E12" s="27">
        <f>C12/$C$8</f>
        <v>0.6599595824001051</v>
      </c>
      <c r="F12" s="27">
        <f>D12/$D$8</f>
        <v>0.65645667259665652</v>
      </c>
      <c r="G12" s="12">
        <f>+IF(OR(AND(D12=0),(C12=0)),"0",((D12-C12)/C12))</f>
        <v>6.8748618173778461E-2</v>
      </c>
      <c r="H12" s="11">
        <f>+IF(OR(AND(E12=""),(G12="")),"",E12*G12)</f>
        <v>4.5371309340551107E-2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21119</v>
      </c>
      <c r="D13" s="29">
        <f>+D570</f>
        <v>21514</v>
      </c>
      <c r="E13" s="27">
        <f>C13/$C$8</f>
        <v>0.15407568450926176</v>
      </c>
      <c r="F13" s="27">
        <f>D13/$D$8</f>
        <v>0.14608145361706751</v>
      </c>
      <c r="G13" s="12">
        <f>+IF(OR(AND(D13=0),(C13=0)),"0",((D13-C13)/C13))</f>
        <v>1.8703537099294475E-2</v>
      </c>
      <c r="H13" s="11">
        <f>+IF(OR(AND(E13=""),(G13="")),"",E13*G13)</f>
        <v>2.8817602813181686E-3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412</v>
      </c>
      <c r="D18" s="39">
        <f>SUM(D19:D68)</f>
        <v>261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-0.36650485436893204</v>
      </c>
      <c r="H18" s="40">
        <f>+IF(OR(AND(E18=""),(G18="")),"",E18*G18)</f>
        <v>-0.36650485436893204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1</v>
      </c>
      <c r="D20" s="7">
        <v>0</v>
      </c>
      <c r="E20" s="11">
        <f t="shared" ref="E20:E68" si="0">+IF(C20=0,"",C20/C$18)</f>
        <v>2.4271844660194173E-3</v>
      </c>
      <c r="F20" s="11" t="str">
        <f t="shared" ref="F20:F68" si="1">+IF(D20=0,"",D20/D$18)</f>
        <v/>
      </c>
      <c r="G20" s="12">
        <f t="shared" ref="G20:G68" si="2">+IF(AND(C20=0,D20=0)," ",IF(C20=0,1,IF(D20=0,-1,(D20-C20)/C20)))</f>
        <v>-1</v>
      </c>
      <c r="H20" s="15">
        <f t="shared" ref="H20:H68" si="3">+IF(OR(AND(E20=""),(G20="")),"",E20*G20)</f>
        <v>-2.4271844660194173E-3</v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3.8314176245210726E-3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4</v>
      </c>
      <c r="D25" s="7">
        <v>8</v>
      </c>
      <c r="E25" s="27">
        <f t="shared" ref="E25" si="4">+IF(C25=0,"",C25/C$18)</f>
        <v>9.7087378640776691E-3</v>
      </c>
      <c r="F25" s="27">
        <f t="shared" ref="F25" si="5">+IF(D25=0,"",D25/D$18)</f>
        <v>3.0651340996168581E-2</v>
      </c>
      <c r="G25" s="12">
        <f t="shared" si="2"/>
        <v>1</v>
      </c>
      <c r="H25" s="49">
        <f t="shared" ref="H25" si="6">+IF(OR(AND(E25=""),(G25="")),"",E25*G25)</f>
        <v>9.7087378640776691E-3</v>
      </c>
      <c r="I25" s="2"/>
    </row>
    <row r="26" spans="1:9" ht="15" x14ac:dyDescent="0.2">
      <c r="B26" s="5" t="s">
        <v>2</v>
      </c>
      <c r="C26" s="7">
        <v>24</v>
      </c>
      <c r="D26" s="7">
        <v>13</v>
      </c>
      <c r="E26" s="11">
        <f t="shared" si="0"/>
        <v>5.8252427184466021E-2</v>
      </c>
      <c r="F26" s="11">
        <f t="shared" si="1"/>
        <v>4.9808429118773943E-2</v>
      </c>
      <c r="G26" s="12">
        <f t="shared" si="2"/>
        <v>-0.45833333333333331</v>
      </c>
      <c r="H26" s="15">
        <f t="shared" si="3"/>
        <v>-2.6699029126213591E-2</v>
      </c>
    </row>
    <row r="27" spans="1:9" ht="15" x14ac:dyDescent="0.2">
      <c r="B27" s="5" t="s">
        <v>559</v>
      </c>
      <c r="C27" s="7">
        <v>3</v>
      </c>
      <c r="D27" s="7">
        <v>4</v>
      </c>
      <c r="E27" s="11">
        <f t="shared" si="0"/>
        <v>7.2815533980582527E-3</v>
      </c>
      <c r="F27" s="11">
        <f t="shared" si="1"/>
        <v>1.532567049808429E-2</v>
      </c>
      <c r="G27" s="12">
        <f t="shared" si="2"/>
        <v>0.33333333333333331</v>
      </c>
      <c r="H27" s="15">
        <f t="shared" si="3"/>
        <v>2.4271844660194173E-3</v>
      </c>
    </row>
    <row r="28" spans="1:9" ht="15" x14ac:dyDescent="0.2">
      <c r="B28" s="5" t="s">
        <v>3</v>
      </c>
      <c r="C28" s="7">
        <v>11</v>
      </c>
      <c r="D28" s="7">
        <v>15</v>
      </c>
      <c r="E28" s="11">
        <f t="shared" si="0"/>
        <v>2.6699029126213591E-2</v>
      </c>
      <c r="F28" s="11">
        <f t="shared" si="1"/>
        <v>5.7471264367816091E-2</v>
      </c>
      <c r="G28" s="12">
        <f t="shared" si="2"/>
        <v>0.36363636363636365</v>
      </c>
      <c r="H28" s="15">
        <f t="shared" si="3"/>
        <v>9.7087378640776691E-3</v>
      </c>
    </row>
    <row r="29" spans="1:9" ht="15" x14ac:dyDescent="0.2">
      <c r="B29" s="5" t="s">
        <v>5</v>
      </c>
      <c r="C29" s="7">
        <v>50</v>
      </c>
      <c r="D29" s="7">
        <v>59</v>
      </c>
      <c r="E29" s="11">
        <f t="shared" si="0"/>
        <v>0.12135922330097088</v>
      </c>
      <c r="F29" s="11">
        <f t="shared" si="1"/>
        <v>0.22605363984674329</v>
      </c>
      <c r="G29" s="12">
        <f t="shared" si="2"/>
        <v>0.18</v>
      </c>
      <c r="H29" s="15">
        <f t="shared" si="3"/>
        <v>2.1844660194174758E-2</v>
      </c>
    </row>
    <row r="30" spans="1:9" ht="15" x14ac:dyDescent="0.2">
      <c r="B30" s="5" t="s">
        <v>155</v>
      </c>
      <c r="C30" s="7">
        <v>0</v>
      </c>
      <c r="D30" s="7">
        <v>2</v>
      </c>
      <c r="E30" s="11" t="str">
        <f t="shared" si="0"/>
        <v/>
      </c>
      <c r="F30" s="11">
        <f t="shared" si="1"/>
        <v>7.6628352490421452E-3</v>
      </c>
      <c r="G30" s="12">
        <f t="shared" si="2"/>
        <v>1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2</v>
      </c>
      <c r="D32" s="7">
        <v>0</v>
      </c>
      <c r="E32" s="11">
        <f t="shared" si="0"/>
        <v>4.8543689320388345E-3</v>
      </c>
      <c r="F32" s="11" t="str">
        <f t="shared" si="1"/>
        <v/>
      </c>
      <c r="G32" s="12">
        <f t="shared" si="2"/>
        <v>-1</v>
      </c>
      <c r="H32" s="15">
        <f t="shared" si="3"/>
        <v>-4.8543689320388345E-3</v>
      </c>
    </row>
    <row r="33" spans="2:8" ht="15" x14ac:dyDescent="0.2">
      <c r="B33" s="5" t="s">
        <v>6</v>
      </c>
      <c r="C33" s="7">
        <v>1</v>
      </c>
      <c r="D33" s="7">
        <v>0</v>
      </c>
      <c r="E33" s="11">
        <f t="shared" si="0"/>
        <v>2.4271844660194173E-3</v>
      </c>
      <c r="F33" s="11" t="str">
        <f t="shared" si="1"/>
        <v/>
      </c>
      <c r="G33" s="12">
        <f t="shared" si="2"/>
        <v>-1</v>
      </c>
      <c r="H33" s="15">
        <f t="shared" si="3"/>
        <v>-2.4271844660194173E-3</v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26</v>
      </c>
      <c r="D35" s="7">
        <v>27</v>
      </c>
      <c r="E35" s="11">
        <f t="shared" si="0"/>
        <v>6.3106796116504854E-2</v>
      </c>
      <c r="F35" s="11">
        <f t="shared" si="1"/>
        <v>0.10344827586206896</v>
      </c>
      <c r="G35" s="12">
        <f t="shared" si="2"/>
        <v>3.8461538461538464E-2</v>
      </c>
      <c r="H35" s="15">
        <f t="shared" si="3"/>
        <v>2.4271844660194177E-3</v>
      </c>
    </row>
    <row r="36" spans="2:8" ht="15" x14ac:dyDescent="0.2">
      <c r="B36" s="5" t="s">
        <v>159</v>
      </c>
      <c r="C36" s="7">
        <v>2</v>
      </c>
      <c r="D36" s="7">
        <v>0</v>
      </c>
      <c r="E36" s="11">
        <f t="shared" si="0"/>
        <v>4.8543689320388345E-3</v>
      </c>
      <c r="F36" s="11" t="str">
        <f t="shared" si="1"/>
        <v/>
      </c>
      <c r="G36" s="12">
        <f t="shared" si="2"/>
        <v>-1</v>
      </c>
      <c r="H36" s="15">
        <f t="shared" si="3"/>
        <v>-4.8543689320388345E-3</v>
      </c>
    </row>
    <row r="37" spans="2:8" ht="15" x14ac:dyDescent="0.2">
      <c r="B37" s="5" t="s">
        <v>160</v>
      </c>
      <c r="C37" s="7">
        <v>3</v>
      </c>
      <c r="D37" s="7">
        <v>7</v>
      </c>
      <c r="E37" s="11">
        <f t="shared" si="0"/>
        <v>7.2815533980582527E-3</v>
      </c>
      <c r="F37" s="11">
        <f t="shared" si="1"/>
        <v>2.681992337164751E-2</v>
      </c>
      <c r="G37" s="12">
        <f t="shared" si="2"/>
        <v>1.3333333333333333</v>
      </c>
      <c r="H37" s="15">
        <f t="shared" si="3"/>
        <v>9.7087378640776691E-3</v>
      </c>
    </row>
    <row r="38" spans="2:8" ht="15" x14ac:dyDescent="0.2">
      <c r="B38" s="5" t="s">
        <v>7</v>
      </c>
      <c r="C38" s="7">
        <v>1</v>
      </c>
      <c r="D38" s="7">
        <v>10</v>
      </c>
      <c r="E38" s="11">
        <f t="shared" si="0"/>
        <v>2.4271844660194173E-3</v>
      </c>
      <c r="F38" s="11">
        <f t="shared" si="1"/>
        <v>3.8314176245210725E-2</v>
      </c>
      <c r="G38" s="12">
        <f t="shared" si="2"/>
        <v>9</v>
      </c>
      <c r="H38" s="15">
        <f t="shared" si="3"/>
        <v>2.1844660194174755E-2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4</v>
      </c>
      <c r="D43" s="7">
        <v>0</v>
      </c>
      <c r="E43" s="11">
        <f t="shared" si="0"/>
        <v>9.7087378640776691E-3</v>
      </c>
      <c r="F43" s="11" t="str">
        <f t="shared" si="1"/>
        <v/>
      </c>
      <c r="G43" s="12">
        <f t="shared" si="2"/>
        <v>-1</v>
      </c>
      <c r="H43" s="15">
        <f t="shared" si="3"/>
        <v>-9.7087378640776691E-3</v>
      </c>
    </row>
    <row r="44" spans="2:8" ht="15" x14ac:dyDescent="0.2">
      <c r="B44" s="5" t="s">
        <v>166</v>
      </c>
      <c r="C44" s="7">
        <v>7</v>
      </c>
      <c r="D44" s="7">
        <v>5</v>
      </c>
      <c r="E44" s="11">
        <f t="shared" si="0"/>
        <v>1.6990291262135922E-2</v>
      </c>
      <c r="F44" s="11">
        <f t="shared" si="1"/>
        <v>1.9157088122605363E-2</v>
      </c>
      <c r="G44" s="12">
        <f t="shared" si="2"/>
        <v>-0.2857142857142857</v>
      </c>
      <c r="H44" s="15">
        <f t="shared" si="3"/>
        <v>-4.8543689320388345E-3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1</v>
      </c>
      <c r="D47" s="7">
        <v>1</v>
      </c>
      <c r="E47" s="11">
        <f t="shared" si="0"/>
        <v>2.4271844660194173E-3</v>
      </c>
      <c r="F47" s="11">
        <f t="shared" si="1"/>
        <v>3.8314176245210726E-3</v>
      </c>
      <c r="G47" s="12">
        <f t="shared" si="2"/>
        <v>0</v>
      </c>
      <c r="H47" s="15">
        <f t="shared" si="3"/>
        <v>0</v>
      </c>
    </row>
    <row r="48" spans="2:8" ht="15" x14ac:dyDescent="0.2">
      <c r="B48" s="5" t="s">
        <v>560</v>
      </c>
      <c r="C48" s="7">
        <v>2</v>
      </c>
      <c r="D48" s="7">
        <v>0</v>
      </c>
      <c r="E48" s="11">
        <f t="shared" si="0"/>
        <v>4.8543689320388345E-3</v>
      </c>
      <c r="F48" s="11" t="str">
        <f t="shared" si="1"/>
        <v/>
      </c>
      <c r="G48" s="12">
        <f t="shared" si="2"/>
        <v>-1</v>
      </c>
      <c r="H48" s="15">
        <f t="shared" si="3"/>
        <v>-4.8543689320388345E-3</v>
      </c>
    </row>
    <row r="49" spans="1:9" ht="15" x14ac:dyDescent="0.2">
      <c r="B49" s="5" t="s">
        <v>9</v>
      </c>
      <c r="C49" s="7">
        <v>64</v>
      </c>
      <c r="D49" s="7">
        <v>34</v>
      </c>
      <c r="E49" s="11">
        <f t="shared" si="0"/>
        <v>0.1553398058252427</v>
      </c>
      <c r="F49" s="11">
        <f t="shared" si="1"/>
        <v>0.13026819923371646</v>
      </c>
      <c r="G49" s="12">
        <f t="shared" si="2"/>
        <v>-0.46875</v>
      </c>
      <c r="H49" s="15">
        <f t="shared" si="3"/>
        <v>-7.281553398058252E-2</v>
      </c>
    </row>
    <row r="50" spans="1:9" ht="15" x14ac:dyDescent="0.2">
      <c r="B50" s="5" t="s">
        <v>561</v>
      </c>
      <c r="C50" s="7">
        <v>1</v>
      </c>
      <c r="D50" s="7">
        <v>2</v>
      </c>
      <c r="E50" s="11">
        <f t="shared" si="0"/>
        <v>2.4271844660194173E-3</v>
      </c>
      <c r="F50" s="11">
        <f t="shared" si="1"/>
        <v>7.6628352490421452E-3</v>
      </c>
      <c r="G50" s="12">
        <f t="shared" si="2"/>
        <v>1</v>
      </c>
      <c r="H50" s="15">
        <f t="shared" si="3"/>
        <v>2.4271844660194173E-3</v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1</v>
      </c>
      <c r="E52" s="11" t="str">
        <f t="shared" si="0"/>
        <v/>
      </c>
      <c r="F52" s="11">
        <f t="shared" si="1"/>
        <v>3.8314176245210726E-3</v>
      </c>
      <c r="G52" s="12">
        <f t="shared" si="2"/>
        <v>1</v>
      </c>
      <c r="H52" s="15" t="str">
        <f t="shared" si="3"/>
        <v/>
      </c>
    </row>
    <row r="53" spans="1:9" ht="15" x14ac:dyDescent="0.2">
      <c r="B53" s="5" t="s">
        <v>428</v>
      </c>
      <c r="C53" s="7">
        <v>58</v>
      </c>
      <c r="D53" s="7">
        <v>28</v>
      </c>
      <c r="E53" s="11">
        <f t="shared" si="0"/>
        <v>0.14077669902912621</v>
      </c>
      <c r="F53" s="11">
        <f t="shared" si="1"/>
        <v>0.10727969348659004</v>
      </c>
      <c r="G53" s="12">
        <f t="shared" si="2"/>
        <v>-0.51724137931034486</v>
      </c>
      <c r="H53" s="15">
        <f t="shared" si="3"/>
        <v>-7.281553398058252E-2</v>
      </c>
    </row>
    <row r="54" spans="1:9" ht="15" x14ac:dyDescent="0.2">
      <c r="B54" s="5" t="s">
        <v>10</v>
      </c>
      <c r="C54" s="7">
        <v>2</v>
      </c>
      <c r="D54" s="7">
        <v>0</v>
      </c>
      <c r="E54" s="11">
        <f t="shared" si="0"/>
        <v>4.8543689320388345E-3</v>
      </c>
      <c r="F54" s="11" t="str">
        <f t="shared" si="1"/>
        <v/>
      </c>
      <c r="G54" s="12">
        <f t="shared" si="2"/>
        <v>-1</v>
      </c>
      <c r="H54" s="15">
        <f t="shared" si="3"/>
        <v>-4.8543689320388345E-3</v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47</v>
      </c>
      <c r="D58" s="7">
        <v>13</v>
      </c>
      <c r="E58" s="11">
        <f t="shared" si="7"/>
        <v>0.11407766990291263</v>
      </c>
      <c r="F58" s="11">
        <f t="shared" si="8"/>
        <v>4.9808429118773943E-2</v>
      </c>
      <c r="G58" s="12">
        <f t="shared" si="2"/>
        <v>-0.72340425531914898</v>
      </c>
      <c r="H58" s="15">
        <f t="shared" si="9"/>
        <v>-8.2524271844660199E-2</v>
      </c>
    </row>
    <row r="59" spans="1:9" ht="15" x14ac:dyDescent="0.2">
      <c r="B59" s="5" t="s">
        <v>169</v>
      </c>
      <c r="C59" s="7">
        <v>1</v>
      </c>
      <c r="D59" s="7">
        <v>0</v>
      </c>
      <c r="E59" s="11">
        <f t="shared" si="0"/>
        <v>2.4271844660194173E-3</v>
      </c>
      <c r="F59" s="11" t="str">
        <f t="shared" si="1"/>
        <v/>
      </c>
      <c r="G59" s="12">
        <f t="shared" si="2"/>
        <v>-1</v>
      </c>
      <c r="H59" s="15">
        <f t="shared" si="3"/>
        <v>-2.4271844660194173E-3</v>
      </c>
    </row>
    <row r="60" spans="1:9" ht="15" x14ac:dyDescent="0.2">
      <c r="B60" s="5" t="s">
        <v>429</v>
      </c>
      <c r="C60" s="7">
        <v>4</v>
      </c>
      <c r="D60" s="7">
        <v>6</v>
      </c>
      <c r="E60" s="11">
        <f t="shared" si="0"/>
        <v>9.7087378640776691E-3</v>
      </c>
      <c r="F60" s="11">
        <f t="shared" si="1"/>
        <v>2.2988505747126436E-2</v>
      </c>
      <c r="G60" s="12">
        <f t="shared" si="2"/>
        <v>0.5</v>
      </c>
      <c r="H60" s="15">
        <f t="shared" si="3"/>
        <v>4.8543689320388345E-3</v>
      </c>
    </row>
    <row r="61" spans="1:9" ht="15" x14ac:dyDescent="0.2">
      <c r="B61" s="5" t="s">
        <v>170</v>
      </c>
      <c r="C61" s="7">
        <v>2</v>
      </c>
      <c r="D61" s="7">
        <v>1</v>
      </c>
      <c r="E61" s="11">
        <f t="shared" si="0"/>
        <v>4.8543689320388345E-3</v>
      </c>
      <c r="F61" s="11">
        <f t="shared" si="1"/>
        <v>3.8314176245210726E-3</v>
      </c>
      <c r="G61" s="12">
        <f t="shared" si="2"/>
        <v>-0.5</v>
      </c>
      <c r="H61" s="15">
        <f t="shared" si="3"/>
        <v>-2.4271844660194173E-3</v>
      </c>
    </row>
    <row r="62" spans="1:9" ht="15" x14ac:dyDescent="0.2">
      <c r="B62" s="5" t="s">
        <v>171</v>
      </c>
      <c r="C62" s="7">
        <v>2</v>
      </c>
      <c r="D62" s="7">
        <v>0</v>
      </c>
      <c r="E62" s="11">
        <f t="shared" si="0"/>
        <v>4.8543689320388345E-3</v>
      </c>
      <c r="F62" s="11" t="str">
        <f t="shared" si="1"/>
        <v/>
      </c>
      <c r="G62" s="12">
        <f t="shared" si="2"/>
        <v>-1</v>
      </c>
      <c r="H62" s="15">
        <f t="shared" si="3"/>
        <v>-4.8543689320388345E-3</v>
      </c>
    </row>
    <row r="63" spans="1:9" s="50" customFormat="1" ht="15" x14ac:dyDescent="0.2">
      <c r="A63" s="47"/>
      <c r="B63" s="48" t="s">
        <v>584</v>
      </c>
      <c r="C63" s="42">
        <v>53</v>
      </c>
      <c r="D63" s="7">
        <v>14</v>
      </c>
      <c r="E63" s="27">
        <f t="shared" ref="E63:E64" si="10">+IF(C63=0,"",C63/C$18)</f>
        <v>0.12864077669902912</v>
      </c>
      <c r="F63" s="27">
        <f t="shared" ref="F63:F64" si="11">+IF(D63=0,"",D63/D$18)</f>
        <v>5.3639846743295021E-2</v>
      </c>
      <c r="G63" s="12">
        <f t="shared" si="2"/>
        <v>-0.73584905660377353</v>
      </c>
      <c r="H63" s="49">
        <f t="shared" ref="H63:H64" si="12">+IF(OR(AND(E63=""),(G63="")),"",E63*G63)</f>
        <v>-9.4660194174757267E-2</v>
      </c>
      <c r="I63" s="2"/>
    </row>
    <row r="64" spans="1:9" s="50" customFormat="1" ht="15" x14ac:dyDescent="0.2">
      <c r="A64" s="47"/>
      <c r="B64" s="48" t="s">
        <v>585</v>
      </c>
      <c r="C64" s="42">
        <v>10</v>
      </c>
      <c r="D64" s="7">
        <v>1</v>
      </c>
      <c r="E64" s="27">
        <f t="shared" si="10"/>
        <v>2.4271844660194174E-2</v>
      </c>
      <c r="F64" s="27">
        <f t="shared" si="11"/>
        <v>3.8314176245210726E-3</v>
      </c>
      <c r="G64" s="12">
        <f t="shared" si="2"/>
        <v>-0.9</v>
      </c>
      <c r="H64" s="49">
        <f t="shared" si="12"/>
        <v>-2.1844660194174758E-2</v>
      </c>
      <c r="I64" s="2"/>
    </row>
    <row r="65" spans="1:9" ht="15" x14ac:dyDescent="0.2">
      <c r="B65" s="5" t="s">
        <v>172</v>
      </c>
      <c r="C65" s="7">
        <v>2</v>
      </c>
      <c r="D65" s="7">
        <v>0</v>
      </c>
      <c r="E65" s="11">
        <f t="shared" si="0"/>
        <v>4.8543689320388345E-3</v>
      </c>
      <c r="F65" s="11" t="str">
        <f t="shared" si="1"/>
        <v/>
      </c>
      <c r="G65" s="12">
        <f t="shared" si="2"/>
        <v>-1</v>
      </c>
      <c r="H65" s="15">
        <f t="shared" si="3"/>
        <v>-4.8543689320388345E-3</v>
      </c>
    </row>
    <row r="66" spans="1:9" ht="15" x14ac:dyDescent="0.2">
      <c r="B66" s="5" t="s">
        <v>15</v>
      </c>
      <c r="C66" s="7">
        <v>7</v>
      </c>
      <c r="D66" s="7">
        <v>4</v>
      </c>
      <c r="E66" s="11">
        <f t="shared" si="0"/>
        <v>1.6990291262135922E-2</v>
      </c>
      <c r="F66" s="11">
        <f t="shared" si="1"/>
        <v>1.532567049808429E-2</v>
      </c>
      <c r="G66" s="12">
        <f t="shared" si="2"/>
        <v>-0.42857142857142855</v>
      </c>
      <c r="H66" s="15">
        <f t="shared" si="3"/>
        <v>-7.2815533980582518E-3</v>
      </c>
    </row>
    <row r="67" spans="1:9" ht="15" x14ac:dyDescent="0.2">
      <c r="B67" s="5" t="s">
        <v>173</v>
      </c>
      <c r="C67" s="7">
        <v>16</v>
      </c>
      <c r="D67" s="7">
        <v>5</v>
      </c>
      <c r="E67" s="11">
        <f t="shared" si="0"/>
        <v>3.8834951456310676E-2</v>
      </c>
      <c r="F67" s="11">
        <f t="shared" si="1"/>
        <v>1.9157088122605363E-2</v>
      </c>
      <c r="G67" s="12">
        <f t="shared" si="2"/>
        <v>-0.6875</v>
      </c>
      <c r="H67" s="15">
        <f t="shared" si="3"/>
        <v>-2.6699029126213591E-2</v>
      </c>
    </row>
    <row r="68" spans="1:9" ht="15" x14ac:dyDescent="0.2">
      <c r="B68" s="5" t="s">
        <v>174</v>
      </c>
      <c r="C68" s="7">
        <v>1</v>
      </c>
      <c r="D68" s="7">
        <v>0</v>
      </c>
      <c r="E68" s="11">
        <f t="shared" si="0"/>
        <v>2.4271844660194173E-3</v>
      </c>
      <c r="F68" s="11" t="str">
        <f t="shared" si="1"/>
        <v/>
      </c>
      <c r="G68" s="12">
        <f t="shared" si="2"/>
        <v>-1</v>
      </c>
      <c r="H68" s="15">
        <f t="shared" si="3"/>
        <v>-2.4271844660194173E-3</v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8783</v>
      </c>
      <c r="D74" s="39">
        <f>SUM(D75:D163)</f>
        <v>10237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0.16554707958556303</v>
      </c>
      <c r="H74" s="40">
        <f>+IF(OR(AND(E74=""),(G74="")),"",E74*G74)</f>
        <v>0.16554707958556303</v>
      </c>
    </row>
    <row r="75" spans="1:9" ht="15" x14ac:dyDescent="0.2">
      <c r="B75" s="5" t="s">
        <v>430</v>
      </c>
      <c r="C75" s="7">
        <v>62</v>
      </c>
      <c r="D75" s="7">
        <v>53</v>
      </c>
      <c r="E75" s="13">
        <f>+IF(C75=0,"",C75/C$74)</f>
        <v>7.0590914266196059E-3</v>
      </c>
      <c r="F75" s="13">
        <f>+IF(D75=0,"",D75/D$74)</f>
        <v>5.1772980365341406E-3</v>
      </c>
      <c r="G75" s="12">
        <f t="shared" ref="G75:G138" si="13">+IF(AND(C75=0,D75=0)," ",IF(C75=0,1,IF(D75=0,-1,(D75-C75)/C75)))</f>
        <v>-0.14516129032258066</v>
      </c>
      <c r="H75" s="15">
        <f>+IF(OR(AND(E75=""),(G75="")),"",E75*G75)</f>
        <v>-1.0247068199931686E-3</v>
      </c>
    </row>
    <row r="76" spans="1:9" ht="15" x14ac:dyDescent="0.2">
      <c r="B76" s="5" t="s">
        <v>562</v>
      </c>
      <c r="C76" s="7">
        <v>224</v>
      </c>
      <c r="D76" s="7">
        <v>602</v>
      </c>
      <c r="E76" s="13">
        <f t="shared" ref="E76:E148" si="14">+IF(C76=0,"",C76/C$74)</f>
        <v>2.5503814186496641E-2</v>
      </c>
      <c r="F76" s="13">
        <f t="shared" ref="F76:F148" si="15">+IF(D76=0,"",D76/D$74)</f>
        <v>5.8806290905538731E-2</v>
      </c>
      <c r="G76" s="12">
        <f t="shared" si="13"/>
        <v>1.6875</v>
      </c>
      <c r="H76" s="15">
        <f t="shared" ref="H76:H148" si="16">+IF(OR(AND(E76=""),(G76="")),"",E76*G76)</f>
        <v>4.3037686439713084E-2</v>
      </c>
    </row>
    <row r="77" spans="1:9" s="50" customFormat="1" ht="15" x14ac:dyDescent="0.2">
      <c r="A77" s="47"/>
      <c r="B77" s="48" t="s">
        <v>421</v>
      </c>
      <c r="C77" s="7">
        <v>59</v>
      </c>
      <c r="D77" s="7">
        <v>44</v>
      </c>
      <c r="E77" s="51">
        <f t="shared" ref="E77" si="17">+IF(C77=0,"",C77/C$74)</f>
        <v>6.7175224866218835E-3</v>
      </c>
      <c r="F77" s="51">
        <f t="shared" ref="F77" si="18">+IF(D77=0,"",D77/D$74)</f>
        <v>4.2981342190094758E-3</v>
      </c>
      <c r="G77" s="12">
        <f t="shared" si="13"/>
        <v>-0.25423728813559321</v>
      </c>
      <c r="H77" s="49">
        <f t="shared" ref="H77" si="19">+IF(OR(AND(E77=""),(G77="")),"",E77*G77)</f>
        <v>-1.7078446999886144E-3</v>
      </c>
      <c r="I77" s="2"/>
    </row>
    <row r="78" spans="1:9" s="50" customFormat="1" ht="15" x14ac:dyDescent="0.2">
      <c r="A78" s="52"/>
      <c r="B78" s="48" t="s">
        <v>563</v>
      </c>
      <c r="C78" s="7">
        <v>413</v>
      </c>
      <c r="D78" s="7">
        <v>259</v>
      </c>
      <c r="E78" s="51">
        <f t="shared" si="14"/>
        <v>4.7022657406353183E-2</v>
      </c>
      <c r="F78" s="51">
        <f t="shared" si="15"/>
        <v>2.5300380970987593E-2</v>
      </c>
      <c r="G78" s="12">
        <f t="shared" si="13"/>
        <v>-0.3728813559322034</v>
      </c>
      <c r="H78" s="49">
        <f t="shared" si="16"/>
        <v>-1.753387225321644E-2</v>
      </c>
      <c r="I78" s="2"/>
    </row>
    <row r="79" spans="1:9" s="50" customFormat="1" ht="15" x14ac:dyDescent="0.2">
      <c r="A79" s="52"/>
      <c r="B79" s="48" t="s">
        <v>175</v>
      </c>
      <c r="C79" s="7">
        <v>2507</v>
      </c>
      <c r="D79" s="7">
        <v>3115</v>
      </c>
      <c r="E79" s="51">
        <f t="shared" si="14"/>
        <v>0.28543777752476374</v>
      </c>
      <c r="F79" s="51">
        <f t="shared" si="15"/>
        <v>0.30428836573214807</v>
      </c>
      <c r="G79" s="12">
        <f t="shared" si="13"/>
        <v>0.24252094136418029</v>
      </c>
      <c r="H79" s="49">
        <f t="shared" si="16"/>
        <v>6.9224638506205166E-2</v>
      </c>
      <c r="I79" s="2"/>
    </row>
    <row r="80" spans="1:9" s="50" customFormat="1" ht="15" x14ac:dyDescent="0.2">
      <c r="A80" s="52"/>
      <c r="B80" s="48" t="s">
        <v>16</v>
      </c>
      <c r="C80" s="7">
        <v>3</v>
      </c>
      <c r="D80" s="7">
        <v>2</v>
      </c>
      <c r="E80" s="51">
        <f t="shared" si="14"/>
        <v>3.4156893999772288E-4</v>
      </c>
      <c r="F80" s="51">
        <f t="shared" si="15"/>
        <v>1.9536973722770342E-4</v>
      </c>
      <c r="G80" s="12">
        <f t="shared" si="13"/>
        <v>-0.33333333333333331</v>
      </c>
      <c r="H80" s="49">
        <f t="shared" si="16"/>
        <v>-1.1385631333257428E-4</v>
      </c>
      <c r="I80" s="2"/>
    </row>
    <row r="81" spans="1:9" s="50" customFormat="1" ht="15" x14ac:dyDescent="0.2">
      <c r="A81" s="47"/>
      <c r="B81" s="48" t="s">
        <v>35</v>
      </c>
      <c r="C81" s="7">
        <v>3</v>
      </c>
      <c r="D81" s="7">
        <v>6</v>
      </c>
      <c r="E81" s="51">
        <f t="shared" ref="E81" si="20">+IF(C81=0,"",C81/C$74)</f>
        <v>3.4156893999772288E-4</v>
      </c>
      <c r="F81" s="51">
        <f t="shared" ref="F81" si="21">+IF(D81=0,"",D81/D$74)</f>
        <v>5.861092116831103E-4</v>
      </c>
      <c r="G81" s="12">
        <f t="shared" si="13"/>
        <v>1</v>
      </c>
      <c r="H81" s="49">
        <f t="shared" ref="H81" si="22">+IF(OR(AND(E81=""),(G81="")),"",E81*G81)</f>
        <v>3.4156893999772288E-4</v>
      </c>
      <c r="I81" s="2"/>
    </row>
    <row r="82" spans="1:9" s="50" customFormat="1" ht="15" x14ac:dyDescent="0.2">
      <c r="A82" s="52"/>
      <c r="B82" s="48" t="s">
        <v>176</v>
      </c>
      <c r="C82" s="7">
        <v>2</v>
      </c>
      <c r="D82" s="7">
        <v>2</v>
      </c>
      <c r="E82" s="51">
        <f t="shared" si="14"/>
        <v>2.2771262666514857E-4</v>
      </c>
      <c r="F82" s="51">
        <f t="shared" si="15"/>
        <v>1.9536973722770342E-4</v>
      </c>
      <c r="G82" s="12">
        <f t="shared" si="13"/>
        <v>0</v>
      </c>
      <c r="H82" s="49">
        <f t="shared" si="16"/>
        <v>0</v>
      </c>
      <c r="I82" s="2"/>
    </row>
    <row r="83" spans="1:9" s="50" customFormat="1" ht="15" x14ac:dyDescent="0.2">
      <c r="A83" s="52"/>
      <c r="B83" s="48" t="s">
        <v>177</v>
      </c>
      <c r="C83" s="7">
        <v>18</v>
      </c>
      <c r="D83" s="7">
        <v>21</v>
      </c>
      <c r="E83" s="51">
        <f t="shared" si="14"/>
        <v>2.0494136399863373E-3</v>
      </c>
      <c r="F83" s="51">
        <f t="shared" si="15"/>
        <v>2.0513822408908858E-3</v>
      </c>
      <c r="G83" s="12">
        <f t="shared" si="13"/>
        <v>0.16666666666666666</v>
      </c>
      <c r="H83" s="49">
        <f t="shared" si="16"/>
        <v>3.4156893999772288E-4</v>
      </c>
      <c r="I83" s="2"/>
    </row>
    <row r="84" spans="1:9" s="50" customFormat="1" ht="15" x14ac:dyDescent="0.2">
      <c r="A84" s="52"/>
      <c r="B84" s="48" t="s">
        <v>431</v>
      </c>
      <c r="C84" s="7">
        <v>15</v>
      </c>
      <c r="D84" s="7">
        <v>15</v>
      </c>
      <c r="E84" s="51">
        <f t="shared" si="14"/>
        <v>1.7078446999886144E-3</v>
      </c>
      <c r="F84" s="51">
        <f t="shared" si="15"/>
        <v>1.4652730292077757E-3</v>
      </c>
      <c r="G84" s="12">
        <f t="shared" si="13"/>
        <v>0</v>
      </c>
      <c r="H84" s="49">
        <f t="shared" si="16"/>
        <v>0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29</v>
      </c>
      <c r="D86" s="7">
        <v>39</v>
      </c>
      <c r="E86" s="51">
        <f t="shared" si="14"/>
        <v>3.3018330866446542E-3</v>
      </c>
      <c r="F86" s="51">
        <f t="shared" si="15"/>
        <v>3.8097098759402167E-3</v>
      </c>
      <c r="G86" s="12">
        <f t="shared" si="13"/>
        <v>0.34482758620689657</v>
      </c>
      <c r="H86" s="49">
        <f t="shared" si="16"/>
        <v>1.138563133325743E-3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3</v>
      </c>
      <c r="E87" s="51" t="str">
        <f t="shared" si="14"/>
        <v/>
      </c>
      <c r="F87" s="51">
        <f t="shared" si="15"/>
        <v>2.9305460584155515E-4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18</v>
      </c>
      <c r="D88" s="7">
        <v>1</v>
      </c>
      <c r="E88" s="51">
        <f t="shared" si="14"/>
        <v>2.0494136399863373E-3</v>
      </c>
      <c r="F88" s="51">
        <f t="shared" si="15"/>
        <v>9.7684868613851712E-5</v>
      </c>
      <c r="G88" s="12">
        <f t="shared" si="13"/>
        <v>-0.94444444444444442</v>
      </c>
      <c r="H88" s="49">
        <f t="shared" si="16"/>
        <v>-1.9355573266537629E-3</v>
      </c>
      <c r="I88" s="2"/>
    </row>
    <row r="89" spans="1:9" s="50" customFormat="1" ht="15" x14ac:dyDescent="0.2">
      <c r="A89" s="47"/>
      <c r="B89" s="48" t="s">
        <v>564</v>
      </c>
      <c r="C89" s="7">
        <v>48</v>
      </c>
      <c r="D89" s="7">
        <v>65</v>
      </c>
      <c r="E89" s="51">
        <f t="shared" ref="E89" si="23">+IF(C89=0,"",C89/C$74)</f>
        <v>5.4651030399635661E-3</v>
      </c>
      <c r="F89" s="51">
        <f t="shared" ref="F89" si="24">+IF(D89=0,"",D89/D$74)</f>
        <v>6.3495164599003612E-3</v>
      </c>
      <c r="G89" s="12">
        <f t="shared" si="13"/>
        <v>0.35416666666666669</v>
      </c>
      <c r="H89" s="49">
        <f t="shared" ref="H89" si="25">+IF(OR(AND(E89=""),(G89="")),"",E89*G89)</f>
        <v>1.9355573266537631E-3</v>
      </c>
      <c r="I89" s="2"/>
    </row>
    <row r="90" spans="1:9" ht="15" x14ac:dyDescent="0.2">
      <c r="B90" s="5" t="s">
        <v>181</v>
      </c>
      <c r="C90" s="7">
        <v>41</v>
      </c>
      <c r="D90" s="7">
        <v>49</v>
      </c>
      <c r="E90" s="13">
        <f t="shared" si="14"/>
        <v>4.6681088466355462E-3</v>
      </c>
      <c r="F90" s="13">
        <f t="shared" si="15"/>
        <v>4.786558562078734E-3</v>
      </c>
      <c r="G90" s="12">
        <f t="shared" si="13"/>
        <v>0.1951219512195122</v>
      </c>
      <c r="H90" s="15">
        <f t="shared" si="16"/>
        <v>9.1085050666059439E-4</v>
      </c>
    </row>
    <row r="91" spans="1:9" ht="15" x14ac:dyDescent="0.2">
      <c r="B91" s="5" t="s">
        <v>182</v>
      </c>
      <c r="C91" s="7">
        <v>21</v>
      </c>
      <c r="D91" s="7">
        <v>40</v>
      </c>
      <c r="E91" s="13">
        <f t="shared" si="14"/>
        <v>2.3909825799840602E-3</v>
      </c>
      <c r="F91" s="13">
        <f t="shared" si="15"/>
        <v>3.9073947445540684E-3</v>
      </c>
      <c r="G91" s="12">
        <f t="shared" si="13"/>
        <v>0.90476190476190477</v>
      </c>
      <c r="H91" s="15">
        <f t="shared" si="16"/>
        <v>2.1632699533189114E-3</v>
      </c>
    </row>
    <row r="92" spans="1:9" ht="15" x14ac:dyDescent="0.2">
      <c r="B92" s="5" t="s">
        <v>21</v>
      </c>
      <c r="C92" s="7">
        <v>4</v>
      </c>
      <c r="D92" s="7">
        <v>11</v>
      </c>
      <c r="E92" s="13">
        <f t="shared" si="14"/>
        <v>4.5542525333029714E-4</v>
      </c>
      <c r="F92" s="13">
        <f t="shared" si="15"/>
        <v>1.074533554752369E-3</v>
      </c>
      <c r="G92" s="12">
        <f t="shared" si="13"/>
        <v>1.75</v>
      </c>
      <c r="H92" s="15">
        <f t="shared" si="16"/>
        <v>7.9699419332802002E-4</v>
      </c>
    </row>
    <row r="93" spans="1:9" ht="15" x14ac:dyDescent="0.2">
      <c r="B93" s="5" t="s">
        <v>432</v>
      </c>
      <c r="C93" s="7">
        <v>30</v>
      </c>
      <c r="D93" s="7">
        <v>35</v>
      </c>
      <c r="E93" s="13">
        <f t="shared" si="14"/>
        <v>3.4156893999772288E-3</v>
      </c>
      <c r="F93" s="13">
        <f t="shared" si="15"/>
        <v>3.4189704014848101E-3</v>
      </c>
      <c r="G93" s="12">
        <f t="shared" si="13"/>
        <v>0.16666666666666666</v>
      </c>
      <c r="H93" s="15">
        <f t="shared" si="16"/>
        <v>5.692815666628714E-4</v>
      </c>
    </row>
    <row r="94" spans="1:9" ht="15" x14ac:dyDescent="0.2">
      <c r="B94" s="5" t="s">
        <v>183</v>
      </c>
      <c r="C94" s="7">
        <v>21</v>
      </c>
      <c r="D94" s="7">
        <v>11</v>
      </c>
      <c r="E94" s="13">
        <f t="shared" si="14"/>
        <v>2.3909825799840602E-3</v>
      </c>
      <c r="F94" s="13">
        <f t="shared" si="15"/>
        <v>1.074533554752369E-3</v>
      </c>
      <c r="G94" s="12">
        <f t="shared" si="13"/>
        <v>-0.47619047619047616</v>
      </c>
      <c r="H94" s="15">
        <f t="shared" si="16"/>
        <v>-1.1385631333257428E-3</v>
      </c>
    </row>
    <row r="95" spans="1:9" s="50" customFormat="1" ht="15" x14ac:dyDescent="0.2">
      <c r="A95" s="47"/>
      <c r="B95" s="48" t="s">
        <v>425</v>
      </c>
      <c r="C95" s="7">
        <v>21</v>
      </c>
      <c r="D95" s="7">
        <v>43</v>
      </c>
      <c r="E95" s="51">
        <f t="shared" ref="E95:E96" si="26">+IF(C95=0,"",C95/C$74)</f>
        <v>2.3909825799840602E-3</v>
      </c>
      <c r="F95" s="51">
        <f t="shared" ref="F95:F96" si="27">+IF(D95=0,"",D95/D$74)</f>
        <v>4.2004493503956233E-3</v>
      </c>
      <c r="G95" s="12">
        <f t="shared" si="13"/>
        <v>1.0476190476190477</v>
      </c>
      <c r="H95" s="49">
        <f t="shared" ref="H95:H96" si="28">+IF(OR(AND(E95=""),(G95="")),"",E95*G95)</f>
        <v>2.5048388933166348E-3</v>
      </c>
      <c r="I95" s="2"/>
    </row>
    <row r="96" spans="1:9" s="50" customFormat="1" ht="15" x14ac:dyDescent="0.2">
      <c r="A96" s="47"/>
      <c r="B96" s="48" t="s">
        <v>600</v>
      </c>
      <c r="C96" s="7">
        <v>21</v>
      </c>
      <c r="D96" s="7">
        <v>136</v>
      </c>
      <c r="E96" s="51">
        <f t="shared" si="26"/>
        <v>2.3909825799840602E-3</v>
      </c>
      <c r="F96" s="51">
        <f t="shared" si="27"/>
        <v>1.3285142131483834E-2</v>
      </c>
      <c r="G96" s="12">
        <f t="shared" si="13"/>
        <v>5.4761904761904763</v>
      </c>
      <c r="H96" s="49">
        <f t="shared" si="28"/>
        <v>1.3093476033246045E-2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202</v>
      </c>
      <c r="D98" s="7">
        <v>48</v>
      </c>
      <c r="E98" s="51">
        <f t="shared" si="14"/>
        <v>2.2998975293180006E-2</v>
      </c>
      <c r="F98" s="51">
        <f t="shared" si="15"/>
        <v>4.6888736934648824E-3</v>
      </c>
      <c r="G98" s="12">
        <f t="shared" si="13"/>
        <v>-0.76237623762376239</v>
      </c>
      <c r="H98" s="49">
        <f t="shared" si="16"/>
        <v>-1.753387225321644E-2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1</v>
      </c>
      <c r="E99" s="51" t="str">
        <f t="shared" si="14"/>
        <v/>
      </c>
      <c r="F99" s="51">
        <f t="shared" si="15"/>
        <v>9.7684868613851712E-5</v>
      </c>
      <c r="G99" s="12">
        <f t="shared" si="13"/>
        <v>1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12</v>
      </c>
      <c r="D101" s="7">
        <v>11</v>
      </c>
      <c r="E101" s="51">
        <f t="shared" si="14"/>
        <v>1.3662757599908915E-3</v>
      </c>
      <c r="F101" s="51">
        <f t="shared" si="15"/>
        <v>1.074533554752369E-3</v>
      </c>
      <c r="G101" s="12">
        <f t="shared" si="13"/>
        <v>-8.3333333333333329E-2</v>
      </c>
      <c r="H101" s="49">
        <f t="shared" si="16"/>
        <v>-1.1385631333257428E-4</v>
      </c>
      <c r="I101" s="2"/>
    </row>
    <row r="102" spans="1:9" s="50" customFormat="1" ht="15" x14ac:dyDescent="0.2">
      <c r="A102" s="52"/>
      <c r="B102" s="48" t="s">
        <v>601</v>
      </c>
      <c r="C102" s="7">
        <v>53</v>
      </c>
      <c r="D102" s="7">
        <v>180</v>
      </c>
      <c r="E102" s="51">
        <f t="shared" si="14"/>
        <v>6.0343846066264377E-3</v>
      </c>
      <c r="F102" s="51">
        <f t="shared" si="15"/>
        <v>1.758327635049331E-2</v>
      </c>
      <c r="G102" s="12">
        <f t="shared" si="13"/>
        <v>2.3962264150943398</v>
      </c>
      <c r="H102" s="49">
        <f t="shared" si="16"/>
        <v>1.4459751793236936E-2</v>
      </c>
      <c r="I102" s="2"/>
    </row>
    <row r="103" spans="1:9" s="50" customFormat="1" ht="15" x14ac:dyDescent="0.2">
      <c r="A103" s="52"/>
      <c r="B103" s="48" t="s">
        <v>433</v>
      </c>
      <c r="C103" s="7">
        <v>23</v>
      </c>
      <c r="D103" s="7">
        <v>26</v>
      </c>
      <c r="E103" s="51">
        <f t="shared" si="14"/>
        <v>2.6186952066492089E-3</v>
      </c>
      <c r="F103" s="51">
        <f t="shared" si="15"/>
        <v>2.5398065839601445E-3</v>
      </c>
      <c r="G103" s="12">
        <f t="shared" si="13"/>
        <v>0.13043478260869565</v>
      </c>
      <c r="H103" s="49">
        <f t="shared" si="16"/>
        <v>3.4156893999772288E-4</v>
      </c>
      <c r="I103" s="2"/>
    </row>
    <row r="104" spans="1:9" s="50" customFormat="1" ht="15" x14ac:dyDescent="0.2">
      <c r="A104" s="52"/>
      <c r="B104" s="48" t="s">
        <v>18</v>
      </c>
      <c r="C104" s="7">
        <v>13</v>
      </c>
      <c r="D104" s="7">
        <v>10</v>
      </c>
      <c r="E104" s="51">
        <f t="shared" si="14"/>
        <v>1.4801320733234659E-3</v>
      </c>
      <c r="F104" s="51">
        <f t="shared" si="15"/>
        <v>9.7684868613851709E-4</v>
      </c>
      <c r="G104" s="12">
        <f t="shared" si="13"/>
        <v>-0.23076923076923078</v>
      </c>
      <c r="H104" s="49">
        <f t="shared" si="16"/>
        <v>-3.4156893999772294E-4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5</v>
      </c>
      <c r="E105" s="51" t="str">
        <f t="shared" si="14"/>
        <v/>
      </c>
      <c r="F105" s="51">
        <f t="shared" si="15"/>
        <v>4.8842434306925855E-4</v>
      </c>
      <c r="G105" s="12">
        <f t="shared" si="13"/>
        <v>1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5</v>
      </c>
      <c r="D106" s="7">
        <v>2</v>
      </c>
      <c r="E106" s="51">
        <f t="shared" si="14"/>
        <v>5.6928156666287151E-4</v>
      </c>
      <c r="F106" s="51">
        <f t="shared" si="15"/>
        <v>1.9536973722770342E-4</v>
      </c>
      <c r="G106" s="12">
        <f t="shared" si="13"/>
        <v>-0.6</v>
      </c>
      <c r="H106" s="49">
        <f t="shared" si="16"/>
        <v>-3.4156893999772288E-4</v>
      </c>
      <c r="I106" s="2"/>
    </row>
    <row r="107" spans="1:9" s="50" customFormat="1" ht="15" x14ac:dyDescent="0.2">
      <c r="A107" s="47"/>
      <c r="B107" s="48" t="s">
        <v>218</v>
      </c>
      <c r="C107" s="7">
        <v>45</v>
      </c>
      <c r="D107" s="7">
        <v>34</v>
      </c>
      <c r="E107" s="51">
        <f t="shared" ref="E107" si="32">+IF(C107=0,"",C107/C$74)</f>
        <v>5.1235340999658428E-3</v>
      </c>
      <c r="F107" s="51">
        <f t="shared" ref="F107" si="33">+IF(D107=0,"",D107/D$74)</f>
        <v>3.3212855328709585E-3</v>
      </c>
      <c r="G107" s="12">
        <f t="shared" si="13"/>
        <v>-0.24444444444444444</v>
      </c>
      <c r="H107" s="49">
        <f t="shared" ref="H107" si="34">+IF(OR(AND(E107=""),(G107="")),"",E107*G107)</f>
        <v>-1.2524194466583172E-3</v>
      </c>
      <c r="I107" s="2"/>
    </row>
    <row r="108" spans="1:9" ht="15" x14ac:dyDescent="0.2">
      <c r="B108" s="5" t="s">
        <v>187</v>
      </c>
      <c r="C108" s="7">
        <v>1</v>
      </c>
      <c r="D108" s="7">
        <v>26</v>
      </c>
      <c r="E108" s="13">
        <f t="shared" si="14"/>
        <v>1.1385631333257428E-4</v>
      </c>
      <c r="F108" s="13">
        <f t="shared" si="15"/>
        <v>2.5398065839601445E-3</v>
      </c>
      <c r="G108" s="12">
        <f t="shared" si="13"/>
        <v>25</v>
      </c>
      <c r="H108" s="15">
        <f t="shared" si="16"/>
        <v>2.8464078333143572E-3</v>
      </c>
    </row>
    <row r="109" spans="1:9" ht="15" x14ac:dyDescent="0.2">
      <c r="B109" s="5" t="s">
        <v>188</v>
      </c>
      <c r="C109" s="7">
        <v>237</v>
      </c>
      <c r="D109" s="7">
        <v>286</v>
      </c>
      <c r="E109" s="13">
        <f t="shared" si="14"/>
        <v>2.6983946259820108E-2</v>
      </c>
      <c r="F109" s="13">
        <f t="shared" si="15"/>
        <v>2.7937872423561591E-2</v>
      </c>
      <c r="G109" s="12">
        <f t="shared" si="13"/>
        <v>0.20675105485232068</v>
      </c>
      <c r="H109" s="15">
        <f t="shared" si="16"/>
        <v>5.5789593532961403E-3</v>
      </c>
    </row>
    <row r="110" spans="1:9" ht="15" x14ac:dyDescent="0.2">
      <c r="B110" s="5" t="s">
        <v>602</v>
      </c>
      <c r="C110" s="7">
        <v>23</v>
      </c>
      <c r="D110" s="7">
        <v>24</v>
      </c>
      <c r="E110" s="13">
        <f t="shared" si="14"/>
        <v>2.6186952066492089E-3</v>
      </c>
      <c r="F110" s="13">
        <f t="shared" si="15"/>
        <v>2.3444368467324412E-3</v>
      </c>
      <c r="G110" s="12">
        <f t="shared" si="13"/>
        <v>4.3478260869565216E-2</v>
      </c>
      <c r="H110" s="15">
        <f t="shared" si="16"/>
        <v>1.138563133325743E-4</v>
      </c>
    </row>
    <row r="111" spans="1:9" ht="15" x14ac:dyDescent="0.2">
      <c r="B111" s="5" t="s">
        <v>603</v>
      </c>
      <c r="C111" s="7">
        <v>135</v>
      </c>
      <c r="D111" s="7">
        <v>233</v>
      </c>
      <c r="E111" s="13">
        <f t="shared" si="14"/>
        <v>1.5370602299897529E-2</v>
      </c>
      <c r="F111" s="13">
        <f t="shared" si="15"/>
        <v>2.276057438702745E-2</v>
      </c>
      <c r="G111" s="12">
        <f t="shared" si="13"/>
        <v>0.72592592592592597</v>
      </c>
      <c r="H111" s="15">
        <f t="shared" si="16"/>
        <v>1.1157918706592281E-2</v>
      </c>
    </row>
    <row r="112" spans="1:9" ht="15" x14ac:dyDescent="0.2">
      <c r="B112" s="5" t="s">
        <v>189</v>
      </c>
      <c r="C112" s="7">
        <v>39</v>
      </c>
      <c r="D112" s="7">
        <v>58</v>
      </c>
      <c r="E112" s="13">
        <f t="shared" si="14"/>
        <v>4.440396219970397E-3</v>
      </c>
      <c r="F112" s="13">
        <f t="shared" si="15"/>
        <v>5.6657223796033997E-3</v>
      </c>
      <c r="G112" s="12">
        <f t="shared" si="13"/>
        <v>0.48717948717948717</v>
      </c>
      <c r="H112" s="15">
        <f t="shared" si="16"/>
        <v>2.1632699533189114E-3</v>
      </c>
    </row>
    <row r="113" spans="2:8" ht="15" x14ac:dyDescent="0.2">
      <c r="B113" s="5" t="s">
        <v>190</v>
      </c>
      <c r="C113" s="7">
        <v>58</v>
      </c>
      <c r="D113" s="7">
        <v>74</v>
      </c>
      <c r="E113" s="13">
        <f t="shared" si="14"/>
        <v>6.6036661732893085E-3</v>
      </c>
      <c r="F113" s="13">
        <f t="shared" si="15"/>
        <v>7.2286802774250269E-3</v>
      </c>
      <c r="G113" s="12">
        <f t="shared" si="13"/>
        <v>0.27586206896551724</v>
      </c>
      <c r="H113" s="15">
        <f t="shared" si="16"/>
        <v>1.8217010133211886E-3</v>
      </c>
    </row>
    <row r="114" spans="2:8" ht="15" x14ac:dyDescent="0.2">
      <c r="B114" s="5" t="s">
        <v>191</v>
      </c>
      <c r="C114" s="7">
        <v>5</v>
      </c>
      <c r="D114" s="7">
        <v>14</v>
      </c>
      <c r="E114" s="13">
        <f t="shared" si="14"/>
        <v>5.6928156666287151E-4</v>
      </c>
      <c r="F114" s="13">
        <f t="shared" si="15"/>
        <v>1.3675881605939241E-3</v>
      </c>
      <c r="G114" s="12">
        <f t="shared" si="13"/>
        <v>1.8</v>
      </c>
      <c r="H114" s="15">
        <f t="shared" si="16"/>
        <v>1.0247068199931686E-3</v>
      </c>
    </row>
    <row r="115" spans="2:8" ht="15" x14ac:dyDescent="0.2">
      <c r="B115" s="5" t="s">
        <v>27</v>
      </c>
      <c r="C115" s="7">
        <v>6</v>
      </c>
      <c r="D115" s="7">
        <v>6</v>
      </c>
      <c r="E115" s="13">
        <f t="shared" si="14"/>
        <v>6.8313787999544576E-4</v>
      </c>
      <c r="F115" s="13">
        <f t="shared" si="15"/>
        <v>5.861092116831103E-4</v>
      </c>
      <c r="G115" s="12">
        <f t="shared" si="13"/>
        <v>0</v>
      </c>
      <c r="H115" s="15">
        <f t="shared" si="16"/>
        <v>0</v>
      </c>
    </row>
    <row r="116" spans="2:8" ht="15" x14ac:dyDescent="0.2">
      <c r="B116" s="5" t="s">
        <v>192</v>
      </c>
      <c r="C116" s="7">
        <v>3</v>
      </c>
      <c r="D116" s="7">
        <v>1</v>
      </c>
      <c r="E116" s="13">
        <f t="shared" si="14"/>
        <v>3.4156893999772288E-4</v>
      </c>
      <c r="F116" s="13">
        <f t="shared" si="15"/>
        <v>9.7684868613851712E-5</v>
      </c>
      <c r="G116" s="12">
        <f t="shared" si="13"/>
        <v>-0.66666666666666663</v>
      </c>
      <c r="H116" s="15">
        <f t="shared" si="16"/>
        <v>-2.2771262666514857E-4</v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132</v>
      </c>
      <c r="D118" s="7">
        <v>42</v>
      </c>
      <c r="E118" s="13">
        <f t="shared" si="14"/>
        <v>1.5029033359899807E-2</v>
      </c>
      <c r="F118" s="13">
        <f t="shared" si="15"/>
        <v>4.1027644817817717E-3</v>
      </c>
      <c r="G118" s="12">
        <f t="shared" si="13"/>
        <v>-0.68181818181818177</v>
      </c>
      <c r="H118" s="15">
        <f t="shared" si="16"/>
        <v>-1.0247068199931686E-2</v>
      </c>
    </row>
    <row r="119" spans="2:8" ht="15" x14ac:dyDescent="0.2">
      <c r="B119" s="5" t="s">
        <v>24</v>
      </c>
      <c r="C119" s="7">
        <v>42</v>
      </c>
      <c r="D119" s="7">
        <v>38</v>
      </c>
      <c r="E119" s="13">
        <f t="shared" si="14"/>
        <v>4.7819651599681203E-3</v>
      </c>
      <c r="F119" s="13">
        <f t="shared" si="15"/>
        <v>3.7120250073263651E-3</v>
      </c>
      <c r="G119" s="12">
        <f t="shared" si="13"/>
        <v>-9.5238095238095233E-2</v>
      </c>
      <c r="H119" s="15">
        <f t="shared" si="16"/>
        <v>-4.5542525333029714E-4</v>
      </c>
    </row>
    <row r="120" spans="2:8" ht="15" x14ac:dyDescent="0.2">
      <c r="B120" s="5" t="s">
        <v>194</v>
      </c>
      <c r="C120" s="7">
        <v>8</v>
      </c>
      <c r="D120" s="7">
        <v>3</v>
      </c>
      <c r="E120" s="13">
        <f t="shared" si="14"/>
        <v>9.1085050666059428E-4</v>
      </c>
      <c r="F120" s="13">
        <f t="shared" si="15"/>
        <v>2.9305460584155515E-4</v>
      </c>
      <c r="G120" s="12">
        <f t="shared" si="13"/>
        <v>-0.625</v>
      </c>
      <c r="H120" s="15">
        <f t="shared" si="16"/>
        <v>-5.692815666628714E-4</v>
      </c>
    </row>
    <row r="121" spans="2:8" ht="15" x14ac:dyDescent="0.2">
      <c r="B121" s="5" t="s">
        <v>25</v>
      </c>
      <c r="C121" s="7">
        <v>49</v>
      </c>
      <c r="D121" s="7">
        <v>17</v>
      </c>
      <c r="E121" s="13">
        <f t="shared" si="14"/>
        <v>5.5789593532961403E-3</v>
      </c>
      <c r="F121" s="13">
        <f t="shared" si="15"/>
        <v>1.6606427664354793E-3</v>
      </c>
      <c r="G121" s="12">
        <f t="shared" si="13"/>
        <v>-0.65306122448979587</v>
      </c>
      <c r="H121" s="15">
        <f t="shared" si="16"/>
        <v>-3.6434020266423771E-3</v>
      </c>
    </row>
    <row r="122" spans="2:8" ht="15" x14ac:dyDescent="0.2">
      <c r="B122" s="5" t="s">
        <v>23</v>
      </c>
      <c r="C122" s="7">
        <v>6</v>
      </c>
      <c r="D122" s="7">
        <v>4</v>
      </c>
      <c r="E122" s="13">
        <f t="shared" si="14"/>
        <v>6.8313787999544576E-4</v>
      </c>
      <c r="F122" s="13">
        <f t="shared" si="15"/>
        <v>3.9073947445540685E-4</v>
      </c>
      <c r="G122" s="12">
        <f t="shared" si="13"/>
        <v>-0.33333333333333331</v>
      </c>
      <c r="H122" s="15">
        <f t="shared" si="16"/>
        <v>-2.2771262666514857E-4</v>
      </c>
    </row>
    <row r="123" spans="2:8" ht="15" x14ac:dyDescent="0.2">
      <c r="B123" s="5" t="s">
        <v>26</v>
      </c>
      <c r="C123" s="7">
        <v>279</v>
      </c>
      <c r="D123" s="7">
        <v>467</v>
      </c>
      <c r="E123" s="13">
        <f t="shared" si="14"/>
        <v>3.1765911419788226E-2</v>
      </c>
      <c r="F123" s="13">
        <f t="shared" si="15"/>
        <v>4.5618833642668749E-2</v>
      </c>
      <c r="G123" s="12">
        <f t="shared" si="13"/>
        <v>0.6738351254480287</v>
      </c>
      <c r="H123" s="15">
        <f t="shared" si="16"/>
        <v>2.1404986906523968E-2</v>
      </c>
    </row>
    <row r="124" spans="2:8" ht="15" x14ac:dyDescent="0.2">
      <c r="B124" s="5" t="s">
        <v>195</v>
      </c>
      <c r="C124" s="7">
        <v>64</v>
      </c>
      <c r="D124" s="7">
        <v>43</v>
      </c>
      <c r="E124" s="13">
        <f t="shared" si="14"/>
        <v>7.2868040532847542E-3</v>
      </c>
      <c r="F124" s="13">
        <f t="shared" si="15"/>
        <v>4.2004493503956233E-3</v>
      </c>
      <c r="G124" s="12">
        <f t="shared" si="13"/>
        <v>-0.328125</v>
      </c>
      <c r="H124" s="15">
        <f t="shared" si="16"/>
        <v>-2.3909825799840602E-3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83</v>
      </c>
      <c r="D126" s="7">
        <v>106</v>
      </c>
      <c r="E126" s="13">
        <f t="shared" si="14"/>
        <v>9.4500740066036665E-3</v>
      </c>
      <c r="F126" s="13">
        <f t="shared" si="15"/>
        <v>1.0354596073068281E-2</v>
      </c>
      <c r="G126" s="12">
        <f t="shared" si="13"/>
        <v>0.27710843373493976</v>
      </c>
      <c r="H126" s="15">
        <f t="shared" si="16"/>
        <v>2.6186952066492089E-3</v>
      </c>
    </row>
    <row r="127" spans="2:8" ht="15" x14ac:dyDescent="0.2">
      <c r="B127" s="5" t="s">
        <v>196</v>
      </c>
      <c r="C127" s="7">
        <v>49</v>
      </c>
      <c r="D127" s="7">
        <v>15</v>
      </c>
      <c r="E127" s="13">
        <f t="shared" si="14"/>
        <v>5.5789593532961403E-3</v>
      </c>
      <c r="F127" s="13">
        <f t="shared" si="15"/>
        <v>1.4652730292077757E-3</v>
      </c>
      <c r="G127" s="12">
        <f t="shared" si="13"/>
        <v>-0.69387755102040816</v>
      </c>
      <c r="H127" s="15">
        <f t="shared" si="16"/>
        <v>-3.8711146533075259E-3</v>
      </c>
    </row>
    <row r="128" spans="2:8" ht="15" x14ac:dyDescent="0.2">
      <c r="B128" s="5" t="s">
        <v>435</v>
      </c>
      <c r="C128" s="7">
        <v>0</v>
      </c>
      <c r="D128" s="7">
        <v>3</v>
      </c>
      <c r="E128" s="13" t="str">
        <f t="shared" si="14"/>
        <v/>
      </c>
      <c r="F128" s="13">
        <f t="shared" si="15"/>
        <v>2.9305460584155515E-4</v>
      </c>
      <c r="G128" s="12">
        <f t="shared" si="13"/>
        <v>1</v>
      </c>
      <c r="H128" s="15" t="str">
        <f t="shared" si="16"/>
        <v/>
      </c>
    </row>
    <row r="129" spans="1:9" ht="15" x14ac:dyDescent="0.2">
      <c r="B129" s="5" t="s">
        <v>436</v>
      </c>
      <c r="C129" s="7">
        <v>2778</v>
      </c>
      <c r="D129" s="7">
        <v>3092</v>
      </c>
      <c r="E129" s="13">
        <f t="shared" si="14"/>
        <v>0.31629283843789135</v>
      </c>
      <c r="F129" s="13">
        <f t="shared" si="15"/>
        <v>0.30204161375402949</v>
      </c>
      <c r="G129" s="12">
        <f t="shared" si="13"/>
        <v>0.11303095752339813</v>
      </c>
      <c r="H129" s="15">
        <f t="shared" si="16"/>
        <v>3.5750882386428325E-2</v>
      </c>
    </row>
    <row r="130" spans="1:9" ht="15" x14ac:dyDescent="0.2">
      <c r="B130" s="5" t="s">
        <v>197</v>
      </c>
      <c r="C130" s="7">
        <v>16</v>
      </c>
      <c r="D130" s="7">
        <v>14</v>
      </c>
      <c r="E130" s="13">
        <f t="shared" si="14"/>
        <v>1.8217010133211886E-3</v>
      </c>
      <c r="F130" s="13">
        <f t="shared" si="15"/>
        <v>1.3675881605939241E-3</v>
      </c>
      <c r="G130" s="12">
        <f t="shared" si="13"/>
        <v>-0.125</v>
      </c>
      <c r="H130" s="15">
        <f t="shared" si="16"/>
        <v>-2.2771262666514857E-4</v>
      </c>
    </row>
    <row r="131" spans="1:9" ht="15" x14ac:dyDescent="0.2">
      <c r="B131" s="5" t="s">
        <v>198</v>
      </c>
      <c r="C131" s="7">
        <v>9</v>
      </c>
      <c r="D131" s="7">
        <v>6</v>
      </c>
      <c r="E131" s="13">
        <f t="shared" si="14"/>
        <v>1.0247068199931686E-3</v>
      </c>
      <c r="F131" s="13">
        <f t="shared" si="15"/>
        <v>5.861092116831103E-4</v>
      </c>
      <c r="G131" s="12">
        <f t="shared" si="13"/>
        <v>-0.33333333333333331</v>
      </c>
      <c r="H131" s="15">
        <f t="shared" si="16"/>
        <v>-3.4156893999772288E-4</v>
      </c>
    </row>
    <row r="132" spans="1:9" ht="15" x14ac:dyDescent="0.2">
      <c r="B132" s="5" t="s">
        <v>28</v>
      </c>
      <c r="C132" s="7">
        <v>13</v>
      </c>
      <c r="D132" s="7">
        <v>46</v>
      </c>
      <c r="E132" s="13">
        <f t="shared" si="14"/>
        <v>1.4801320733234659E-3</v>
      </c>
      <c r="F132" s="13">
        <f t="shared" si="15"/>
        <v>4.4935039562371791E-3</v>
      </c>
      <c r="G132" s="12">
        <f t="shared" si="13"/>
        <v>2.5384615384615383</v>
      </c>
      <c r="H132" s="15">
        <f t="shared" si="16"/>
        <v>3.7572583399749517E-3</v>
      </c>
    </row>
    <row r="133" spans="1:9" ht="15" x14ac:dyDescent="0.2">
      <c r="B133" s="5" t="s">
        <v>32</v>
      </c>
      <c r="C133" s="7">
        <v>12</v>
      </c>
      <c r="D133" s="7">
        <v>5</v>
      </c>
      <c r="E133" s="13">
        <f t="shared" si="14"/>
        <v>1.3662757599908915E-3</v>
      </c>
      <c r="F133" s="13">
        <f t="shared" si="15"/>
        <v>4.8842434306925855E-4</v>
      </c>
      <c r="G133" s="12">
        <f t="shared" si="13"/>
        <v>-0.58333333333333337</v>
      </c>
      <c r="H133" s="15">
        <f t="shared" si="16"/>
        <v>-7.9699419332802013E-4</v>
      </c>
    </row>
    <row r="134" spans="1:9" s="50" customFormat="1" ht="15" x14ac:dyDescent="0.2">
      <c r="A134" s="47"/>
      <c r="B134" s="48" t="s">
        <v>525</v>
      </c>
      <c r="C134" s="7">
        <v>105</v>
      </c>
      <c r="D134" s="7">
        <v>1</v>
      </c>
      <c r="E134" s="51">
        <f t="shared" ref="E134" si="35">+IF(C134=0,"",C134/C$74)</f>
        <v>1.1954912899920301E-2</v>
      </c>
      <c r="F134" s="51">
        <f t="shared" ref="F134" si="36">+IF(D134=0,"",D134/D$74)</f>
        <v>9.7684868613851712E-5</v>
      </c>
      <c r="G134" s="12">
        <f t="shared" si="13"/>
        <v>-0.99047619047619051</v>
      </c>
      <c r="H134" s="49">
        <f t="shared" ref="H134" si="37">+IF(OR(AND(E134=""),(G134="")),"",E134*G134)</f>
        <v>-1.1841056586587727E-2</v>
      </c>
      <c r="I134" s="2"/>
    </row>
    <row r="135" spans="1:9" ht="15" x14ac:dyDescent="0.2">
      <c r="B135" s="5" t="s">
        <v>30</v>
      </c>
      <c r="C135" s="7">
        <v>4</v>
      </c>
      <c r="D135" s="7">
        <v>149</v>
      </c>
      <c r="E135" s="13">
        <f t="shared" si="14"/>
        <v>4.5542525333029714E-4</v>
      </c>
      <c r="F135" s="13">
        <f t="shared" si="15"/>
        <v>1.4555045423463905E-2</v>
      </c>
      <c r="G135" s="12">
        <f t="shared" si="13"/>
        <v>36.25</v>
      </c>
      <c r="H135" s="15">
        <f t="shared" si="16"/>
        <v>1.6509165433223272E-2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7</v>
      </c>
      <c r="D137" s="7">
        <v>27</v>
      </c>
      <c r="E137" s="13">
        <f t="shared" si="14"/>
        <v>7.9699419332802002E-4</v>
      </c>
      <c r="F137" s="13">
        <f t="shared" si="15"/>
        <v>2.6374914525739961E-3</v>
      </c>
      <c r="G137" s="12">
        <f t="shared" si="13"/>
        <v>2.8571428571428572</v>
      </c>
      <c r="H137" s="15">
        <f t="shared" si="16"/>
        <v>2.277126266651486E-3</v>
      </c>
    </row>
    <row r="138" spans="1:9" ht="15" x14ac:dyDescent="0.2">
      <c r="B138" s="5" t="s">
        <v>200</v>
      </c>
      <c r="C138" s="7">
        <v>0</v>
      </c>
      <c r="D138" s="7">
        <v>107</v>
      </c>
      <c r="E138" s="13" t="str">
        <f t="shared" si="14"/>
        <v/>
      </c>
      <c r="F138" s="13">
        <f t="shared" si="15"/>
        <v>1.0452280941682133E-2</v>
      </c>
      <c r="G138" s="12">
        <f t="shared" si="13"/>
        <v>1</v>
      </c>
      <c r="H138" s="15" t="str">
        <f t="shared" si="16"/>
        <v/>
      </c>
    </row>
    <row r="139" spans="1:9" ht="15" x14ac:dyDescent="0.2">
      <c r="B139" s="5" t="s">
        <v>201</v>
      </c>
      <c r="C139" s="7">
        <v>1</v>
      </c>
      <c r="D139" s="7">
        <v>3</v>
      </c>
      <c r="E139" s="13">
        <f t="shared" si="14"/>
        <v>1.1385631333257428E-4</v>
      </c>
      <c r="F139" s="13">
        <f t="shared" si="15"/>
        <v>2.9305460584155515E-4</v>
      </c>
      <c r="G139" s="12">
        <f t="shared" ref="G139:G163" si="38">+IF(AND(C139=0,D139=0)," ",IF(C139=0,1,IF(D139=0,-1,(D139-C139)/C139)))</f>
        <v>2</v>
      </c>
      <c r="H139" s="15">
        <f t="shared" si="16"/>
        <v>2.2771262666514857E-4</v>
      </c>
    </row>
    <row r="140" spans="1:9" ht="15" x14ac:dyDescent="0.2">
      <c r="B140" s="5" t="s">
        <v>202</v>
      </c>
      <c r="C140" s="7">
        <v>42</v>
      </c>
      <c r="D140" s="7">
        <v>63</v>
      </c>
      <c r="E140" s="13">
        <f t="shared" si="14"/>
        <v>4.7819651599681203E-3</v>
      </c>
      <c r="F140" s="13">
        <f t="shared" si="15"/>
        <v>6.1541467226726579E-3</v>
      </c>
      <c r="G140" s="12">
        <f t="shared" si="38"/>
        <v>0.5</v>
      </c>
      <c r="H140" s="15">
        <f t="shared" si="16"/>
        <v>2.3909825799840602E-3</v>
      </c>
    </row>
    <row r="141" spans="1:9" ht="15" x14ac:dyDescent="0.2">
      <c r="B141" s="5" t="s">
        <v>437</v>
      </c>
      <c r="C141" s="7">
        <v>11</v>
      </c>
      <c r="D141" s="7">
        <v>16</v>
      </c>
      <c r="E141" s="13">
        <f t="shared" si="14"/>
        <v>1.2524194466583172E-3</v>
      </c>
      <c r="F141" s="13">
        <f t="shared" si="15"/>
        <v>1.5629578978216274E-3</v>
      </c>
      <c r="G141" s="12">
        <f t="shared" si="38"/>
        <v>0.45454545454545453</v>
      </c>
      <c r="H141" s="15">
        <f t="shared" si="16"/>
        <v>5.692815666628714E-4</v>
      </c>
    </row>
    <row r="142" spans="1:9" ht="15" x14ac:dyDescent="0.2">
      <c r="B142" s="5" t="s">
        <v>203</v>
      </c>
      <c r="C142" s="7">
        <v>3</v>
      </c>
      <c r="D142" s="7">
        <v>0</v>
      </c>
      <c r="E142" s="13">
        <f t="shared" si="14"/>
        <v>3.4156893999772288E-4</v>
      </c>
      <c r="F142" s="13" t="str">
        <f t="shared" si="15"/>
        <v/>
      </c>
      <c r="G142" s="12">
        <f t="shared" si="38"/>
        <v>-1</v>
      </c>
      <c r="H142" s="15">
        <f t="shared" si="16"/>
        <v>-3.4156893999772288E-4</v>
      </c>
    </row>
    <row r="143" spans="1:9" ht="15" x14ac:dyDescent="0.2">
      <c r="B143" s="5" t="s">
        <v>204</v>
      </c>
      <c r="C143" s="7">
        <v>1</v>
      </c>
      <c r="D143" s="7">
        <v>1</v>
      </c>
      <c r="E143" s="13">
        <f t="shared" si="14"/>
        <v>1.1385631333257428E-4</v>
      </c>
      <c r="F143" s="13">
        <f t="shared" si="15"/>
        <v>9.7684868613851712E-5</v>
      </c>
      <c r="G143" s="12">
        <f t="shared" si="38"/>
        <v>0</v>
      </c>
      <c r="H143" s="15">
        <f t="shared" si="16"/>
        <v>0</v>
      </c>
    </row>
    <row r="144" spans="1:9" s="50" customFormat="1" ht="15" x14ac:dyDescent="0.2">
      <c r="A144" s="47"/>
      <c r="B144" s="48" t="s">
        <v>589</v>
      </c>
      <c r="C144" s="42">
        <v>1</v>
      </c>
      <c r="D144" s="7">
        <v>14</v>
      </c>
      <c r="E144" s="51">
        <f t="shared" ref="E144" si="39">+IF(C144=0,"",C144/C$74)</f>
        <v>1.1385631333257428E-4</v>
      </c>
      <c r="F144" s="51">
        <f t="shared" ref="F144" si="40">+IF(D144=0,"",D144/D$74)</f>
        <v>1.3675881605939241E-3</v>
      </c>
      <c r="G144" s="12">
        <f t="shared" si="38"/>
        <v>13</v>
      </c>
      <c r="H144" s="49">
        <f t="shared" ref="H144" si="41">+IF(OR(AND(E144=""),(G144="")),"",E144*G144)</f>
        <v>1.4801320733234657E-3</v>
      </c>
      <c r="I144" s="2"/>
    </row>
    <row r="145" spans="1:9" ht="15" x14ac:dyDescent="0.2">
      <c r="B145" s="5" t="s">
        <v>565</v>
      </c>
      <c r="C145" s="7">
        <v>95</v>
      </c>
      <c r="D145" s="7">
        <v>8</v>
      </c>
      <c r="E145" s="13">
        <f t="shared" si="14"/>
        <v>1.0816349766594558E-2</v>
      </c>
      <c r="F145" s="13">
        <f t="shared" si="15"/>
        <v>7.814789489108137E-4</v>
      </c>
      <c r="G145" s="12">
        <f t="shared" si="38"/>
        <v>-0.91578947368421049</v>
      </c>
      <c r="H145" s="15">
        <f t="shared" si="16"/>
        <v>-9.9054992599339631E-3</v>
      </c>
    </row>
    <row r="146" spans="1:9" ht="15" x14ac:dyDescent="0.2">
      <c r="B146" s="5" t="s">
        <v>566</v>
      </c>
      <c r="C146" s="7">
        <v>1</v>
      </c>
      <c r="D146" s="7">
        <v>0</v>
      </c>
      <c r="E146" s="13">
        <f t="shared" si="14"/>
        <v>1.1385631333257428E-4</v>
      </c>
      <c r="F146" s="13" t="str">
        <f t="shared" si="15"/>
        <v/>
      </c>
      <c r="G146" s="12">
        <f t="shared" si="38"/>
        <v>-1</v>
      </c>
      <c r="H146" s="15">
        <f t="shared" si="16"/>
        <v>-1.1385631333257428E-4</v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1</v>
      </c>
      <c r="D149" s="7">
        <v>22</v>
      </c>
      <c r="E149" s="13">
        <f t="shared" ref="E149:E158" si="45">+IF(C149=0,"",C149/C$74)</f>
        <v>1.1385631333257428E-4</v>
      </c>
      <c r="F149" s="13">
        <f t="shared" ref="F149:F158" si="46">+IF(D149=0,"",D149/D$74)</f>
        <v>2.1490671095047379E-3</v>
      </c>
      <c r="G149" s="12">
        <f t="shared" si="38"/>
        <v>21</v>
      </c>
      <c r="H149" s="15">
        <f t="shared" ref="H149:H158" si="47">+IF(OR(AND(E149=""),(G149="")),"",E149*G149)</f>
        <v>2.3909825799840602E-3</v>
      </c>
    </row>
    <row r="150" spans="1:9" ht="15" x14ac:dyDescent="0.2">
      <c r="B150" s="5" t="s">
        <v>34</v>
      </c>
      <c r="C150" s="7">
        <v>16</v>
      </c>
      <c r="D150" s="7">
        <v>10</v>
      </c>
      <c r="E150" s="13">
        <f t="shared" si="45"/>
        <v>1.8217010133211886E-3</v>
      </c>
      <c r="F150" s="13">
        <f t="shared" si="46"/>
        <v>9.7684868613851709E-4</v>
      </c>
      <c r="G150" s="12">
        <f t="shared" si="38"/>
        <v>-0.375</v>
      </c>
      <c r="H150" s="15">
        <f t="shared" si="47"/>
        <v>-6.8313787999544576E-4</v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60</v>
      </c>
      <c r="D152" s="7">
        <v>37</v>
      </c>
      <c r="E152" s="13">
        <f t="shared" si="45"/>
        <v>6.8313787999544576E-3</v>
      </c>
      <c r="F152" s="13">
        <f t="shared" si="46"/>
        <v>3.6143401387125134E-3</v>
      </c>
      <c r="G152" s="12">
        <f t="shared" si="38"/>
        <v>-0.38333333333333336</v>
      </c>
      <c r="H152" s="15">
        <f t="shared" si="47"/>
        <v>-2.6186952066492089E-3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1</v>
      </c>
      <c r="D154" s="7">
        <v>6</v>
      </c>
      <c r="E154" s="13">
        <f t="shared" si="45"/>
        <v>1.1385631333257428E-4</v>
      </c>
      <c r="F154" s="13">
        <f t="shared" si="46"/>
        <v>5.861092116831103E-4</v>
      </c>
      <c r="G154" s="12">
        <f t="shared" si="38"/>
        <v>5</v>
      </c>
      <c r="H154" s="15">
        <f t="shared" si="47"/>
        <v>5.692815666628714E-4</v>
      </c>
    </row>
    <row r="155" spans="1:9" ht="15" x14ac:dyDescent="0.2">
      <c r="B155" s="5" t="s">
        <v>604</v>
      </c>
      <c r="C155" s="7">
        <v>11</v>
      </c>
      <c r="D155" s="7">
        <v>5</v>
      </c>
      <c r="E155" s="13">
        <f t="shared" si="45"/>
        <v>1.2524194466583172E-3</v>
      </c>
      <c r="F155" s="13">
        <f t="shared" si="46"/>
        <v>4.8842434306925855E-4</v>
      </c>
      <c r="G155" s="12">
        <f t="shared" si="38"/>
        <v>-0.54545454545454541</v>
      </c>
      <c r="H155" s="15">
        <f t="shared" si="47"/>
        <v>-6.8313787999544566E-4</v>
      </c>
    </row>
    <row r="156" spans="1:9" ht="15" x14ac:dyDescent="0.2">
      <c r="B156" s="5" t="s">
        <v>39</v>
      </c>
      <c r="C156" s="7">
        <v>7</v>
      </c>
      <c r="D156" s="7">
        <v>0</v>
      </c>
      <c r="E156" s="13">
        <f t="shared" si="45"/>
        <v>7.9699419332802002E-4</v>
      </c>
      <c r="F156" s="13" t="str">
        <f t="shared" si="46"/>
        <v/>
      </c>
      <c r="G156" s="12">
        <f t="shared" si="38"/>
        <v>-1</v>
      </c>
      <c r="H156" s="15">
        <f t="shared" si="47"/>
        <v>-7.9699419332802002E-4</v>
      </c>
    </row>
    <row r="157" spans="1:9" ht="15" x14ac:dyDescent="0.2">
      <c r="B157" s="5" t="s">
        <v>37</v>
      </c>
      <c r="C157" s="7">
        <v>2</v>
      </c>
      <c r="D157" s="7">
        <v>0</v>
      </c>
      <c r="E157" s="13">
        <f t="shared" si="45"/>
        <v>2.2771262666514857E-4</v>
      </c>
      <c r="F157" s="13" t="str">
        <f t="shared" si="46"/>
        <v/>
      </c>
      <c r="G157" s="12">
        <f t="shared" si="38"/>
        <v>-1</v>
      </c>
      <c r="H157" s="15">
        <f t="shared" si="47"/>
        <v>-2.2771262666514857E-4</v>
      </c>
    </row>
    <row r="158" spans="1:9" ht="15" x14ac:dyDescent="0.2">
      <c r="B158" s="5" t="s">
        <v>38</v>
      </c>
      <c r="C158" s="7">
        <v>238</v>
      </c>
      <c r="D158" s="7">
        <v>8</v>
      </c>
      <c r="E158" s="13">
        <f t="shared" si="45"/>
        <v>2.7097802573152682E-2</v>
      </c>
      <c r="F158" s="13">
        <f t="shared" si="46"/>
        <v>7.814789489108137E-4</v>
      </c>
      <c r="G158" s="12">
        <f t="shared" si="38"/>
        <v>-0.96638655462184875</v>
      </c>
      <c r="H158" s="15">
        <f t="shared" si="47"/>
        <v>-2.6186952066492089E-2</v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215</v>
      </c>
      <c r="D160" s="7">
        <v>258</v>
      </c>
      <c r="E160" s="51">
        <f t="shared" ref="E160:E163" si="56">+IF(C160=0,"",C160/C$74)</f>
        <v>2.4479107366503473E-2</v>
      </c>
      <c r="F160" s="51">
        <f t="shared" ref="F160:F163" si="57">+IF(D160=0,"",D160/D$74)</f>
        <v>2.5202696102373742E-2</v>
      </c>
      <c r="G160" s="12">
        <f t="shared" si="38"/>
        <v>0.2</v>
      </c>
      <c r="H160" s="49">
        <f t="shared" ref="H160:H163" si="58">+IF(OR(AND(E160=""),(G160="")),"",E160*G160)</f>
        <v>4.8958214733006954E-3</v>
      </c>
      <c r="I160" s="2"/>
    </row>
    <row r="161" spans="1:9" s="50" customFormat="1" ht="30" x14ac:dyDescent="0.2">
      <c r="A161" s="47"/>
      <c r="B161" s="48" t="s">
        <v>545</v>
      </c>
      <c r="C161" s="7">
        <v>1</v>
      </c>
      <c r="D161" s="7">
        <v>0</v>
      </c>
      <c r="E161" s="51">
        <f t="shared" si="56"/>
        <v>1.1385631333257428E-4</v>
      </c>
      <c r="F161" s="51" t="str">
        <f t="shared" si="57"/>
        <v/>
      </c>
      <c r="G161" s="12">
        <f t="shared" si="38"/>
        <v>-1</v>
      </c>
      <c r="H161" s="49">
        <f t="shared" si="58"/>
        <v>-1.1385631333257428E-4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9</v>
      </c>
      <c r="E162" s="51" t="str">
        <f t="shared" si="56"/>
        <v/>
      </c>
      <c r="F162" s="51">
        <f t="shared" si="57"/>
        <v>8.7916381752466545E-4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1</v>
      </c>
      <c r="E163" s="51" t="str">
        <f t="shared" si="56"/>
        <v/>
      </c>
      <c r="F163" s="51">
        <f t="shared" si="57"/>
        <v>9.7684868613851712E-5</v>
      </c>
      <c r="G163" s="12">
        <f t="shared" si="38"/>
        <v>1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16295</v>
      </c>
      <c r="D169" s="39">
        <f>SUM(D170:D339)</f>
        <v>18583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0.14041116907026696</v>
      </c>
      <c r="H169" s="40">
        <f>+IF(OR(AND(E169=""),(G169="")),"",E169*G169)</f>
        <v>0.14041116907026696</v>
      </c>
    </row>
    <row r="170" spans="1:9" s="50" customFormat="1" ht="15" x14ac:dyDescent="0.2">
      <c r="A170" s="52"/>
      <c r="B170" s="53" t="s">
        <v>439</v>
      </c>
      <c r="C170" s="7">
        <v>567</v>
      </c>
      <c r="D170" s="7">
        <v>568</v>
      </c>
      <c r="E170" s="51">
        <f>+IF(C170=0,"",C170/C$169)</f>
        <v>3.4795949677815283E-2</v>
      </c>
      <c r="F170" s="51">
        <f>+IF(D170=0,"",D170/D$169)</f>
        <v>3.0565570682882206E-2</v>
      </c>
      <c r="G170" s="12">
        <f t="shared" ref="G170:G236" si="59">+IF(AND(C170=0,D170=0)," ",IF(C170=0,1,IF(D170=0,-1,(D170-C170)/C170)))</f>
        <v>1.7636684303350969E-3</v>
      </c>
      <c r="H170" s="49">
        <f>+IF(OR(AND(E170=""),(G170="")),"",E170*G170)</f>
        <v>6.1368517950291502E-5</v>
      </c>
      <c r="I170" s="2"/>
    </row>
    <row r="171" spans="1:9" s="50" customFormat="1" ht="15" x14ac:dyDescent="0.2">
      <c r="A171" s="52"/>
      <c r="B171" s="53" t="s">
        <v>568</v>
      </c>
      <c r="C171" s="7">
        <v>13</v>
      </c>
      <c r="D171" s="7">
        <v>12</v>
      </c>
      <c r="E171" s="51">
        <f t="shared" ref="E171:E244" si="60">+IF(C171=0,"",C171/C$169)</f>
        <v>7.9779073335378952E-4</v>
      </c>
      <c r="F171" s="51">
        <f t="shared" ref="F171:F244" si="61">+IF(D171=0,"",D171/D$169)</f>
        <v>6.4575149330032828E-4</v>
      </c>
      <c r="G171" s="12">
        <f t="shared" si="59"/>
        <v>-7.6923076923076927E-2</v>
      </c>
      <c r="H171" s="49">
        <f t="shared" ref="H171:H244" si="62">+IF(OR(AND(E171=""),(G171="")),"",E171*G171)</f>
        <v>-6.1368517950291502E-5</v>
      </c>
      <c r="I171" s="2"/>
    </row>
    <row r="172" spans="1:9" s="50" customFormat="1" ht="30" x14ac:dyDescent="0.2">
      <c r="A172" s="52"/>
      <c r="B172" s="53" t="s">
        <v>440</v>
      </c>
      <c r="C172" s="7">
        <v>85</v>
      </c>
      <c r="D172" s="7">
        <v>245</v>
      </c>
      <c r="E172" s="51">
        <f t="shared" si="60"/>
        <v>5.2163240257747778E-3</v>
      </c>
      <c r="F172" s="51">
        <f t="shared" si="61"/>
        <v>1.3184092988215036E-2</v>
      </c>
      <c r="G172" s="12">
        <f t="shared" si="59"/>
        <v>1.8823529411764706</v>
      </c>
      <c r="H172" s="49">
        <f t="shared" si="62"/>
        <v>9.8189628720466403E-3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103</v>
      </c>
      <c r="D174" s="7">
        <v>87</v>
      </c>
      <c r="E174" s="51">
        <f t="shared" si="60"/>
        <v>6.3209573488800241E-3</v>
      </c>
      <c r="F174" s="51">
        <f t="shared" si="61"/>
        <v>4.6816983264273797E-3</v>
      </c>
      <c r="G174" s="12">
        <f t="shared" si="59"/>
        <v>-0.1553398058252427</v>
      </c>
      <c r="H174" s="49">
        <f t="shared" si="62"/>
        <v>-9.8189628720466381E-4</v>
      </c>
      <c r="I174" s="2"/>
    </row>
    <row r="175" spans="1:9" s="50" customFormat="1" ht="15" x14ac:dyDescent="0.2">
      <c r="A175" s="52"/>
      <c r="B175" s="53" t="s">
        <v>42</v>
      </c>
      <c r="C175" s="7">
        <v>2762</v>
      </c>
      <c r="D175" s="7">
        <v>4362</v>
      </c>
      <c r="E175" s="51">
        <f t="shared" si="60"/>
        <v>0.16949984657870512</v>
      </c>
      <c r="F175" s="51">
        <f t="shared" si="61"/>
        <v>0.23473066781466931</v>
      </c>
      <c r="G175" s="12">
        <f t="shared" si="59"/>
        <v>0.57929036929761046</v>
      </c>
      <c r="H175" s="49">
        <f t="shared" si="62"/>
        <v>9.818962872046641E-2</v>
      </c>
      <c r="I175" s="2"/>
    </row>
    <row r="176" spans="1:9" s="50" customFormat="1" ht="15" x14ac:dyDescent="0.2">
      <c r="A176" s="52"/>
      <c r="B176" s="53" t="s">
        <v>570</v>
      </c>
      <c r="C176" s="7">
        <v>25</v>
      </c>
      <c r="D176" s="7">
        <v>12</v>
      </c>
      <c r="E176" s="51">
        <f t="shared" si="60"/>
        <v>1.5342129487572874E-3</v>
      </c>
      <c r="F176" s="51">
        <f t="shared" si="61"/>
        <v>6.4575149330032828E-4</v>
      </c>
      <c r="G176" s="12">
        <f t="shared" si="59"/>
        <v>-0.52</v>
      </c>
      <c r="H176" s="49">
        <f t="shared" si="62"/>
        <v>-7.9779073335378952E-4</v>
      </c>
      <c r="I176" s="2"/>
    </row>
    <row r="177" spans="1:9" s="50" customFormat="1" ht="15" x14ac:dyDescent="0.2">
      <c r="A177" s="52"/>
      <c r="B177" s="53" t="s">
        <v>571</v>
      </c>
      <c r="C177" s="7">
        <v>1878</v>
      </c>
      <c r="D177" s="7">
        <v>1604</v>
      </c>
      <c r="E177" s="51">
        <f t="shared" si="60"/>
        <v>0.11525007671064744</v>
      </c>
      <c r="F177" s="51">
        <f t="shared" si="61"/>
        <v>8.6315449604477207E-2</v>
      </c>
      <c r="G177" s="12">
        <f t="shared" si="59"/>
        <v>-0.14589989350372737</v>
      </c>
      <c r="H177" s="49">
        <f t="shared" si="62"/>
        <v>-1.6814973918379869E-2</v>
      </c>
      <c r="I177" s="2"/>
    </row>
    <row r="178" spans="1:9" s="50" customFormat="1" ht="15" x14ac:dyDescent="0.2">
      <c r="A178" s="52"/>
      <c r="B178" s="53" t="s">
        <v>572</v>
      </c>
      <c r="C178" s="7">
        <v>36</v>
      </c>
      <c r="D178" s="7">
        <v>28</v>
      </c>
      <c r="E178" s="51">
        <f t="shared" si="60"/>
        <v>2.2092666462104941E-3</v>
      </c>
      <c r="F178" s="51">
        <f t="shared" si="61"/>
        <v>1.5067534843674327E-3</v>
      </c>
      <c r="G178" s="12">
        <f t="shared" si="59"/>
        <v>-0.22222222222222221</v>
      </c>
      <c r="H178" s="49">
        <f t="shared" si="62"/>
        <v>-4.9094814360233201E-4</v>
      </c>
      <c r="I178" s="2"/>
    </row>
    <row r="179" spans="1:9" s="50" customFormat="1" ht="15" x14ac:dyDescent="0.2">
      <c r="A179" s="52"/>
      <c r="B179" s="53" t="s">
        <v>40</v>
      </c>
      <c r="C179" s="7">
        <v>1</v>
      </c>
      <c r="D179" s="7">
        <v>1</v>
      </c>
      <c r="E179" s="51">
        <f t="shared" si="60"/>
        <v>6.1368517950291502E-5</v>
      </c>
      <c r="F179" s="51">
        <f t="shared" si="61"/>
        <v>5.3812624441694024E-5</v>
      </c>
      <c r="G179" s="12">
        <f t="shared" si="59"/>
        <v>0</v>
      </c>
      <c r="H179" s="49">
        <f t="shared" si="62"/>
        <v>0</v>
      </c>
      <c r="I179" s="2"/>
    </row>
    <row r="180" spans="1:9" s="50" customFormat="1" ht="15" x14ac:dyDescent="0.2">
      <c r="A180" s="52"/>
      <c r="B180" s="53" t="s">
        <v>208</v>
      </c>
      <c r="C180" s="7">
        <v>6</v>
      </c>
      <c r="D180" s="7">
        <v>4</v>
      </c>
      <c r="E180" s="51">
        <f t="shared" si="60"/>
        <v>3.6821110770174901E-4</v>
      </c>
      <c r="F180" s="51">
        <f t="shared" si="61"/>
        <v>2.1525049776677609E-4</v>
      </c>
      <c r="G180" s="12">
        <f t="shared" si="59"/>
        <v>-0.33333333333333331</v>
      </c>
      <c r="H180" s="49">
        <f t="shared" si="62"/>
        <v>-1.22737035900583E-4</v>
      </c>
      <c r="I180" s="2"/>
    </row>
    <row r="181" spans="1:9" s="50" customFormat="1" ht="15" x14ac:dyDescent="0.2">
      <c r="A181" s="52"/>
      <c r="B181" s="53" t="s">
        <v>45</v>
      </c>
      <c r="C181" s="7">
        <v>31</v>
      </c>
      <c r="D181" s="7">
        <v>48</v>
      </c>
      <c r="E181" s="51">
        <f t="shared" si="60"/>
        <v>1.9024240564590364E-3</v>
      </c>
      <c r="F181" s="51">
        <f t="shared" si="61"/>
        <v>2.5830059732013131E-3</v>
      </c>
      <c r="G181" s="12">
        <f t="shared" si="59"/>
        <v>0.54838709677419351</v>
      </c>
      <c r="H181" s="49">
        <f t="shared" si="62"/>
        <v>1.0432648051549554E-3</v>
      </c>
      <c r="I181" s="2"/>
    </row>
    <row r="182" spans="1:9" s="50" customFormat="1" ht="15" x14ac:dyDescent="0.2">
      <c r="A182" s="52"/>
      <c r="B182" s="53" t="s">
        <v>43</v>
      </c>
      <c r="C182" s="7">
        <v>58</v>
      </c>
      <c r="D182" s="7">
        <v>43</v>
      </c>
      <c r="E182" s="51">
        <f t="shared" si="60"/>
        <v>3.5593740411169069E-3</v>
      </c>
      <c r="F182" s="51">
        <f t="shared" si="61"/>
        <v>2.3139428509928429E-3</v>
      </c>
      <c r="G182" s="12">
        <f t="shared" si="59"/>
        <v>-0.25862068965517243</v>
      </c>
      <c r="H182" s="49">
        <f t="shared" si="62"/>
        <v>-9.2052776925437253E-4</v>
      </c>
      <c r="I182" s="2"/>
    </row>
    <row r="183" spans="1:9" s="50" customFormat="1" ht="15" x14ac:dyDescent="0.2">
      <c r="A183" s="47"/>
      <c r="B183" s="53" t="s">
        <v>422</v>
      </c>
      <c r="C183" s="7">
        <v>159</v>
      </c>
      <c r="D183" s="7">
        <v>242</v>
      </c>
      <c r="E183" s="51">
        <f t="shared" ref="E183" si="63">+IF(C183=0,"",C183/C$169)</f>
        <v>9.7575943540963491E-3</v>
      </c>
      <c r="F183" s="51">
        <f t="shared" ref="F183" si="64">+IF(D183=0,"",D183/D$169)</f>
        <v>1.3022655114889953E-2</v>
      </c>
      <c r="G183" s="12">
        <f t="shared" si="59"/>
        <v>0.5220125786163522</v>
      </c>
      <c r="H183" s="49">
        <f t="shared" ref="H183" si="65">+IF(OR(AND(E183=""),(G183="")),"",E183*G183)</f>
        <v>5.0935869898741945E-3</v>
      </c>
      <c r="I183" s="2"/>
    </row>
    <row r="184" spans="1:9" s="50" customFormat="1" ht="15" x14ac:dyDescent="0.2">
      <c r="A184" s="52"/>
      <c r="B184" s="53" t="s">
        <v>442</v>
      </c>
      <c r="C184" s="7">
        <v>350</v>
      </c>
      <c r="D184" s="7">
        <v>473</v>
      </c>
      <c r="E184" s="51">
        <f t="shared" si="60"/>
        <v>2.1478981282602026E-2</v>
      </c>
      <c r="F184" s="51">
        <f t="shared" si="61"/>
        <v>2.5453371360921271E-2</v>
      </c>
      <c r="G184" s="12">
        <f t="shared" si="59"/>
        <v>0.35142857142857142</v>
      </c>
      <c r="H184" s="49">
        <f t="shared" si="62"/>
        <v>7.5483277078858546E-3</v>
      </c>
      <c r="I184" s="2"/>
    </row>
    <row r="185" spans="1:9" s="50" customFormat="1" ht="15" x14ac:dyDescent="0.2">
      <c r="A185" s="52"/>
      <c r="B185" s="53" t="s">
        <v>573</v>
      </c>
      <c r="C185" s="7">
        <v>304</v>
      </c>
      <c r="D185" s="7">
        <v>387</v>
      </c>
      <c r="E185" s="51">
        <f t="shared" si="60"/>
        <v>1.8656029456888615E-2</v>
      </c>
      <c r="F185" s="51">
        <f t="shared" si="61"/>
        <v>2.0825485658935588E-2</v>
      </c>
      <c r="G185" s="12">
        <f t="shared" si="59"/>
        <v>0.27302631578947367</v>
      </c>
      <c r="H185" s="49">
        <f t="shared" si="62"/>
        <v>5.0935869898741937E-3</v>
      </c>
      <c r="I185" s="2"/>
    </row>
    <row r="186" spans="1:9" s="50" customFormat="1" ht="15" x14ac:dyDescent="0.2">
      <c r="A186" s="52"/>
      <c r="B186" s="53" t="s">
        <v>41</v>
      </c>
      <c r="C186" s="7">
        <v>144</v>
      </c>
      <c r="D186" s="7">
        <v>56</v>
      </c>
      <c r="E186" s="51">
        <f t="shared" si="60"/>
        <v>8.8370665848419763E-3</v>
      </c>
      <c r="F186" s="51">
        <f t="shared" si="61"/>
        <v>3.0135069687348653E-3</v>
      </c>
      <c r="G186" s="12">
        <f t="shared" si="59"/>
        <v>-0.61111111111111116</v>
      </c>
      <c r="H186" s="49">
        <f t="shared" si="62"/>
        <v>-5.400429579625653E-3</v>
      </c>
      <c r="I186" s="2"/>
    </row>
    <row r="187" spans="1:9" s="50" customFormat="1" ht="15" x14ac:dyDescent="0.2">
      <c r="A187" s="52"/>
      <c r="B187" s="53" t="s">
        <v>44</v>
      </c>
      <c r="C187" s="7">
        <v>12</v>
      </c>
      <c r="D187" s="7">
        <v>7</v>
      </c>
      <c r="E187" s="51">
        <f t="shared" si="60"/>
        <v>7.3642221540349802E-4</v>
      </c>
      <c r="F187" s="51">
        <f t="shared" si="61"/>
        <v>3.7668837109185817E-4</v>
      </c>
      <c r="G187" s="12">
        <f t="shared" si="59"/>
        <v>-0.41666666666666669</v>
      </c>
      <c r="H187" s="49">
        <f t="shared" si="62"/>
        <v>-3.0684258975145751E-4</v>
      </c>
      <c r="I187" s="2"/>
    </row>
    <row r="188" spans="1:9" s="50" customFormat="1" ht="15" x14ac:dyDescent="0.2">
      <c r="A188" s="47"/>
      <c r="B188" s="53" t="s">
        <v>423</v>
      </c>
      <c r="C188" s="7">
        <v>18</v>
      </c>
      <c r="D188" s="7">
        <v>35</v>
      </c>
      <c r="E188" s="51">
        <f t="shared" ref="E188:E189" si="66">+IF(C188=0,"",C188/C$169)</f>
        <v>1.104633323105247E-3</v>
      </c>
      <c r="F188" s="51">
        <f t="shared" ref="F188:F189" si="67">+IF(D188=0,"",D188/D$169)</f>
        <v>1.8834418554592907E-3</v>
      </c>
      <c r="G188" s="12">
        <f t="shared" si="59"/>
        <v>0.94444444444444442</v>
      </c>
      <c r="H188" s="49">
        <f t="shared" ref="H188:H189" si="68">+IF(OR(AND(E188=""),(G188="")),"",E188*G188)</f>
        <v>1.0432648051549554E-3</v>
      </c>
      <c r="I188" s="2"/>
    </row>
    <row r="189" spans="1:9" s="50" customFormat="1" ht="15" x14ac:dyDescent="0.2">
      <c r="A189" s="47"/>
      <c r="B189" s="53" t="s">
        <v>424</v>
      </c>
      <c r="C189" s="7">
        <v>12</v>
      </c>
      <c r="D189" s="7">
        <v>4</v>
      </c>
      <c r="E189" s="51">
        <f t="shared" si="66"/>
        <v>7.3642221540349802E-4</v>
      </c>
      <c r="F189" s="51">
        <f t="shared" si="67"/>
        <v>2.1525049776677609E-4</v>
      </c>
      <c r="G189" s="12">
        <f t="shared" si="59"/>
        <v>-0.66666666666666663</v>
      </c>
      <c r="H189" s="49">
        <f t="shared" si="68"/>
        <v>-4.9094814360233201E-4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161</v>
      </c>
      <c r="D191" s="7">
        <v>111</v>
      </c>
      <c r="E191" s="51">
        <f t="shared" si="60"/>
        <v>9.8803313899969315E-3</v>
      </c>
      <c r="F191" s="51">
        <f t="shared" si="61"/>
        <v>5.9732013130280367E-3</v>
      </c>
      <c r="G191" s="12">
        <f t="shared" si="59"/>
        <v>-0.3105590062111801</v>
      </c>
      <c r="H191" s="49">
        <f t="shared" si="62"/>
        <v>-3.0684258975145749E-3</v>
      </c>
      <c r="I191" s="2"/>
    </row>
    <row r="192" spans="1:9" s="50" customFormat="1" ht="15" x14ac:dyDescent="0.2">
      <c r="A192" s="52"/>
      <c r="B192" s="53" t="s">
        <v>210</v>
      </c>
      <c r="C192" s="7">
        <v>1</v>
      </c>
      <c r="D192" s="7">
        <v>3</v>
      </c>
      <c r="E192" s="51">
        <f t="shared" si="60"/>
        <v>6.1368517950291502E-5</v>
      </c>
      <c r="F192" s="51">
        <f t="shared" si="61"/>
        <v>1.6143787332508207E-4</v>
      </c>
      <c r="G192" s="12">
        <f t="shared" si="59"/>
        <v>2</v>
      </c>
      <c r="H192" s="49">
        <f t="shared" si="62"/>
        <v>1.22737035900583E-4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30</v>
      </c>
      <c r="D194" s="7">
        <v>42</v>
      </c>
      <c r="E194" s="51">
        <f t="shared" ref="E194" si="73">+IF(C194=0,"",C194/C$169)</f>
        <v>1.8410555385087451E-3</v>
      </c>
      <c r="F194" s="51">
        <f t="shared" ref="F194" si="74">+IF(D194=0,"",D194/D$169)</f>
        <v>2.2601302265511489E-3</v>
      </c>
      <c r="G194" s="12">
        <f t="shared" si="59"/>
        <v>0.4</v>
      </c>
      <c r="H194" s="49">
        <f t="shared" ref="H194" si="75">+IF(OR(AND(E194=""),(G194="")),"",E194*G194)</f>
        <v>7.3642221540349802E-4</v>
      </c>
      <c r="I194" s="2"/>
    </row>
    <row r="195" spans="1:9" s="50" customFormat="1" ht="15" x14ac:dyDescent="0.2">
      <c r="A195" s="52"/>
      <c r="B195" s="53" t="s">
        <v>212</v>
      </c>
      <c r="C195" s="7">
        <v>1</v>
      </c>
      <c r="D195" s="7">
        <v>1</v>
      </c>
      <c r="E195" s="51">
        <f t="shared" si="60"/>
        <v>6.1368517950291502E-5</v>
      </c>
      <c r="F195" s="51">
        <f t="shared" si="61"/>
        <v>5.3812624441694024E-5</v>
      </c>
      <c r="G195" s="12">
        <f t="shared" si="59"/>
        <v>0</v>
      </c>
      <c r="H195" s="49">
        <f t="shared" si="62"/>
        <v>0</v>
      </c>
      <c r="I195" s="2"/>
    </row>
    <row r="196" spans="1:9" s="50" customFormat="1" ht="15" x14ac:dyDescent="0.2">
      <c r="A196" s="52"/>
      <c r="B196" s="53" t="s">
        <v>443</v>
      </c>
      <c r="C196" s="7">
        <v>55</v>
      </c>
      <c r="D196" s="7">
        <v>25</v>
      </c>
      <c r="E196" s="51">
        <f t="shared" si="60"/>
        <v>3.3752684872660325E-3</v>
      </c>
      <c r="F196" s="51">
        <f t="shared" si="61"/>
        <v>1.3453156110423505E-3</v>
      </c>
      <c r="G196" s="12">
        <f t="shared" si="59"/>
        <v>-0.54545454545454541</v>
      </c>
      <c r="H196" s="49">
        <f t="shared" si="62"/>
        <v>-1.8410555385087448E-3</v>
      </c>
      <c r="I196" s="2"/>
    </row>
    <row r="197" spans="1:9" s="50" customFormat="1" ht="15" x14ac:dyDescent="0.2">
      <c r="A197" s="47"/>
      <c r="B197" s="53" t="s">
        <v>522</v>
      </c>
      <c r="C197" s="7">
        <v>64</v>
      </c>
      <c r="D197" s="7">
        <v>67</v>
      </c>
      <c r="E197" s="51">
        <f t="shared" ref="E197" si="76">+IF(C197=0,"",C197/C$169)</f>
        <v>3.9275851488186561E-3</v>
      </c>
      <c r="F197" s="51">
        <f t="shared" ref="F197" si="77">+IF(D197=0,"",D197/D$169)</f>
        <v>3.6054458375934994E-3</v>
      </c>
      <c r="G197" s="12">
        <f t="shared" si="59"/>
        <v>4.6875E-2</v>
      </c>
      <c r="H197" s="49">
        <f t="shared" ref="H197" si="78">+IF(OR(AND(E197=""),(G197="")),"",E197*G197)</f>
        <v>1.8410555385087451E-4</v>
      </c>
      <c r="I197" s="2"/>
    </row>
    <row r="198" spans="1:9" s="50" customFormat="1" ht="15" x14ac:dyDescent="0.2">
      <c r="A198" s="52"/>
      <c r="B198" s="53" t="s">
        <v>213</v>
      </c>
      <c r="C198" s="7">
        <v>115</v>
      </c>
      <c r="D198" s="7">
        <v>152</v>
      </c>
      <c r="E198" s="51">
        <f t="shared" si="60"/>
        <v>7.0573795642835226E-3</v>
      </c>
      <c r="F198" s="51">
        <f t="shared" si="61"/>
        <v>8.179518915137492E-3</v>
      </c>
      <c r="G198" s="12">
        <f t="shared" si="59"/>
        <v>0.32173913043478258</v>
      </c>
      <c r="H198" s="49">
        <f t="shared" si="62"/>
        <v>2.2706351641607852E-3</v>
      </c>
      <c r="I198" s="2"/>
    </row>
    <row r="199" spans="1:9" s="50" customFormat="1" ht="15" x14ac:dyDescent="0.2">
      <c r="A199" s="52"/>
      <c r="B199" s="53" t="s">
        <v>214</v>
      </c>
      <c r="C199" s="7">
        <v>242</v>
      </c>
      <c r="D199" s="7">
        <v>223</v>
      </c>
      <c r="E199" s="51">
        <f t="shared" si="60"/>
        <v>1.4851181343970543E-2</v>
      </c>
      <c r="F199" s="51">
        <f t="shared" si="61"/>
        <v>1.2000215250497766E-2</v>
      </c>
      <c r="G199" s="12">
        <f t="shared" si="59"/>
        <v>-7.8512396694214878E-2</v>
      </c>
      <c r="H199" s="49">
        <f t="shared" si="62"/>
        <v>-1.1660018410555384E-3</v>
      </c>
      <c r="I199" s="2"/>
    </row>
    <row r="200" spans="1:9" s="50" customFormat="1" ht="15" x14ac:dyDescent="0.2">
      <c r="A200" s="52"/>
      <c r="B200" s="53" t="s">
        <v>215</v>
      </c>
      <c r="C200" s="7">
        <v>853</v>
      </c>
      <c r="D200" s="7">
        <v>627</v>
      </c>
      <c r="E200" s="51">
        <f t="shared" si="60"/>
        <v>5.2347345811598653E-2</v>
      </c>
      <c r="F200" s="51">
        <f t="shared" si="61"/>
        <v>3.3740515524942151E-2</v>
      </c>
      <c r="G200" s="12">
        <f t="shared" si="59"/>
        <v>-0.26494724501758499</v>
      </c>
      <c r="H200" s="49">
        <f t="shared" si="62"/>
        <v>-1.3869285056765879E-2</v>
      </c>
      <c r="I200" s="2"/>
    </row>
    <row r="201" spans="1:9" s="50" customFormat="1" ht="15" x14ac:dyDescent="0.2">
      <c r="A201" s="52"/>
      <c r="B201" s="53" t="s">
        <v>216</v>
      </c>
      <c r="C201" s="7">
        <v>168</v>
      </c>
      <c r="D201" s="7">
        <v>94</v>
      </c>
      <c r="E201" s="51">
        <f t="shared" si="60"/>
        <v>1.0309911015648971E-2</v>
      </c>
      <c r="F201" s="51">
        <f t="shared" si="61"/>
        <v>5.0583866975192383E-3</v>
      </c>
      <c r="G201" s="12">
        <f t="shared" si="59"/>
        <v>-0.44047619047619047</v>
      </c>
      <c r="H201" s="49">
        <f t="shared" si="62"/>
        <v>-4.5412703283215705E-3</v>
      </c>
      <c r="I201" s="2"/>
    </row>
    <row r="202" spans="1:9" s="50" customFormat="1" ht="15" x14ac:dyDescent="0.2">
      <c r="A202" s="52"/>
      <c r="B202" s="53" t="s">
        <v>444</v>
      </c>
      <c r="C202" s="7">
        <v>135</v>
      </c>
      <c r="D202" s="7">
        <v>130</v>
      </c>
      <c r="E202" s="51">
        <f t="shared" si="60"/>
        <v>8.2847499232893522E-3</v>
      </c>
      <c r="F202" s="51">
        <f t="shared" si="61"/>
        <v>6.995641177420223E-3</v>
      </c>
      <c r="G202" s="12">
        <f t="shared" si="59"/>
        <v>-3.7037037037037035E-2</v>
      </c>
      <c r="H202" s="49">
        <f t="shared" si="62"/>
        <v>-3.0684258975145745E-4</v>
      </c>
      <c r="I202" s="2"/>
    </row>
    <row r="203" spans="1:9" s="50" customFormat="1" ht="15" x14ac:dyDescent="0.2">
      <c r="A203" s="52"/>
      <c r="B203" s="53" t="s">
        <v>445</v>
      </c>
      <c r="C203" s="7">
        <v>77</v>
      </c>
      <c r="D203" s="7">
        <v>24</v>
      </c>
      <c r="E203" s="51">
        <f t="shared" si="60"/>
        <v>4.7253758821724457E-3</v>
      </c>
      <c r="F203" s="51">
        <f t="shared" si="61"/>
        <v>1.2915029866006566E-3</v>
      </c>
      <c r="G203" s="12">
        <f t="shared" si="59"/>
        <v>-0.68831168831168832</v>
      </c>
      <c r="H203" s="49">
        <f t="shared" si="62"/>
        <v>-3.2525314513654497E-3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296</v>
      </c>
      <c r="D205" s="7">
        <v>271</v>
      </c>
      <c r="E205" s="51">
        <f t="shared" ref="E205" si="79">+IF(C205=0,"",C205/C$169)</f>
        <v>1.8165081313286285E-2</v>
      </c>
      <c r="F205" s="51">
        <f t="shared" ref="F205" si="80">+IF(D205=0,"",D205/D$169)</f>
        <v>1.458322122369908E-2</v>
      </c>
      <c r="G205" s="12">
        <f t="shared" si="59"/>
        <v>-8.4459459459459457E-2</v>
      </c>
      <c r="H205" s="49">
        <f t="shared" ref="H205" si="81">+IF(OR(AND(E205=""),(G205="")),"",E205*G205)</f>
        <v>-1.5342129487572877E-3</v>
      </c>
      <c r="I205" s="2"/>
    </row>
    <row r="206" spans="1:9" s="50" customFormat="1" ht="15" x14ac:dyDescent="0.2">
      <c r="A206" s="52"/>
      <c r="B206" s="53" t="s">
        <v>219</v>
      </c>
      <c r="C206" s="7">
        <v>89</v>
      </c>
      <c r="D206" s="7">
        <v>88</v>
      </c>
      <c r="E206" s="51">
        <f t="shared" si="60"/>
        <v>5.4617980975759433E-3</v>
      </c>
      <c r="F206" s="51">
        <f t="shared" si="61"/>
        <v>4.7355109508690737E-3</v>
      </c>
      <c r="G206" s="12">
        <f t="shared" si="59"/>
        <v>-1.1235955056179775E-2</v>
      </c>
      <c r="H206" s="49">
        <f t="shared" si="62"/>
        <v>-6.1368517950291502E-5</v>
      </c>
      <c r="I206" s="2"/>
    </row>
    <row r="207" spans="1:9" s="50" customFormat="1" ht="15" x14ac:dyDescent="0.2">
      <c r="A207" s="52"/>
      <c r="B207" s="53" t="s">
        <v>220</v>
      </c>
      <c r="C207" s="7">
        <v>80</v>
      </c>
      <c r="D207" s="7">
        <v>65</v>
      </c>
      <c r="E207" s="51">
        <f t="shared" si="60"/>
        <v>4.9094814360233201E-3</v>
      </c>
      <c r="F207" s="51">
        <f t="shared" si="61"/>
        <v>3.4978205887101115E-3</v>
      </c>
      <c r="G207" s="12">
        <f t="shared" si="59"/>
        <v>-0.1875</v>
      </c>
      <c r="H207" s="49">
        <f t="shared" si="62"/>
        <v>-9.2052776925437253E-4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6</v>
      </c>
      <c r="D209" s="7">
        <v>4</v>
      </c>
      <c r="E209" s="51">
        <f t="shared" si="60"/>
        <v>3.6821110770174901E-4</v>
      </c>
      <c r="F209" s="51">
        <f t="shared" si="61"/>
        <v>2.1525049776677609E-4</v>
      </c>
      <c r="G209" s="12">
        <f t="shared" si="59"/>
        <v>-0.33333333333333331</v>
      </c>
      <c r="H209" s="49">
        <f t="shared" si="62"/>
        <v>-1.22737035900583E-4</v>
      </c>
      <c r="I209" s="2"/>
    </row>
    <row r="210" spans="1:9" s="50" customFormat="1" ht="15" x14ac:dyDescent="0.2">
      <c r="A210" s="52"/>
      <c r="B210" s="53" t="s">
        <v>47</v>
      </c>
      <c r="C210" s="7">
        <v>489</v>
      </c>
      <c r="D210" s="7">
        <v>431</v>
      </c>
      <c r="E210" s="51">
        <f t="shared" si="60"/>
        <v>3.0009205277692543E-2</v>
      </c>
      <c r="F210" s="51">
        <f t="shared" si="61"/>
        <v>2.3193241134370123E-2</v>
      </c>
      <c r="G210" s="12">
        <f t="shared" si="59"/>
        <v>-0.11860940695296524</v>
      </c>
      <c r="H210" s="49">
        <f t="shared" si="62"/>
        <v>-3.5593740411169069E-3</v>
      </c>
      <c r="I210" s="2"/>
    </row>
    <row r="211" spans="1:9" s="50" customFormat="1" ht="15" x14ac:dyDescent="0.2">
      <c r="A211" s="52"/>
      <c r="B211" s="53" t="s">
        <v>222</v>
      </c>
      <c r="C211" s="7">
        <v>22</v>
      </c>
      <c r="D211" s="7">
        <v>13</v>
      </c>
      <c r="E211" s="51">
        <f t="shared" si="60"/>
        <v>1.350107394906413E-3</v>
      </c>
      <c r="F211" s="51">
        <f t="shared" si="61"/>
        <v>6.9956411774202225E-4</v>
      </c>
      <c r="G211" s="12">
        <f t="shared" si="59"/>
        <v>-0.40909090909090912</v>
      </c>
      <c r="H211" s="49">
        <f t="shared" si="62"/>
        <v>-5.5231666155262352E-4</v>
      </c>
      <c r="I211" s="2"/>
    </row>
    <row r="212" spans="1:9" s="50" customFormat="1" ht="15" x14ac:dyDescent="0.2">
      <c r="A212" s="52"/>
      <c r="B212" s="53" t="s">
        <v>223</v>
      </c>
      <c r="C212" s="7">
        <v>1</v>
      </c>
      <c r="D212" s="7">
        <v>0</v>
      </c>
      <c r="E212" s="51">
        <f t="shared" si="60"/>
        <v>6.1368517950291502E-5</v>
      </c>
      <c r="F212" s="51" t="str">
        <f t="shared" si="61"/>
        <v/>
      </c>
      <c r="G212" s="12">
        <f t="shared" si="59"/>
        <v>-1</v>
      </c>
      <c r="H212" s="49">
        <f t="shared" si="62"/>
        <v>-6.1368517950291502E-5</v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0</v>
      </c>
      <c r="E213" s="51" t="str">
        <f t="shared" si="60"/>
        <v/>
      </c>
      <c r="F213" s="51" t="str">
        <f t="shared" si="61"/>
        <v/>
      </c>
      <c r="G213" s="12" t="str">
        <f t="shared" si="59"/>
        <v xml:space="preserve"> 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22</v>
      </c>
      <c r="D216" s="7">
        <v>65</v>
      </c>
      <c r="E216" s="51">
        <f t="shared" si="60"/>
        <v>1.350107394906413E-3</v>
      </c>
      <c r="F216" s="51">
        <f t="shared" si="61"/>
        <v>3.4978205887101115E-3</v>
      </c>
      <c r="G216" s="12">
        <f t="shared" si="59"/>
        <v>1.9545454545454546</v>
      </c>
      <c r="H216" s="49">
        <f t="shared" si="62"/>
        <v>2.6388462718625345E-3</v>
      </c>
      <c r="I216" s="2"/>
    </row>
    <row r="217" spans="1:9" s="50" customFormat="1" ht="15" x14ac:dyDescent="0.2">
      <c r="A217" s="52"/>
      <c r="B217" s="53" t="s">
        <v>224</v>
      </c>
      <c r="C217" s="7">
        <v>7</v>
      </c>
      <c r="D217" s="7">
        <v>14</v>
      </c>
      <c r="E217" s="51">
        <f t="shared" si="60"/>
        <v>4.2957962565204051E-4</v>
      </c>
      <c r="F217" s="51">
        <f t="shared" si="61"/>
        <v>7.5337674218371633E-4</v>
      </c>
      <c r="G217" s="12">
        <f t="shared" si="59"/>
        <v>1</v>
      </c>
      <c r="H217" s="49">
        <f t="shared" si="62"/>
        <v>4.2957962565204051E-4</v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8</v>
      </c>
      <c r="D219" s="7">
        <v>23</v>
      </c>
      <c r="E219" s="51">
        <f t="shared" si="60"/>
        <v>4.9094814360233201E-4</v>
      </c>
      <c r="F219" s="51">
        <f t="shared" si="61"/>
        <v>1.2376903621589626E-3</v>
      </c>
      <c r="G219" s="12">
        <f t="shared" si="59"/>
        <v>1.875</v>
      </c>
      <c r="H219" s="49">
        <f t="shared" si="62"/>
        <v>9.2052776925437253E-4</v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2476</v>
      </c>
      <c r="D222" s="7">
        <v>2001</v>
      </c>
      <c r="E222" s="51">
        <f t="shared" si="60"/>
        <v>0.15194845044492175</v>
      </c>
      <c r="F222" s="51">
        <f t="shared" si="61"/>
        <v>0.10767906150782974</v>
      </c>
      <c r="G222" s="12">
        <f t="shared" si="59"/>
        <v>-0.19184168012924072</v>
      </c>
      <c r="H222" s="49">
        <f t="shared" si="62"/>
        <v>-2.9150046026388463E-2</v>
      </c>
      <c r="I222" s="2"/>
    </row>
    <row r="223" spans="1:9" s="50" customFormat="1" ht="15" x14ac:dyDescent="0.2">
      <c r="A223" s="52"/>
      <c r="B223" s="53" t="s">
        <v>227</v>
      </c>
      <c r="C223" s="7">
        <v>13</v>
      </c>
      <c r="D223" s="7">
        <v>1</v>
      </c>
      <c r="E223" s="51">
        <f t="shared" si="60"/>
        <v>7.9779073335378952E-4</v>
      </c>
      <c r="F223" s="51">
        <f t="shared" si="61"/>
        <v>5.3812624441694024E-5</v>
      </c>
      <c r="G223" s="12">
        <f t="shared" si="59"/>
        <v>-0.92307692307692313</v>
      </c>
      <c r="H223" s="49">
        <f t="shared" si="62"/>
        <v>-7.3642221540349802E-4</v>
      </c>
      <c r="I223" s="2"/>
    </row>
    <row r="224" spans="1:9" s="50" customFormat="1" ht="15" x14ac:dyDescent="0.2">
      <c r="A224" s="52"/>
      <c r="B224" s="53" t="s">
        <v>228</v>
      </c>
      <c r="C224" s="7">
        <v>11</v>
      </c>
      <c r="D224" s="7">
        <v>28</v>
      </c>
      <c r="E224" s="51">
        <f t="shared" si="60"/>
        <v>6.7505369745320652E-4</v>
      </c>
      <c r="F224" s="51">
        <f t="shared" si="61"/>
        <v>1.5067534843674327E-3</v>
      </c>
      <c r="G224" s="12">
        <f t="shared" si="59"/>
        <v>1.5454545454545454</v>
      </c>
      <c r="H224" s="49">
        <f t="shared" si="62"/>
        <v>1.0432648051549554E-3</v>
      </c>
      <c r="I224" s="2"/>
    </row>
    <row r="225" spans="1:9" s="50" customFormat="1" ht="15" x14ac:dyDescent="0.2">
      <c r="A225" s="52"/>
      <c r="B225" s="53" t="s">
        <v>229</v>
      </c>
      <c r="C225" s="7">
        <v>35</v>
      </c>
      <c r="D225" s="7">
        <v>100</v>
      </c>
      <c r="E225" s="51">
        <f t="shared" si="60"/>
        <v>2.1478981282602025E-3</v>
      </c>
      <c r="F225" s="51">
        <f t="shared" si="61"/>
        <v>5.3812624441694022E-3</v>
      </c>
      <c r="G225" s="12">
        <f t="shared" si="59"/>
        <v>1.8571428571428572</v>
      </c>
      <c r="H225" s="49">
        <f t="shared" si="62"/>
        <v>3.9889536667689473E-3</v>
      </c>
      <c r="I225" s="2"/>
    </row>
    <row r="226" spans="1:9" s="50" customFormat="1" ht="15" x14ac:dyDescent="0.2">
      <c r="A226" s="52"/>
      <c r="B226" s="53" t="s">
        <v>606</v>
      </c>
      <c r="C226" s="7">
        <v>2</v>
      </c>
      <c r="D226" s="7">
        <v>2</v>
      </c>
      <c r="E226" s="51">
        <f t="shared" si="60"/>
        <v>1.22737035900583E-4</v>
      </c>
      <c r="F226" s="51">
        <f t="shared" si="61"/>
        <v>1.0762524888338805E-4</v>
      </c>
      <c r="G226" s="12">
        <f t="shared" si="59"/>
        <v>0</v>
      </c>
      <c r="H226" s="49">
        <f t="shared" si="62"/>
        <v>0</v>
      </c>
      <c r="I226" s="2"/>
    </row>
    <row r="227" spans="1:9" s="50" customFormat="1" ht="15" x14ac:dyDescent="0.2">
      <c r="A227" s="52"/>
      <c r="B227" s="53" t="s">
        <v>448</v>
      </c>
      <c r="C227" s="7">
        <v>11</v>
      </c>
      <c r="D227" s="7">
        <v>19</v>
      </c>
      <c r="E227" s="51">
        <f t="shared" si="60"/>
        <v>6.7505369745320652E-4</v>
      </c>
      <c r="F227" s="51">
        <f t="shared" si="61"/>
        <v>1.0224398643921865E-3</v>
      </c>
      <c r="G227" s="12">
        <f t="shared" si="59"/>
        <v>0.72727272727272729</v>
      </c>
      <c r="H227" s="49">
        <f t="shared" si="62"/>
        <v>4.9094814360233201E-4</v>
      </c>
      <c r="I227" s="2"/>
    </row>
    <row r="228" spans="1:9" s="50" customFormat="1" ht="15" x14ac:dyDescent="0.2">
      <c r="A228" s="47"/>
      <c r="B228" s="53" t="s">
        <v>588</v>
      </c>
      <c r="C228" s="42">
        <v>5</v>
      </c>
      <c r="D228" s="7">
        <v>3</v>
      </c>
      <c r="E228" s="51">
        <f t="shared" ref="E228" si="89">+IF(C228=0,"",C228/C$169)</f>
        <v>3.0684258975145751E-4</v>
      </c>
      <c r="F228" s="51">
        <f t="shared" ref="F228" si="90">+IF(D228=0,"",D228/D$169)</f>
        <v>1.6143787332508207E-4</v>
      </c>
      <c r="G228" s="12">
        <f t="shared" si="59"/>
        <v>-0.4</v>
      </c>
      <c r="H228" s="49">
        <f t="shared" ref="H228" si="91">+IF(OR(AND(E228=""),(G228="")),"",E228*G228)</f>
        <v>-1.22737035900583E-4</v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3</v>
      </c>
      <c r="E231" s="51" t="str">
        <f t="shared" si="60"/>
        <v/>
      </c>
      <c r="F231" s="51">
        <f t="shared" si="61"/>
        <v>1.6143787332508207E-4</v>
      </c>
      <c r="G231" s="12">
        <f t="shared" si="59"/>
        <v>1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1</v>
      </c>
      <c r="D234" s="7">
        <v>12</v>
      </c>
      <c r="E234" s="51">
        <f t="shared" si="60"/>
        <v>6.1368517950291502E-5</v>
      </c>
      <c r="F234" s="51">
        <f t="shared" si="61"/>
        <v>6.4575149330032828E-4</v>
      </c>
      <c r="G234" s="12">
        <f t="shared" si="59"/>
        <v>11</v>
      </c>
      <c r="H234" s="49">
        <f t="shared" si="62"/>
        <v>6.7505369745320652E-4</v>
      </c>
      <c r="I234" s="2"/>
    </row>
    <row r="235" spans="1:9" s="50" customFormat="1" ht="15" x14ac:dyDescent="0.2">
      <c r="A235" s="52"/>
      <c r="B235" s="53" t="s">
        <v>449</v>
      </c>
      <c r="C235" s="7">
        <v>6</v>
      </c>
      <c r="D235" s="7">
        <v>5</v>
      </c>
      <c r="E235" s="51">
        <f t="shared" si="60"/>
        <v>3.6821110770174901E-4</v>
      </c>
      <c r="F235" s="51">
        <f t="shared" si="61"/>
        <v>2.6906312220847012E-4</v>
      </c>
      <c r="G235" s="12">
        <f t="shared" si="59"/>
        <v>-0.16666666666666666</v>
      </c>
      <c r="H235" s="49">
        <f t="shared" si="62"/>
        <v>-6.1368517950291502E-5</v>
      </c>
      <c r="I235" s="2"/>
    </row>
    <row r="236" spans="1:9" s="50" customFormat="1" ht="15" x14ac:dyDescent="0.2">
      <c r="A236" s="52"/>
      <c r="B236" s="53" t="s">
        <v>56</v>
      </c>
      <c r="C236" s="7">
        <v>54</v>
      </c>
      <c r="D236" s="7">
        <v>31</v>
      </c>
      <c r="E236" s="51">
        <f t="shared" si="60"/>
        <v>3.3138999693157409E-3</v>
      </c>
      <c r="F236" s="51">
        <f t="shared" si="61"/>
        <v>1.6681913576925146E-3</v>
      </c>
      <c r="G236" s="12">
        <f t="shared" si="59"/>
        <v>-0.42592592592592593</v>
      </c>
      <c r="H236" s="49">
        <f t="shared" si="62"/>
        <v>-1.4114759128567044E-3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32</v>
      </c>
      <c r="D239" s="7">
        <v>165</v>
      </c>
      <c r="E239" s="51">
        <f t="shared" si="60"/>
        <v>1.9637925744093281E-3</v>
      </c>
      <c r="F239" s="51">
        <f t="shared" si="61"/>
        <v>8.8790830328795128E-3</v>
      </c>
      <c r="G239" s="12">
        <f t="shared" si="96"/>
        <v>4.15625</v>
      </c>
      <c r="H239" s="49">
        <f t="shared" si="62"/>
        <v>8.1620128873887698E-3</v>
      </c>
      <c r="I239" s="2"/>
    </row>
    <row r="240" spans="1:9" s="50" customFormat="1" ht="15" x14ac:dyDescent="0.2">
      <c r="A240" s="52"/>
      <c r="B240" s="53" t="s">
        <v>52</v>
      </c>
      <c r="C240" s="7">
        <v>1</v>
      </c>
      <c r="D240" s="7">
        <v>0</v>
      </c>
      <c r="E240" s="51">
        <f t="shared" si="60"/>
        <v>6.1368517950291502E-5</v>
      </c>
      <c r="F240" s="51" t="str">
        <f t="shared" si="61"/>
        <v/>
      </c>
      <c r="G240" s="12">
        <f t="shared" si="96"/>
        <v>-1</v>
      </c>
      <c r="H240" s="49">
        <f t="shared" si="62"/>
        <v>-6.1368517950291502E-5</v>
      </c>
      <c r="I240" s="2"/>
    </row>
    <row r="241" spans="1:9" s="50" customFormat="1" ht="15" x14ac:dyDescent="0.2">
      <c r="A241" s="52"/>
      <c r="B241" s="53" t="s">
        <v>607</v>
      </c>
      <c r="C241" s="7">
        <v>3</v>
      </c>
      <c r="D241" s="7">
        <v>8</v>
      </c>
      <c r="E241" s="51">
        <f t="shared" si="60"/>
        <v>1.8410555385087451E-4</v>
      </c>
      <c r="F241" s="51">
        <f t="shared" si="61"/>
        <v>4.3050099553355219E-4</v>
      </c>
      <c r="G241" s="12">
        <f t="shared" si="96"/>
        <v>1.6666666666666667</v>
      </c>
      <c r="H241" s="49">
        <f t="shared" si="62"/>
        <v>3.0684258975145751E-4</v>
      </c>
      <c r="I241" s="2"/>
    </row>
    <row r="242" spans="1:9" s="50" customFormat="1" ht="15" x14ac:dyDescent="0.2">
      <c r="A242" s="52"/>
      <c r="B242" s="53" t="s">
        <v>54</v>
      </c>
      <c r="C242" s="7">
        <v>59</v>
      </c>
      <c r="D242" s="7">
        <v>84</v>
      </c>
      <c r="E242" s="51">
        <f t="shared" si="60"/>
        <v>3.6207425590671985E-3</v>
      </c>
      <c r="F242" s="51">
        <f t="shared" si="61"/>
        <v>4.5202604531022978E-3</v>
      </c>
      <c r="G242" s="12">
        <f t="shared" si="96"/>
        <v>0.42372881355932202</v>
      </c>
      <c r="H242" s="49">
        <f t="shared" si="62"/>
        <v>1.5342129487572874E-3</v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3</v>
      </c>
      <c r="D244" s="7">
        <v>6</v>
      </c>
      <c r="E244" s="51">
        <f t="shared" si="60"/>
        <v>1.8410555385087451E-4</v>
      </c>
      <c r="F244" s="51">
        <f t="shared" si="61"/>
        <v>3.2287574665016414E-4</v>
      </c>
      <c r="G244" s="12">
        <f t="shared" si="96"/>
        <v>1</v>
      </c>
      <c r="H244" s="49">
        <f t="shared" si="62"/>
        <v>1.8410555385087451E-4</v>
      </c>
      <c r="I244" s="2"/>
    </row>
    <row r="245" spans="1:9" s="50" customFormat="1" ht="15" x14ac:dyDescent="0.2">
      <c r="A245" s="52"/>
      <c r="B245" s="53" t="s">
        <v>335</v>
      </c>
      <c r="C245" s="7">
        <v>1</v>
      </c>
      <c r="D245" s="7">
        <v>3</v>
      </c>
      <c r="E245" s="51">
        <f t="shared" ref="E245:E259" si="97">+IF(C245=0,"",C245/C$169)</f>
        <v>6.1368517950291502E-5</v>
      </c>
      <c r="F245" s="51">
        <f t="shared" ref="F245:F259" si="98">+IF(D245=0,"",D245/D$169)</f>
        <v>1.6143787332508207E-4</v>
      </c>
      <c r="G245" s="12">
        <f t="shared" si="96"/>
        <v>2</v>
      </c>
      <c r="H245" s="49">
        <f t="shared" ref="H245:H328" si="99">+IF(OR(AND(E245=""),(G245="")),"",E245*G245)</f>
        <v>1.22737035900583E-4</v>
      </c>
      <c r="I245" s="2"/>
    </row>
    <row r="246" spans="1:9" s="50" customFormat="1" ht="15" x14ac:dyDescent="0.2">
      <c r="A246" s="52"/>
      <c r="B246" s="53" t="s">
        <v>234</v>
      </c>
      <c r="C246" s="7">
        <v>3</v>
      </c>
      <c r="D246" s="7">
        <v>3</v>
      </c>
      <c r="E246" s="51">
        <f t="shared" si="97"/>
        <v>1.8410555385087451E-4</v>
      </c>
      <c r="F246" s="51">
        <f t="shared" si="98"/>
        <v>1.6143787332508207E-4</v>
      </c>
      <c r="G246" s="12">
        <f t="shared" si="96"/>
        <v>0</v>
      </c>
      <c r="H246" s="49">
        <f t="shared" si="99"/>
        <v>0</v>
      </c>
      <c r="I246" s="2"/>
    </row>
    <row r="247" spans="1:9" s="50" customFormat="1" ht="15" x14ac:dyDescent="0.2">
      <c r="A247" s="52"/>
      <c r="B247" s="53" t="s">
        <v>235</v>
      </c>
      <c r="C247" s="7">
        <v>7</v>
      </c>
      <c r="D247" s="7">
        <v>53</v>
      </c>
      <c r="E247" s="51">
        <f t="shared" si="97"/>
        <v>4.2957962565204051E-4</v>
      </c>
      <c r="F247" s="51">
        <f t="shared" si="98"/>
        <v>2.852069095409783E-3</v>
      </c>
      <c r="G247" s="12">
        <f t="shared" si="96"/>
        <v>6.5714285714285712</v>
      </c>
      <c r="H247" s="49">
        <f t="shared" si="99"/>
        <v>2.8229518257134089E-3</v>
      </c>
      <c r="I247" s="2"/>
    </row>
    <row r="248" spans="1:9" s="50" customFormat="1" ht="15" x14ac:dyDescent="0.2">
      <c r="A248" s="52"/>
      <c r="B248" s="53" t="s">
        <v>452</v>
      </c>
      <c r="C248" s="7">
        <v>66</v>
      </c>
      <c r="D248" s="7">
        <v>27</v>
      </c>
      <c r="E248" s="51">
        <f t="shared" si="97"/>
        <v>4.0503221847192393E-3</v>
      </c>
      <c r="F248" s="51">
        <f t="shared" si="98"/>
        <v>1.4529408599257385E-3</v>
      </c>
      <c r="G248" s="12">
        <f t="shared" si="96"/>
        <v>-0.59090909090909094</v>
      </c>
      <c r="H248" s="49">
        <f t="shared" si="99"/>
        <v>-2.3933722000613689E-3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1</v>
      </c>
      <c r="E249" s="51" t="str">
        <f t="shared" si="97"/>
        <v/>
      </c>
      <c r="F249" s="51">
        <f t="shared" si="98"/>
        <v>5.3812624441694024E-5</v>
      </c>
      <c r="G249" s="12">
        <f t="shared" si="96"/>
        <v>1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7</v>
      </c>
      <c r="D250" s="7">
        <v>27</v>
      </c>
      <c r="E250" s="51">
        <f t="shared" si="97"/>
        <v>4.2957962565204051E-4</v>
      </c>
      <c r="F250" s="51">
        <f t="shared" si="98"/>
        <v>1.4529408599257385E-3</v>
      </c>
      <c r="G250" s="12">
        <f t="shared" si="96"/>
        <v>2.8571428571428572</v>
      </c>
      <c r="H250" s="49">
        <f t="shared" si="99"/>
        <v>1.22737035900583E-3</v>
      </c>
      <c r="I250" s="2"/>
    </row>
    <row r="251" spans="1:9" s="50" customFormat="1" ht="15" x14ac:dyDescent="0.2">
      <c r="A251" s="52"/>
      <c r="B251" s="53" t="s">
        <v>454</v>
      </c>
      <c r="C251" s="7">
        <v>2</v>
      </c>
      <c r="D251" s="7">
        <v>0</v>
      </c>
      <c r="E251" s="51">
        <f t="shared" si="97"/>
        <v>1.22737035900583E-4</v>
      </c>
      <c r="F251" s="51" t="str">
        <f t="shared" si="98"/>
        <v/>
      </c>
      <c r="G251" s="12">
        <f t="shared" si="96"/>
        <v>-1</v>
      </c>
      <c r="H251" s="49">
        <f t="shared" si="99"/>
        <v>-1.22737035900583E-4</v>
      </c>
      <c r="I251" s="2"/>
    </row>
    <row r="252" spans="1:9" s="50" customFormat="1" ht="15" x14ac:dyDescent="0.2">
      <c r="A252" s="52"/>
      <c r="B252" s="53" t="s">
        <v>455</v>
      </c>
      <c r="C252" s="7">
        <v>51</v>
      </c>
      <c r="D252" s="7">
        <v>59</v>
      </c>
      <c r="E252" s="51">
        <f t="shared" si="97"/>
        <v>3.1297944154648665E-3</v>
      </c>
      <c r="F252" s="51">
        <f t="shared" si="98"/>
        <v>3.1749448420599472E-3</v>
      </c>
      <c r="G252" s="12">
        <f t="shared" si="96"/>
        <v>0.15686274509803921</v>
      </c>
      <c r="H252" s="49">
        <f t="shared" si="99"/>
        <v>4.9094814360233201E-4</v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3</v>
      </c>
      <c r="E253" s="51" t="str">
        <f t="shared" si="97"/>
        <v/>
      </c>
      <c r="F253" s="51">
        <f t="shared" si="98"/>
        <v>1.6143787332508207E-4</v>
      </c>
      <c r="G253" s="12">
        <f t="shared" si="96"/>
        <v>1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1</v>
      </c>
      <c r="D254" s="7">
        <v>5</v>
      </c>
      <c r="E254" s="51">
        <f t="shared" si="97"/>
        <v>6.1368517950291502E-5</v>
      </c>
      <c r="F254" s="51">
        <f t="shared" si="98"/>
        <v>2.6906312220847012E-4</v>
      </c>
      <c r="G254" s="12">
        <f t="shared" si="96"/>
        <v>4</v>
      </c>
      <c r="H254" s="49">
        <f t="shared" si="99"/>
        <v>2.4547407180116601E-4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6</v>
      </c>
      <c r="D257" s="7">
        <v>2</v>
      </c>
      <c r="E257" s="51">
        <f t="shared" si="97"/>
        <v>3.6821110770174901E-4</v>
      </c>
      <c r="F257" s="51">
        <f t="shared" si="98"/>
        <v>1.0762524888338805E-4</v>
      </c>
      <c r="G257" s="12">
        <f t="shared" si="96"/>
        <v>-0.66666666666666663</v>
      </c>
      <c r="H257" s="49">
        <f t="shared" si="99"/>
        <v>-2.4547407180116601E-4</v>
      </c>
      <c r="I257" s="2"/>
    </row>
    <row r="258" spans="1:9" s="50" customFormat="1" ht="15" x14ac:dyDescent="0.2">
      <c r="A258" s="52"/>
      <c r="B258" s="53" t="s">
        <v>458</v>
      </c>
      <c r="C258" s="7">
        <v>24</v>
      </c>
      <c r="D258" s="7">
        <v>33</v>
      </c>
      <c r="E258" s="51">
        <f t="shared" si="97"/>
        <v>1.472844430806996E-3</v>
      </c>
      <c r="F258" s="51">
        <f t="shared" si="98"/>
        <v>1.7758166065759027E-3</v>
      </c>
      <c r="G258" s="12">
        <f t="shared" si="96"/>
        <v>0.375</v>
      </c>
      <c r="H258" s="49">
        <f t="shared" si="99"/>
        <v>5.5231666155262352E-4</v>
      </c>
      <c r="I258" s="2"/>
    </row>
    <row r="259" spans="1:9" s="50" customFormat="1" ht="15" x14ac:dyDescent="0.2">
      <c r="A259" s="52"/>
      <c r="B259" s="53" t="s">
        <v>459</v>
      </c>
      <c r="C259" s="7">
        <v>20</v>
      </c>
      <c r="D259" s="7">
        <v>17</v>
      </c>
      <c r="E259" s="51">
        <f t="shared" si="97"/>
        <v>1.22737035900583E-3</v>
      </c>
      <c r="F259" s="51">
        <f t="shared" si="98"/>
        <v>9.1481461550879835E-4</v>
      </c>
      <c r="G259" s="12">
        <f t="shared" si="96"/>
        <v>-0.15</v>
      </c>
      <c r="H259" s="49">
        <f t="shared" si="99"/>
        <v>-1.8410555385087451E-4</v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3</v>
      </c>
      <c r="E260" s="51" t="str">
        <f t="shared" ref="E260:E261" si="100">+IF(C260=0,"",C260/C$169)</f>
        <v/>
      </c>
      <c r="F260" s="51">
        <f t="shared" ref="F260:F261" si="101">+IF(D260=0,"",D260/D$169)</f>
        <v>1.6143787332508207E-4</v>
      </c>
      <c r="G260" s="12">
        <f t="shared" si="96"/>
        <v>1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17</v>
      </c>
      <c r="D261" s="7">
        <v>15</v>
      </c>
      <c r="E261" s="51">
        <f t="shared" si="100"/>
        <v>1.0432648051549554E-3</v>
      </c>
      <c r="F261" s="51">
        <f t="shared" si="101"/>
        <v>8.071893666254103E-4</v>
      </c>
      <c r="G261" s="12">
        <f t="shared" si="96"/>
        <v>-0.11764705882352941</v>
      </c>
      <c r="H261" s="49">
        <f t="shared" si="102"/>
        <v>-1.2273703590058298E-4</v>
      </c>
      <c r="I261" s="2"/>
    </row>
    <row r="262" spans="1:9" s="50" customFormat="1" ht="15" x14ac:dyDescent="0.2">
      <c r="A262" s="52"/>
      <c r="B262" s="53" t="s">
        <v>57</v>
      </c>
      <c r="C262" s="7">
        <v>3</v>
      </c>
      <c r="D262" s="7">
        <v>20</v>
      </c>
      <c r="E262" s="51">
        <f t="shared" ref="E262:F264" si="103">+IF(C262=0,"",C262/C$169)</f>
        <v>1.8410555385087451E-4</v>
      </c>
      <c r="F262" s="51">
        <f t="shared" si="103"/>
        <v>1.0762524888338805E-3</v>
      </c>
      <c r="G262" s="12">
        <f t="shared" si="96"/>
        <v>5.666666666666667</v>
      </c>
      <c r="H262" s="49">
        <f t="shared" si="99"/>
        <v>1.0432648051549556E-3</v>
      </c>
      <c r="I262" s="2"/>
    </row>
    <row r="263" spans="1:9" s="50" customFormat="1" ht="15" x14ac:dyDescent="0.2">
      <c r="A263" s="52"/>
      <c r="B263" s="53" t="s">
        <v>238</v>
      </c>
      <c r="C263" s="7">
        <v>705</v>
      </c>
      <c r="D263" s="7">
        <v>102</v>
      </c>
      <c r="E263" s="51">
        <f t="shared" si="103"/>
        <v>4.326480515495551E-2</v>
      </c>
      <c r="F263" s="51">
        <f t="shared" si="103"/>
        <v>5.4888876930527901E-3</v>
      </c>
      <c r="G263" s="12">
        <f t="shared" si="96"/>
        <v>-0.85531914893617023</v>
      </c>
      <c r="H263" s="49">
        <f t="shared" si="99"/>
        <v>-3.7005216324025779E-2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0</v>
      </c>
      <c r="D270" s="7">
        <v>0</v>
      </c>
      <c r="E270" s="51" t="str">
        <f t="shared" si="104"/>
        <v/>
      </c>
      <c r="F270" s="51" t="str">
        <f t="shared" si="105"/>
        <v/>
      </c>
      <c r="G270" s="12" t="str">
        <f t="shared" si="96"/>
        <v xml:space="preserve"> </v>
      </c>
      <c r="H270" s="49" t="str">
        <f t="shared" si="106"/>
        <v/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360</v>
      </c>
      <c r="D274" s="7">
        <v>295</v>
      </c>
      <c r="E274" s="51">
        <f t="shared" si="107"/>
        <v>2.2092666462104942E-2</v>
      </c>
      <c r="F274" s="51">
        <f t="shared" si="108"/>
        <v>1.5874724210299736E-2</v>
      </c>
      <c r="G274" s="12">
        <f t="shared" si="96"/>
        <v>-0.18055555555555555</v>
      </c>
      <c r="H274" s="49">
        <f t="shared" si="109"/>
        <v>-3.9889536667689473E-3</v>
      </c>
      <c r="I274" s="2"/>
    </row>
    <row r="275" spans="1:9" s="50" customFormat="1" ht="15" x14ac:dyDescent="0.2">
      <c r="A275" s="52"/>
      <c r="B275" s="53" t="s">
        <v>64</v>
      </c>
      <c r="C275" s="7">
        <v>303</v>
      </c>
      <c r="D275" s="7">
        <v>213</v>
      </c>
      <c r="E275" s="51">
        <f t="shared" ref="E275:F278" si="110">+IF(C275=0,"",C275/C$169)</f>
        <v>1.8594660938938325E-2</v>
      </c>
      <c r="F275" s="51">
        <f t="shared" si="110"/>
        <v>1.1462089006080827E-2</v>
      </c>
      <c r="G275" s="12">
        <f t="shared" si="96"/>
        <v>-0.29702970297029702</v>
      </c>
      <c r="H275" s="49">
        <f t="shared" si="99"/>
        <v>-5.5231666155262354E-3</v>
      </c>
      <c r="I275" s="2"/>
    </row>
    <row r="276" spans="1:9" s="50" customFormat="1" ht="15" x14ac:dyDescent="0.2">
      <c r="A276" s="52"/>
      <c r="B276" s="53" t="s">
        <v>61</v>
      </c>
      <c r="C276" s="7">
        <v>31</v>
      </c>
      <c r="D276" s="7">
        <v>31</v>
      </c>
      <c r="E276" s="51">
        <f t="shared" si="110"/>
        <v>1.9024240564590364E-3</v>
      </c>
      <c r="F276" s="51">
        <f t="shared" si="110"/>
        <v>1.6681913576925146E-3</v>
      </c>
      <c r="G276" s="12">
        <f t="shared" si="96"/>
        <v>0</v>
      </c>
      <c r="H276" s="49">
        <f t="shared" si="99"/>
        <v>0</v>
      </c>
      <c r="I276" s="2"/>
    </row>
    <row r="277" spans="1:9" s="50" customFormat="1" ht="15" x14ac:dyDescent="0.2">
      <c r="A277" s="52"/>
      <c r="B277" s="53" t="s">
        <v>239</v>
      </c>
      <c r="C277" s="7">
        <v>15</v>
      </c>
      <c r="D277" s="7">
        <v>65</v>
      </c>
      <c r="E277" s="51">
        <f t="shared" si="110"/>
        <v>9.2052776925437253E-4</v>
      </c>
      <c r="F277" s="51">
        <f t="shared" si="110"/>
        <v>3.4978205887101115E-3</v>
      </c>
      <c r="G277" s="12">
        <f t="shared" si="96"/>
        <v>3.3333333333333335</v>
      </c>
      <c r="H277" s="49">
        <f t="shared" si="99"/>
        <v>3.0684258975145753E-3</v>
      </c>
      <c r="I277" s="2"/>
    </row>
    <row r="278" spans="1:9" s="50" customFormat="1" ht="15" x14ac:dyDescent="0.2">
      <c r="A278" s="52"/>
      <c r="B278" s="53" t="s">
        <v>58</v>
      </c>
      <c r="C278" s="7">
        <v>1</v>
      </c>
      <c r="D278" s="7">
        <v>1</v>
      </c>
      <c r="E278" s="51">
        <f t="shared" si="110"/>
        <v>6.1368517950291502E-5</v>
      </c>
      <c r="F278" s="51">
        <f t="shared" si="110"/>
        <v>5.3812624441694024E-5</v>
      </c>
      <c r="G278" s="12">
        <f t="shared" si="96"/>
        <v>0</v>
      </c>
      <c r="H278" s="49">
        <f t="shared" si="99"/>
        <v>0</v>
      </c>
      <c r="I278" s="2"/>
    </row>
    <row r="279" spans="1:9" s="50" customFormat="1" ht="15" x14ac:dyDescent="0.2">
      <c r="A279" s="47"/>
      <c r="B279" s="53" t="s">
        <v>534</v>
      </c>
      <c r="C279" s="7">
        <v>6</v>
      </c>
      <c r="D279" s="7">
        <v>5</v>
      </c>
      <c r="E279" s="51">
        <f t="shared" ref="E279" si="111">+IF(C279=0,"",C279/C$169)</f>
        <v>3.6821110770174901E-4</v>
      </c>
      <c r="F279" s="51">
        <f t="shared" ref="F279" si="112">+IF(D279=0,"",D279/D$169)</f>
        <v>2.6906312220847012E-4</v>
      </c>
      <c r="G279" s="12">
        <f t="shared" si="96"/>
        <v>-0.16666666666666666</v>
      </c>
      <c r="H279" s="49">
        <f t="shared" ref="H279" si="113">+IF(OR(AND(E279=""),(G279="")),"",E279*G279)</f>
        <v>-6.1368517950291502E-5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4</v>
      </c>
      <c r="D281" s="7">
        <v>0</v>
      </c>
      <c r="E281" s="51">
        <f t="shared" si="114"/>
        <v>2.4547407180116601E-4</v>
      </c>
      <c r="F281" s="51" t="str">
        <f t="shared" si="114"/>
        <v/>
      </c>
      <c r="G281" s="12">
        <f t="shared" si="96"/>
        <v>-1</v>
      </c>
      <c r="H281" s="49">
        <f t="shared" si="99"/>
        <v>-2.4547407180116601E-4</v>
      </c>
      <c r="I281" s="2"/>
    </row>
    <row r="282" spans="1:9" s="50" customFormat="1" ht="15" x14ac:dyDescent="0.2">
      <c r="A282" s="52"/>
      <c r="B282" s="53" t="s">
        <v>59</v>
      </c>
      <c r="C282" s="7">
        <v>18</v>
      </c>
      <c r="D282" s="7">
        <v>29</v>
      </c>
      <c r="E282" s="51">
        <f t="shared" si="114"/>
        <v>1.104633323105247E-3</v>
      </c>
      <c r="F282" s="51">
        <f t="shared" si="114"/>
        <v>1.5605661088091266E-3</v>
      </c>
      <c r="G282" s="12">
        <f t="shared" si="96"/>
        <v>0.61111111111111116</v>
      </c>
      <c r="H282" s="49">
        <f t="shared" si="99"/>
        <v>6.7505369745320663E-4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61</v>
      </c>
      <c r="D285" s="7">
        <v>104</v>
      </c>
      <c r="E285" s="51">
        <f t="shared" si="114"/>
        <v>3.7434795949677817E-3</v>
      </c>
      <c r="F285" s="51">
        <f t="shared" si="114"/>
        <v>5.596512941936178E-3</v>
      </c>
      <c r="G285" s="12">
        <f t="shared" si="96"/>
        <v>0.70491803278688525</v>
      </c>
      <c r="H285" s="49">
        <f t="shared" si="99"/>
        <v>2.6388462718625345E-3</v>
      </c>
      <c r="I285" s="2"/>
    </row>
    <row r="286" spans="1:9" s="50" customFormat="1" ht="15" x14ac:dyDescent="0.2">
      <c r="A286" s="52"/>
      <c r="B286" s="53" t="s">
        <v>240</v>
      </c>
      <c r="C286" s="7">
        <v>30</v>
      </c>
      <c r="D286" s="7">
        <v>14</v>
      </c>
      <c r="E286" s="51">
        <f t="shared" si="114"/>
        <v>1.8410555385087451E-3</v>
      </c>
      <c r="F286" s="51">
        <f t="shared" si="114"/>
        <v>7.5337674218371633E-4</v>
      </c>
      <c r="G286" s="12">
        <f t="shared" si="96"/>
        <v>-0.53333333333333333</v>
      </c>
      <c r="H286" s="49">
        <f t="shared" si="99"/>
        <v>-9.8189628720466403E-4</v>
      </c>
      <c r="I286" s="2"/>
    </row>
    <row r="287" spans="1:9" s="50" customFormat="1" ht="15" x14ac:dyDescent="0.2">
      <c r="A287" s="52"/>
      <c r="B287" s="53" t="s">
        <v>461</v>
      </c>
      <c r="C287" s="7">
        <v>362</v>
      </c>
      <c r="D287" s="7">
        <v>440</v>
      </c>
      <c r="E287" s="51">
        <f t="shared" si="114"/>
        <v>2.2215403498005524E-2</v>
      </c>
      <c r="F287" s="51">
        <f t="shared" si="114"/>
        <v>2.3677554754345371E-2</v>
      </c>
      <c r="G287" s="12">
        <f t="shared" si="96"/>
        <v>0.21546961325966851</v>
      </c>
      <c r="H287" s="49">
        <f t="shared" si="99"/>
        <v>4.7867444001227369E-3</v>
      </c>
      <c r="I287" s="2"/>
    </row>
    <row r="288" spans="1:9" s="50" customFormat="1" ht="15" x14ac:dyDescent="0.2">
      <c r="A288" s="52"/>
      <c r="B288" s="53" t="s">
        <v>65</v>
      </c>
      <c r="C288" s="7">
        <v>819</v>
      </c>
      <c r="D288" s="7">
        <v>435</v>
      </c>
      <c r="E288" s="51">
        <f t="shared" si="114"/>
        <v>5.0260816201288736E-2</v>
      </c>
      <c r="F288" s="51">
        <f t="shared" si="114"/>
        <v>2.3408491632136898E-2</v>
      </c>
      <c r="G288" s="12">
        <f t="shared" si="96"/>
        <v>-0.46886446886446886</v>
      </c>
      <c r="H288" s="49">
        <f t="shared" si="99"/>
        <v>-2.3565510892911933E-2</v>
      </c>
      <c r="I288" s="2"/>
    </row>
    <row r="289" spans="1:9" s="50" customFormat="1" ht="15" x14ac:dyDescent="0.2">
      <c r="A289" s="47"/>
      <c r="B289" s="53" t="s">
        <v>535</v>
      </c>
      <c r="C289" s="7">
        <v>449</v>
      </c>
      <c r="D289" s="7">
        <v>2777</v>
      </c>
      <c r="E289" s="51">
        <f t="shared" ref="E289:E290" si="118">+IF(C289=0,"",C289/C$169)</f>
        <v>2.7554464559680882E-2</v>
      </c>
      <c r="F289" s="51">
        <f t="shared" ref="F289:F290" si="119">+IF(D289=0,"",D289/D$169)</f>
        <v>0.14943765807458428</v>
      </c>
      <c r="G289" s="12">
        <f t="shared" si="96"/>
        <v>5.184855233853007</v>
      </c>
      <c r="H289" s="49">
        <f t="shared" ref="H289:H290" si="120">+IF(OR(AND(E289=""),(G289="")),"",E289*G289)</f>
        <v>0.14286590978827862</v>
      </c>
      <c r="I289" s="2"/>
    </row>
    <row r="290" spans="1:9" s="50" customFormat="1" ht="15" x14ac:dyDescent="0.2">
      <c r="A290" s="47"/>
      <c r="B290" s="53" t="s">
        <v>536</v>
      </c>
      <c r="C290" s="7">
        <v>25</v>
      </c>
      <c r="D290" s="7">
        <v>5</v>
      </c>
      <c r="E290" s="51">
        <f t="shared" si="118"/>
        <v>1.5342129487572874E-3</v>
      </c>
      <c r="F290" s="51">
        <f t="shared" si="119"/>
        <v>2.6906312220847012E-4</v>
      </c>
      <c r="G290" s="12">
        <f t="shared" si="96"/>
        <v>-0.8</v>
      </c>
      <c r="H290" s="49">
        <f t="shared" si="120"/>
        <v>-1.22737035900583E-3</v>
      </c>
      <c r="I290" s="2"/>
    </row>
    <row r="291" spans="1:9" s="50" customFormat="1" ht="15" x14ac:dyDescent="0.2">
      <c r="A291" s="52"/>
      <c r="B291" s="53" t="s">
        <v>66</v>
      </c>
      <c r="C291" s="7">
        <v>46</v>
      </c>
      <c r="D291" s="7">
        <v>100</v>
      </c>
      <c r="E291" s="51">
        <f>+IF(C291=0,"",C291/C$169)</f>
        <v>2.8229518257134089E-3</v>
      </c>
      <c r="F291" s="51">
        <f>+IF(D291=0,"",D291/D$169)</f>
        <v>5.3812624441694022E-3</v>
      </c>
      <c r="G291" s="12">
        <f t="shared" si="96"/>
        <v>1.173913043478261</v>
      </c>
      <c r="H291" s="49">
        <f t="shared" si="99"/>
        <v>3.3138999693157413E-3</v>
      </c>
      <c r="I291" s="2"/>
    </row>
    <row r="292" spans="1:9" s="50" customFormat="1" ht="15" x14ac:dyDescent="0.2">
      <c r="A292" s="52"/>
      <c r="B292" s="53" t="s">
        <v>611</v>
      </c>
      <c r="C292" s="7">
        <v>2</v>
      </c>
      <c r="D292" s="7">
        <v>1</v>
      </c>
      <c r="E292" s="51">
        <f>+IF(C292=0,"",C292/C$169)</f>
        <v>1.22737035900583E-4</v>
      </c>
      <c r="F292" s="51">
        <f>+IF(D292=0,"",D292/D$169)</f>
        <v>5.3812624441694024E-5</v>
      </c>
      <c r="G292" s="12">
        <f t="shared" si="96"/>
        <v>-0.5</v>
      </c>
      <c r="H292" s="49">
        <f t="shared" si="99"/>
        <v>-6.1368517950291502E-5</v>
      </c>
      <c r="I292" s="2"/>
    </row>
    <row r="293" spans="1:9" s="50" customFormat="1" ht="15" x14ac:dyDescent="0.2">
      <c r="A293" s="47"/>
      <c r="B293" s="53" t="s">
        <v>537</v>
      </c>
      <c r="C293" s="7">
        <v>3</v>
      </c>
      <c r="D293" s="7">
        <v>0</v>
      </c>
      <c r="E293" s="51">
        <f t="shared" ref="E293:E295" si="121">+IF(C293=0,"",C293/C$169)</f>
        <v>1.8410555385087451E-4</v>
      </c>
      <c r="F293" s="51" t="str">
        <f t="shared" ref="F293:F295" si="122">+IF(D293=0,"",D293/D$169)</f>
        <v/>
      </c>
      <c r="G293" s="12">
        <f t="shared" si="96"/>
        <v>-1</v>
      </c>
      <c r="H293" s="49">
        <f t="shared" ref="H293:H295" si="123">+IF(OR(AND(E293=""),(G293="")),"",E293*G293)</f>
        <v>-1.8410555385087451E-4</v>
      </c>
      <c r="I293" s="2"/>
    </row>
    <row r="294" spans="1:9" s="50" customFormat="1" ht="15" x14ac:dyDescent="0.2">
      <c r="A294" s="47"/>
      <c r="B294" s="53" t="s">
        <v>538</v>
      </c>
      <c r="C294" s="7">
        <v>1</v>
      </c>
      <c r="D294" s="7">
        <v>0</v>
      </c>
      <c r="E294" s="51">
        <f t="shared" si="121"/>
        <v>6.1368517950291502E-5</v>
      </c>
      <c r="F294" s="51" t="str">
        <f t="shared" si="122"/>
        <v/>
      </c>
      <c r="G294" s="12">
        <f t="shared" si="96"/>
        <v>-1</v>
      </c>
      <c r="H294" s="49">
        <f t="shared" si="123"/>
        <v>-6.1368517950291502E-5</v>
      </c>
      <c r="I294" s="2"/>
    </row>
    <row r="295" spans="1:9" s="50" customFormat="1" ht="15" x14ac:dyDescent="0.2">
      <c r="A295" s="47"/>
      <c r="B295" s="53" t="s">
        <v>539</v>
      </c>
      <c r="C295" s="7">
        <v>1</v>
      </c>
      <c r="D295" s="7">
        <v>1</v>
      </c>
      <c r="E295" s="51">
        <f t="shared" si="121"/>
        <v>6.1368517950291502E-5</v>
      </c>
      <c r="F295" s="51">
        <f t="shared" si="122"/>
        <v>5.3812624441694024E-5</v>
      </c>
      <c r="G295" s="12">
        <f t="shared" si="96"/>
        <v>0</v>
      </c>
      <c r="H295" s="49">
        <f t="shared" si="123"/>
        <v>0</v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26</v>
      </c>
      <c r="D297" s="7">
        <v>5</v>
      </c>
      <c r="E297" s="51">
        <f t="shared" si="124"/>
        <v>1.595581466707579E-3</v>
      </c>
      <c r="F297" s="51">
        <f t="shared" si="125"/>
        <v>2.6906312220847012E-4</v>
      </c>
      <c r="G297" s="12">
        <f t="shared" si="96"/>
        <v>-0.80769230769230771</v>
      </c>
      <c r="H297" s="49">
        <f t="shared" si="126"/>
        <v>-1.2887388769561216E-3</v>
      </c>
      <c r="I297" s="2"/>
    </row>
    <row r="298" spans="1:9" s="50" customFormat="1" ht="15" x14ac:dyDescent="0.2">
      <c r="A298" s="52"/>
      <c r="B298" s="53" t="s">
        <v>462</v>
      </c>
      <c r="C298" s="7">
        <v>22</v>
      </c>
      <c r="D298" s="7">
        <v>23</v>
      </c>
      <c r="E298" s="51">
        <f>+IF(C298=0,"",C298/C$169)</f>
        <v>1.350107394906413E-3</v>
      </c>
      <c r="F298" s="51">
        <f>+IF(D298=0,"",D298/D$169)</f>
        <v>1.2376903621589626E-3</v>
      </c>
      <c r="G298" s="12">
        <f t="shared" si="96"/>
        <v>4.5454545454545456E-2</v>
      </c>
      <c r="H298" s="49">
        <f t="shared" si="99"/>
        <v>6.1368517950291502E-5</v>
      </c>
      <c r="I298" s="2"/>
    </row>
    <row r="299" spans="1:9" s="50" customFormat="1" ht="15" x14ac:dyDescent="0.2">
      <c r="A299" s="52"/>
      <c r="B299" s="53" t="s">
        <v>463</v>
      </c>
      <c r="C299" s="7">
        <v>151</v>
      </c>
      <c r="D299" s="7">
        <v>65</v>
      </c>
      <c r="E299" s="51">
        <f>+IF(C299=0,"",C299/C$169)</f>
        <v>9.2666462104940162E-3</v>
      </c>
      <c r="F299" s="51">
        <f>+IF(D299=0,"",D299/D$169)</f>
        <v>3.4978205887101115E-3</v>
      </c>
      <c r="G299" s="12">
        <f t="shared" si="96"/>
        <v>-0.56953642384105962</v>
      </c>
      <c r="H299" s="49">
        <f t="shared" si="99"/>
        <v>-5.2776925437250689E-3</v>
      </c>
      <c r="I299" s="2"/>
    </row>
    <row r="300" spans="1:9" s="50" customFormat="1" ht="15" x14ac:dyDescent="0.2">
      <c r="A300" s="47"/>
      <c r="B300" s="53" t="s">
        <v>612</v>
      </c>
      <c r="C300" s="7">
        <v>1</v>
      </c>
      <c r="D300" s="7">
        <v>1</v>
      </c>
      <c r="E300" s="51">
        <f t="shared" ref="E300" si="127">+IF(C300=0,"",C300/C$169)</f>
        <v>6.1368517950291502E-5</v>
      </c>
      <c r="F300" s="51">
        <f t="shared" ref="F300" si="128">+IF(D300=0,"",D300/D$169)</f>
        <v>5.3812624441694024E-5</v>
      </c>
      <c r="G300" s="12">
        <f t="shared" si="96"/>
        <v>0</v>
      </c>
      <c r="H300" s="49">
        <f t="shared" ref="H300" si="129">+IF(OR(AND(E300=""),(G300="")),"",E300*G300)</f>
        <v>0</v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2</v>
      </c>
      <c r="E301" s="51" t="str">
        <f t="shared" ref="E301:E323" si="130">+IF(C301=0,"",C301/C$169)</f>
        <v/>
      </c>
      <c r="F301" s="51">
        <f t="shared" ref="F301:F323" si="131">+IF(D301=0,"",D301/D$169)</f>
        <v>1.0762524888338805E-4</v>
      </c>
      <c r="G301" s="12">
        <f t="shared" ref="G301:G339" si="132">+IF(AND(C301=0,D301=0)," ",IF(C301=0,1,IF(D301=0,-1,(D301-C301)/C301)))</f>
        <v>1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7</v>
      </c>
      <c r="D304" s="7">
        <v>1</v>
      </c>
      <c r="E304" s="51">
        <f t="shared" si="130"/>
        <v>4.2957962565204051E-4</v>
      </c>
      <c r="F304" s="51">
        <f t="shared" si="131"/>
        <v>5.3812624441694024E-5</v>
      </c>
      <c r="G304" s="12">
        <f t="shared" si="132"/>
        <v>-0.8571428571428571</v>
      </c>
      <c r="H304" s="49">
        <f t="shared" si="99"/>
        <v>-3.6821110770174901E-4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6</v>
      </c>
      <c r="D309" s="7">
        <v>89</v>
      </c>
      <c r="E309" s="51">
        <f t="shared" si="130"/>
        <v>3.6821110770174901E-4</v>
      </c>
      <c r="F309" s="51">
        <f t="shared" si="131"/>
        <v>4.7893235753107676E-3</v>
      </c>
      <c r="G309" s="12">
        <f t="shared" si="132"/>
        <v>13.833333333333334</v>
      </c>
      <c r="H309" s="49">
        <f t="shared" si="99"/>
        <v>5.0935869898741945E-3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6</v>
      </c>
      <c r="D313" s="7">
        <v>18</v>
      </c>
      <c r="E313" s="51">
        <f t="shared" si="130"/>
        <v>3.6821110770174901E-4</v>
      </c>
      <c r="F313" s="51">
        <f t="shared" si="131"/>
        <v>9.6862723995049243E-4</v>
      </c>
      <c r="G313" s="12">
        <f t="shared" si="132"/>
        <v>2</v>
      </c>
      <c r="H313" s="49">
        <f t="shared" si="99"/>
        <v>7.3642221540349802E-4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51</v>
      </c>
      <c r="D315" s="7">
        <v>49</v>
      </c>
      <c r="E315" s="51">
        <f t="shared" si="130"/>
        <v>3.1297944154648665E-3</v>
      </c>
      <c r="F315" s="51">
        <f t="shared" si="131"/>
        <v>2.6368185976430071E-3</v>
      </c>
      <c r="G315" s="12">
        <f t="shared" si="132"/>
        <v>-3.9215686274509803E-2</v>
      </c>
      <c r="H315" s="49">
        <f t="shared" si="99"/>
        <v>-1.22737035900583E-4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16</v>
      </c>
      <c r="D317" s="7">
        <v>14</v>
      </c>
      <c r="E317" s="51">
        <f t="shared" si="130"/>
        <v>9.8189628720466403E-4</v>
      </c>
      <c r="F317" s="51">
        <f t="shared" si="131"/>
        <v>7.5337674218371633E-4</v>
      </c>
      <c r="G317" s="12">
        <f t="shared" si="132"/>
        <v>-0.125</v>
      </c>
      <c r="H317" s="49">
        <f t="shared" si="99"/>
        <v>-1.22737035900583E-4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1</v>
      </c>
      <c r="E319" s="51" t="str">
        <f t="shared" si="130"/>
        <v/>
      </c>
      <c r="F319" s="51">
        <f t="shared" si="131"/>
        <v>5.3812624441694024E-5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7</v>
      </c>
      <c r="D320" s="7">
        <v>4</v>
      </c>
      <c r="E320" s="51">
        <f t="shared" si="130"/>
        <v>4.2957962565204051E-4</v>
      </c>
      <c r="F320" s="51">
        <f t="shared" si="131"/>
        <v>2.1525049776677609E-4</v>
      </c>
      <c r="G320" s="12">
        <f t="shared" si="132"/>
        <v>-0.42857142857142855</v>
      </c>
      <c r="H320" s="49">
        <f t="shared" si="99"/>
        <v>-1.8410555385087451E-4</v>
      </c>
      <c r="I320" s="2"/>
    </row>
    <row r="321" spans="1:9" s="50" customFormat="1" ht="15" x14ac:dyDescent="0.2">
      <c r="A321" s="52"/>
      <c r="B321" s="53" t="s">
        <v>477</v>
      </c>
      <c r="C321" s="7">
        <v>1</v>
      </c>
      <c r="D321" s="7">
        <v>3</v>
      </c>
      <c r="E321" s="51">
        <f t="shared" si="130"/>
        <v>6.1368517950291502E-5</v>
      </c>
      <c r="F321" s="51">
        <f t="shared" si="131"/>
        <v>1.6143787332508207E-4</v>
      </c>
      <c r="G321" s="12">
        <f t="shared" si="132"/>
        <v>2</v>
      </c>
      <c r="H321" s="49">
        <f t="shared" si="99"/>
        <v>1.22737035900583E-4</v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2</v>
      </c>
      <c r="D323" s="7">
        <v>0</v>
      </c>
      <c r="E323" s="51">
        <f t="shared" si="130"/>
        <v>1.22737035900583E-4</v>
      </c>
      <c r="F323" s="51" t="str">
        <f t="shared" si="131"/>
        <v/>
      </c>
      <c r="G323" s="12">
        <f t="shared" si="132"/>
        <v>-1</v>
      </c>
      <c r="H323" s="49">
        <f t="shared" si="99"/>
        <v>-1.22737035900583E-4</v>
      </c>
      <c r="I323" s="2"/>
    </row>
    <row r="324" spans="1:9" s="50" customFormat="1" ht="15" x14ac:dyDescent="0.2">
      <c r="A324" s="47"/>
      <c r="B324" s="53" t="s">
        <v>567</v>
      </c>
      <c r="C324" s="7">
        <v>134</v>
      </c>
      <c r="D324" s="7">
        <v>54</v>
      </c>
      <c r="E324" s="51">
        <f t="shared" ref="E324" si="133">+IF(C324=0,"",C324/C$169)</f>
        <v>8.223381405339061E-3</v>
      </c>
      <c r="F324" s="51">
        <f t="shared" ref="F324" si="134">+IF(D324=0,"",D324/D$169)</f>
        <v>2.905881719851477E-3</v>
      </c>
      <c r="G324" s="12">
        <f t="shared" si="132"/>
        <v>-0.59701492537313428</v>
      </c>
      <c r="H324" s="49">
        <f t="shared" ref="H324" si="135">+IF(OR(AND(E324=""),(G324="")),"",E324*G324)</f>
        <v>-4.9094814360233193E-3</v>
      </c>
      <c r="I324" s="2"/>
    </row>
    <row r="325" spans="1:9" s="50" customFormat="1" ht="15" x14ac:dyDescent="0.2">
      <c r="A325" s="52"/>
      <c r="B325" s="53" t="s">
        <v>480</v>
      </c>
      <c r="C325" s="7">
        <v>45</v>
      </c>
      <c r="D325" s="7">
        <v>7</v>
      </c>
      <c r="E325" s="51">
        <f t="shared" ref="E325:F328" si="136">+IF(C325=0,"",C325/C$169)</f>
        <v>2.7615833077631177E-3</v>
      </c>
      <c r="F325" s="51">
        <f t="shared" si="136"/>
        <v>3.7668837109185817E-4</v>
      </c>
      <c r="G325" s="12">
        <f t="shared" si="132"/>
        <v>-0.84444444444444444</v>
      </c>
      <c r="H325" s="49">
        <f t="shared" si="99"/>
        <v>-2.3320036821110773E-3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1</v>
      </c>
      <c r="D328" s="7">
        <v>0</v>
      </c>
      <c r="E328" s="51">
        <f t="shared" si="136"/>
        <v>6.1368517950291502E-5</v>
      </c>
      <c r="F328" s="51" t="str">
        <f t="shared" si="136"/>
        <v/>
      </c>
      <c r="G328" s="12">
        <f t="shared" si="132"/>
        <v>-1</v>
      </c>
      <c r="H328" s="49">
        <f t="shared" si="99"/>
        <v>-6.1368517950291502E-5</v>
      </c>
      <c r="I328" s="2"/>
    </row>
    <row r="329" spans="1:9" s="50" customFormat="1" ht="15" x14ac:dyDescent="0.2">
      <c r="A329" s="52"/>
      <c r="B329" s="53" t="s">
        <v>484</v>
      </c>
      <c r="C329" s="7">
        <v>3</v>
      </c>
      <c r="D329" s="7">
        <v>5</v>
      </c>
      <c r="E329" s="51">
        <f t="shared" ref="E329:E336" si="137">+IF(C329=0,"",C329/C$169)</f>
        <v>1.8410555385087451E-4</v>
      </c>
      <c r="F329" s="51">
        <f t="shared" ref="F329:F336" si="138">+IF(D329=0,"",D329/D$169)</f>
        <v>2.6906312220847012E-4</v>
      </c>
      <c r="G329" s="12">
        <f t="shared" si="132"/>
        <v>0.66666666666666663</v>
      </c>
      <c r="H329" s="49">
        <f t="shared" ref="H329:H336" si="139">+IF(OR(AND(E329=""),(G329="")),"",E329*G329)</f>
        <v>1.22737035900583E-4</v>
      </c>
      <c r="I329" s="2"/>
    </row>
    <row r="330" spans="1:9" s="50" customFormat="1" ht="15" x14ac:dyDescent="0.2">
      <c r="A330" s="52"/>
      <c r="B330" s="53" t="s">
        <v>485</v>
      </c>
      <c r="C330" s="7">
        <v>5</v>
      </c>
      <c r="D330" s="7">
        <v>3</v>
      </c>
      <c r="E330" s="51">
        <f t="shared" si="137"/>
        <v>3.0684258975145751E-4</v>
      </c>
      <c r="F330" s="51">
        <f t="shared" si="138"/>
        <v>1.6143787332508207E-4</v>
      </c>
      <c r="G330" s="12">
        <f t="shared" si="132"/>
        <v>-0.4</v>
      </c>
      <c r="H330" s="49">
        <f t="shared" si="139"/>
        <v>-1.22737035900583E-4</v>
      </c>
      <c r="I330" s="2"/>
    </row>
    <row r="331" spans="1:9" s="50" customFormat="1" ht="15" x14ac:dyDescent="0.2">
      <c r="A331" s="52"/>
      <c r="B331" s="53" t="s">
        <v>486</v>
      </c>
      <c r="C331" s="7">
        <v>3</v>
      </c>
      <c r="D331" s="7">
        <v>1</v>
      </c>
      <c r="E331" s="51">
        <f t="shared" si="137"/>
        <v>1.8410555385087451E-4</v>
      </c>
      <c r="F331" s="51">
        <f t="shared" si="138"/>
        <v>5.3812624441694024E-5</v>
      </c>
      <c r="G331" s="12">
        <f t="shared" si="132"/>
        <v>-0.66666666666666663</v>
      </c>
      <c r="H331" s="49">
        <f t="shared" si="139"/>
        <v>-1.22737035900583E-4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24</v>
      </c>
      <c r="E334" s="51" t="str">
        <f t="shared" si="137"/>
        <v/>
      </c>
      <c r="F334" s="51">
        <f t="shared" si="138"/>
        <v>1.2915029866006566E-3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100</v>
      </c>
      <c r="D337" s="7">
        <v>77</v>
      </c>
      <c r="E337" s="51">
        <f t="shared" ref="E337:E339" si="140">+IF(C337=0,"",C337/C$169)</f>
        <v>6.1368517950291497E-3</v>
      </c>
      <c r="F337" s="51">
        <f t="shared" ref="F337:F339" si="141">+IF(D337=0,"",D337/D$169)</f>
        <v>4.14357208201044E-3</v>
      </c>
      <c r="G337" s="12">
        <f t="shared" si="132"/>
        <v>-0.23</v>
      </c>
      <c r="H337" s="49">
        <f t="shared" ref="H337:H339" si="142">+IF(OR(AND(E337=""),(G337="")),"",E337*G337)</f>
        <v>-1.4114759128567044E-3</v>
      </c>
      <c r="I337" s="2"/>
    </row>
    <row r="338" spans="1:9" s="50" customFormat="1" ht="15" x14ac:dyDescent="0.2">
      <c r="A338" s="47"/>
      <c r="B338" s="53" t="s">
        <v>556</v>
      </c>
      <c r="C338" s="7">
        <v>2</v>
      </c>
      <c r="D338" s="7">
        <v>5</v>
      </c>
      <c r="E338" s="51">
        <f t="shared" si="140"/>
        <v>1.22737035900583E-4</v>
      </c>
      <c r="F338" s="51">
        <f t="shared" si="141"/>
        <v>2.6906312220847012E-4</v>
      </c>
      <c r="G338" s="12">
        <f t="shared" si="132"/>
        <v>1.5</v>
      </c>
      <c r="H338" s="49">
        <f t="shared" si="142"/>
        <v>1.8410555385087451E-4</v>
      </c>
      <c r="I338" s="2"/>
    </row>
    <row r="339" spans="1:9" s="50" customFormat="1" ht="15" x14ac:dyDescent="0.2">
      <c r="A339" s="47"/>
      <c r="B339" s="53" t="s">
        <v>557</v>
      </c>
      <c r="C339" s="7">
        <v>58</v>
      </c>
      <c r="D339" s="7">
        <v>84</v>
      </c>
      <c r="E339" s="51">
        <f t="shared" si="140"/>
        <v>3.5593740411169069E-3</v>
      </c>
      <c r="F339" s="51">
        <f t="shared" si="141"/>
        <v>4.5202604531022978E-3</v>
      </c>
      <c r="G339" s="12">
        <f t="shared" si="132"/>
        <v>0.44827586206896552</v>
      </c>
      <c r="H339" s="49">
        <f t="shared" si="142"/>
        <v>1.595581466707579E-3</v>
      </c>
      <c r="I339" s="2"/>
    </row>
    <row r="340" spans="1:9" ht="20.100000000000001" customHeight="1" x14ac:dyDescent="0.2">
      <c r="B340" s="20"/>
      <c r="C340" s="23"/>
      <c r="D340" s="23"/>
      <c r="E340" s="24"/>
      <c r="F340" s="24"/>
      <c r="G340" s="21"/>
      <c r="H340" s="22"/>
    </row>
    <row r="341" spans="1:9" ht="20.100000000000001" customHeight="1" x14ac:dyDescent="0.2">
      <c r="B341" s="20"/>
      <c r="C341" s="23"/>
      <c r="D341" s="23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90460</v>
      </c>
      <c r="D345" s="39">
        <f>SUM(D346:D564)</f>
        <v>96679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6.8748618173778461E-2</v>
      </c>
      <c r="H345" s="40">
        <f>+IF(OR(AND(E345=""),(G345="")),"",E345*G345)</f>
        <v>6.8748618173778461E-2</v>
      </c>
    </row>
    <row r="346" spans="1:9" s="50" customFormat="1" ht="15" x14ac:dyDescent="0.2">
      <c r="A346" s="52"/>
      <c r="B346" s="48" t="s">
        <v>74</v>
      </c>
      <c r="C346" s="7">
        <v>330</v>
      </c>
      <c r="D346" s="7">
        <v>109</v>
      </c>
      <c r="E346" s="51">
        <f t="shared" si="143"/>
        <v>3.6480212248507626E-3</v>
      </c>
      <c r="F346" s="51">
        <f t="shared" si="144"/>
        <v>1.1274423608022425E-3</v>
      </c>
      <c r="G346" s="12">
        <f t="shared" ref="G346:G410" si="145">+IF(AND(C346=0,D346=0)," ",IF(C346=0,1,IF(D346=0,-1,(D346-C346)/C346)))</f>
        <v>-0.66969696969696968</v>
      </c>
      <c r="H346" s="49">
        <f>+IF(OR(AND(E346=""),(G346="")),"",E346*G346)</f>
        <v>-2.4430687596727835E-3</v>
      </c>
      <c r="I346" s="2"/>
    </row>
    <row r="347" spans="1:9" s="50" customFormat="1" ht="15" x14ac:dyDescent="0.2">
      <c r="A347" s="52"/>
      <c r="B347" s="48" t="s">
        <v>77</v>
      </c>
      <c r="C347" s="7">
        <v>205</v>
      </c>
      <c r="D347" s="7">
        <v>86</v>
      </c>
      <c r="E347" s="51">
        <f t="shared" si="143"/>
        <v>2.2661950033163831E-3</v>
      </c>
      <c r="F347" s="51">
        <f t="shared" si="144"/>
        <v>8.8954167916507204E-4</v>
      </c>
      <c r="G347" s="12">
        <f t="shared" si="145"/>
        <v>-0.58048780487804874</v>
      </c>
      <c r="H347" s="49">
        <f t="shared" ref="H347:H414" si="146">+IF(OR(AND(E347=""),(G347="")),"",E347*G347)</f>
        <v>-1.3154985629007297E-3</v>
      </c>
      <c r="I347" s="2"/>
    </row>
    <row r="348" spans="1:9" s="50" customFormat="1" ht="15" x14ac:dyDescent="0.2">
      <c r="A348" s="52"/>
      <c r="B348" s="48" t="s">
        <v>70</v>
      </c>
      <c r="C348" s="7">
        <v>400</v>
      </c>
      <c r="D348" s="7">
        <v>332</v>
      </c>
      <c r="E348" s="51">
        <f t="shared" si="143"/>
        <v>4.4218439089100158E-3</v>
      </c>
      <c r="F348" s="51">
        <f t="shared" si="144"/>
        <v>3.434044621893069E-3</v>
      </c>
      <c r="G348" s="12">
        <f t="shared" si="145"/>
        <v>-0.17</v>
      </c>
      <c r="H348" s="49">
        <f t="shared" si="146"/>
        <v>-7.5171346451470273E-4</v>
      </c>
      <c r="I348" s="2"/>
    </row>
    <row r="349" spans="1:9" s="50" customFormat="1" ht="15" x14ac:dyDescent="0.2">
      <c r="A349" s="52"/>
      <c r="B349" s="48" t="s">
        <v>83</v>
      </c>
      <c r="C349" s="7">
        <v>4</v>
      </c>
      <c r="D349" s="7">
        <v>5</v>
      </c>
      <c r="E349" s="51">
        <f t="shared" si="143"/>
        <v>4.4218439089100158E-5</v>
      </c>
      <c r="F349" s="51">
        <f t="shared" si="144"/>
        <v>5.1717539486341396E-5</v>
      </c>
      <c r="G349" s="12">
        <f t="shared" si="145"/>
        <v>0.25</v>
      </c>
      <c r="H349" s="49">
        <f t="shared" si="146"/>
        <v>1.105460977227504E-5</v>
      </c>
      <c r="I349" s="2"/>
    </row>
    <row r="350" spans="1:9" s="50" customFormat="1" ht="15" x14ac:dyDescent="0.2">
      <c r="A350" s="52"/>
      <c r="B350" s="48" t="s">
        <v>82</v>
      </c>
      <c r="C350" s="7">
        <v>9</v>
      </c>
      <c r="D350" s="7">
        <v>26</v>
      </c>
      <c r="E350" s="51">
        <f t="shared" si="143"/>
        <v>9.9491487950475354E-5</v>
      </c>
      <c r="F350" s="51">
        <f t="shared" si="144"/>
        <v>2.6893120532897526E-4</v>
      </c>
      <c r="G350" s="12">
        <f t="shared" si="145"/>
        <v>1.8888888888888888</v>
      </c>
      <c r="H350" s="49">
        <f t="shared" si="146"/>
        <v>1.8792836612867566E-4</v>
      </c>
      <c r="I350" s="2"/>
    </row>
    <row r="351" spans="1:9" s="50" customFormat="1" ht="15" x14ac:dyDescent="0.2">
      <c r="A351" s="52"/>
      <c r="B351" s="48" t="s">
        <v>488</v>
      </c>
      <c r="C351" s="7">
        <v>2165</v>
      </c>
      <c r="D351" s="7">
        <v>2972</v>
      </c>
      <c r="E351" s="51">
        <f t="shared" si="143"/>
        <v>2.393323015697546E-2</v>
      </c>
      <c r="F351" s="51">
        <f t="shared" si="144"/>
        <v>3.0740905470681326E-2</v>
      </c>
      <c r="G351" s="12">
        <f t="shared" si="145"/>
        <v>0.37274826789838339</v>
      </c>
      <c r="H351" s="49">
        <f t="shared" si="146"/>
        <v>8.9210700862259566E-3</v>
      </c>
      <c r="I351" s="2"/>
    </row>
    <row r="352" spans="1:9" s="50" customFormat="1" ht="15" x14ac:dyDescent="0.2">
      <c r="A352" s="52"/>
      <c r="B352" s="48" t="s">
        <v>80</v>
      </c>
      <c r="C352" s="7">
        <v>191</v>
      </c>
      <c r="D352" s="7">
        <v>390</v>
      </c>
      <c r="E352" s="51">
        <f t="shared" si="143"/>
        <v>2.1114304665045326E-3</v>
      </c>
      <c r="F352" s="51">
        <f t="shared" si="144"/>
        <v>4.033968079934629E-3</v>
      </c>
      <c r="G352" s="12">
        <f t="shared" si="145"/>
        <v>1.0418848167539267</v>
      </c>
      <c r="H352" s="49">
        <f t="shared" si="146"/>
        <v>2.1998673446827328E-3</v>
      </c>
      <c r="I352" s="2"/>
    </row>
    <row r="353" spans="1:9" s="50" customFormat="1" ht="15" x14ac:dyDescent="0.2">
      <c r="A353" s="52"/>
      <c r="B353" s="48" t="s">
        <v>575</v>
      </c>
      <c r="C353" s="7">
        <v>1125</v>
      </c>
      <c r="D353" s="7">
        <v>704</v>
      </c>
      <c r="E353" s="51">
        <f t="shared" si="143"/>
        <v>1.2436435993809419E-2</v>
      </c>
      <c r="F353" s="51">
        <f t="shared" si="144"/>
        <v>7.2818295596768692E-3</v>
      </c>
      <c r="G353" s="12">
        <f t="shared" si="145"/>
        <v>-0.37422222222222223</v>
      </c>
      <c r="H353" s="49">
        <f t="shared" si="146"/>
        <v>-4.6539907141277918E-3</v>
      </c>
      <c r="I353" s="2"/>
    </row>
    <row r="354" spans="1:9" s="50" customFormat="1" ht="15" x14ac:dyDescent="0.2">
      <c r="A354" s="52"/>
      <c r="B354" s="48" t="s">
        <v>79</v>
      </c>
      <c r="C354" s="7">
        <v>222</v>
      </c>
      <c r="D354" s="7">
        <v>144</v>
      </c>
      <c r="E354" s="51">
        <f t="shared" si="143"/>
        <v>2.4541233694450586E-3</v>
      </c>
      <c r="F354" s="51">
        <f t="shared" si="144"/>
        <v>1.4894651372066323E-3</v>
      </c>
      <c r="G354" s="12">
        <f t="shared" si="145"/>
        <v>-0.35135135135135137</v>
      </c>
      <c r="H354" s="49">
        <f t="shared" si="146"/>
        <v>-8.6225956223745309E-4</v>
      </c>
      <c r="I354" s="2"/>
    </row>
    <row r="355" spans="1:9" s="50" customFormat="1" ht="15" x14ac:dyDescent="0.2">
      <c r="A355" s="52"/>
      <c r="B355" s="48" t="s">
        <v>248</v>
      </c>
      <c r="C355" s="7">
        <v>80</v>
      </c>
      <c r="D355" s="7">
        <v>91</v>
      </c>
      <c r="E355" s="51">
        <f t="shared" si="143"/>
        <v>8.8436878178200313E-4</v>
      </c>
      <c r="F355" s="51">
        <f t="shared" si="144"/>
        <v>9.4125921865141344E-4</v>
      </c>
      <c r="G355" s="12">
        <f t="shared" si="145"/>
        <v>0.13750000000000001</v>
      </c>
      <c r="H355" s="49">
        <f t="shared" si="146"/>
        <v>1.2160070749502544E-4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8460</v>
      </c>
      <c r="D357" s="7">
        <v>9503</v>
      </c>
      <c r="E357" s="51">
        <f t="shared" si="143"/>
        <v>9.3521998673446821E-2</v>
      </c>
      <c r="F357" s="51">
        <f t="shared" si="144"/>
        <v>9.8294355547740464E-2</v>
      </c>
      <c r="G357" s="12">
        <f t="shared" si="145"/>
        <v>0.12328605200945626</v>
      </c>
      <c r="H357" s="49">
        <f t="shared" si="146"/>
        <v>1.1529957992482864E-2</v>
      </c>
      <c r="I357" s="2"/>
    </row>
    <row r="358" spans="1:9" s="50" customFormat="1" ht="15" x14ac:dyDescent="0.2">
      <c r="A358" s="52"/>
      <c r="B358" s="48" t="s">
        <v>576</v>
      </c>
      <c r="C358" s="7">
        <v>1020</v>
      </c>
      <c r="D358" s="7">
        <v>972</v>
      </c>
      <c r="E358" s="51">
        <f t="shared" si="143"/>
        <v>1.127570196772054E-2</v>
      </c>
      <c r="F358" s="51">
        <f t="shared" si="144"/>
        <v>1.0053889676144769E-2</v>
      </c>
      <c r="G358" s="12">
        <f t="shared" si="145"/>
        <v>-4.7058823529411764E-2</v>
      </c>
      <c r="H358" s="49">
        <f t="shared" si="146"/>
        <v>-5.3062126906920192E-4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1371</v>
      </c>
      <c r="D360" s="7">
        <v>777</v>
      </c>
      <c r="E360" s="51">
        <f t="shared" si="143"/>
        <v>1.5155869997789078E-2</v>
      </c>
      <c r="F360" s="51">
        <f t="shared" si="144"/>
        <v>8.0369056361774532E-3</v>
      </c>
      <c r="G360" s="12">
        <f t="shared" si="145"/>
        <v>-0.43326039387308535</v>
      </c>
      <c r="H360" s="49">
        <f t="shared" si="146"/>
        <v>-6.5664382047313733E-3</v>
      </c>
      <c r="I360" s="2"/>
    </row>
    <row r="361" spans="1:9" s="50" customFormat="1" ht="15" x14ac:dyDescent="0.2">
      <c r="A361" s="52"/>
      <c r="B361" s="48" t="s">
        <v>614</v>
      </c>
      <c r="C361" s="7">
        <v>546</v>
      </c>
      <c r="D361" s="7">
        <v>1639</v>
      </c>
      <c r="E361" s="51">
        <f t="shared" si="143"/>
        <v>6.0358169356621713E-3</v>
      </c>
      <c r="F361" s="51">
        <f t="shared" si="144"/>
        <v>1.695300944362271E-2</v>
      </c>
      <c r="G361" s="12">
        <f t="shared" si="145"/>
        <v>2.0018315018315018</v>
      </c>
      <c r="H361" s="49">
        <f t="shared" si="146"/>
        <v>1.2082688481096617E-2</v>
      </c>
      <c r="I361" s="2"/>
    </row>
    <row r="362" spans="1:9" s="50" customFormat="1" ht="15" x14ac:dyDescent="0.2">
      <c r="A362" s="47"/>
      <c r="B362" s="48" t="s">
        <v>586</v>
      </c>
      <c r="C362" s="42">
        <v>109</v>
      </c>
      <c r="D362" s="7">
        <v>480</v>
      </c>
      <c r="E362" s="51">
        <f t="shared" si="143"/>
        <v>1.2049524651779793E-3</v>
      </c>
      <c r="F362" s="51">
        <f t="shared" si="144"/>
        <v>4.9648837906887738E-3</v>
      </c>
      <c r="G362" s="12">
        <f t="shared" si="145"/>
        <v>3.403669724770642</v>
      </c>
      <c r="H362" s="49">
        <f t="shared" ref="H362" si="147">+IF(OR(AND(E362=""),(G362="")),"",E362*G362)</f>
        <v>4.1012602255140395E-3</v>
      </c>
      <c r="I362" s="2"/>
    </row>
    <row r="363" spans="1:9" s="50" customFormat="1" ht="15" x14ac:dyDescent="0.2">
      <c r="A363" s="52"/>
      <c r="B363" s="48" t="s">
        <v>72</v>
      </c>
      <c r="C363" s="7">
        <v>13</v>
      </c>
      <c r="D363" s="7">
        <v>27</v>
      </c>
      <c r="E363" s="51">
        <f t="shared" si="143"/>
        <v>1.4370992703957551E-4</v>
      </c>
      <c r="F363" s="51">
        <f t="shared" si="144"/>
        <v>2.7927471322624356E-4</v>
      </c>
      <c r="G363" s="12">
        <f t="shared" si="145"/>
        <v>1.0769230769230769</v>
      </c>
      <c r="H363" s="49">
        <f t="shared" si="146"/>
        <v>1.5476453681185053E-4</v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8</v>
      </c>
      <c r="E364" s="51" t="str">
        <f t="shared" si="143"/>
        <v/>
      </c>
      <c r="F364" s="51">
        <f t="shared" si="144"/>
        <v>8.2748063178146242E-5</v>
      </c>
      <c r="G364" s="12">
        <f t="shared" si="145"/>
        <v>1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23035</v>
      </c>
      <c r="D365" s="7">
        <v>23329</v>
      </c>
      <c r="E365" s="51">
        <f t="shared" si="143"/>
        <v>0.25464293610435551</v>
      </c>
      <c r="F365" s="51">
        <f t="shared" si="144"/>
        <v>0.24130369573537169</v>
      </c>
      <c r="G365" s="12">
        <f t="shared" si="145"/>
        <v>1.2763186455393965E-2</v>
      </c>
      <c r="H365" s="49">
        <f t="shared" si="146"/>
        <v>3.2500552730488613E-3</v>
      </c>
      <c r="I365" s="2"/>
    </row>
    <row r="366" spans="1:9" s="50" customFormat="1" ht="15" x14ac:dyDescent="0.2">
      <c r="A366" s="52"/>
      <c r="B366" s="48" t="s">
        <v>251</v>
      </c>
      <c r="C366" s="7">
        <v>808</v>
      </c>
      <c r="D366" s="7">
        <v>582</v>
      </c>
      <c r="E366" s="51">
        <f t="shared" si="143"/>
        <v>8.9321246959982309E-3</v>
      </c>
      <c r="F366" s="51">
        <f t="shared" si="144"/>
        <v>6.0199215962101387E-3</v>
      </c>
      <c r="G366" s="12">
        <f t="shared" si="145"/>
        <v>-0.27970297029702973</v>
      </c>
      <c r="H366" s="49">
        <f t="shared" si="146"/>
        <v>-2.4983418085341587E-3</v>
      </c>
      <c r="I366" s="2"/>
    </row>
    <row r="367" spans="1:9" s="50" customFormat="1" ht="15" x14ac:dyDescent="0.2">
      <c r="A367" s="52"/>
      <c r="B367" s="48" t="s">
        <v>75</v>
      </c>
      <c r="C367" s="7">
        <v>3</v>
      </c>
      <c r="D367" s="7">
        <v>0</v>
      </c>
      <c r="E367" s="51">
        <f t="shared" si="143"/>
        <v>3.3163829316825113E-5</v>
      </c>
      <c r="F367" s="51" t="str">
        <f t="shared" si="144"/>
        <v/>
      </c>
      <c r="G367" s="12">
        <f t="shared" si="145"/>
        <v>-1</v>
      </c>
      <c r="H367" s="49">
        <f t="shared" si="146"/>
        <v>-3.3163829316825113E-5</v>
      </c>
      <c r="I367" s="2"/>
    </row>
    <row r="368" spans="1:9" s="50" customFormat="1" ht="15" x14ac:dyDescent="0.2">
      <c r="A368" s="52"/>
      <c r="B368" s="48" t="s">
        <v>76</v>
      </c>
      <c r="C368" s="7">
        <v>708</v>
      </c>
      <c r="D368" s="7">
        <v>487</v>
      </c>
      <c r="E368" s="51">
        <f t="shared" si="143"/>
        <v>7.826663718770728E-3</v>
      </c>
      <c r="F368" s="51">
        <f t="shared" si="144"/>
        <v>5.0372883459696522E-3</v>
      </c>
      <c r="G368" s="12">
        <f t="shared" si="145"/>
        <v>-0.31214689265536721</v>
      </c>
      <c r="H368" s="49">
        <f t="shared" si="146"/>
        <v>-2.4430687596727835E-3</v>
      </c>
      <c r="I368" s="2"/>
    </row>
    <row r="369" spans="1:9" s="50" customFormat="1" ht="15" x14ac:dyDescent="0.2">
      <c r="A369" s="52"/>
      <c r="B369" s="48" t="s">
        <v>577</v>
      </c>
      <c r="C369" s="7">
        <v>7116</v>
      </c>
      <c r="D369" s="7">
        <v>7058</v>
      </c>
      <c r="E369" s="51">
        <f t="shared" si="143"/>
        <v>7.8664603139509182E-2</v>
      </c>
      <c r="F369" s="51">
        <f t="shared" si="144"/>
        <v>7.300447873891952E-2</v>
      </c>
      <c r="G369" s="12">
        <f t="shared" si="145"/>
        <v>-8.1506464305789762E-3</v>
      </c>
      <c r="H369" s="49">
        <f t="shared" si="146"/>
        <v>-6.4116736679195228E-4</v>
      </c>
      <c r="I369" s="2"/>
    </row>
    <row r="370" spans="1:9" s="50" customFormat="1" ht="15" x14ac:dyDescent="0.2">
      <c r="A370" s="52"/>
      <c r="B370" s="48" t="s">
        <v>85</v>
      </c>
      <c r="C370" s="7">
        <v>310</v>
      </c>
      <c r="D370" s="7">
        <v>421</v>
      </c>
      <c r="E370" s="51">
        <f t="shared" si="143"/>
        <v>3.4269290294052621E-3</v>
      </c>
      <c r="F370" s="51">
        <f t="shared" si="144"/>
        <v>4.3546168247499458E-3</v>
      </c>
      <c r="G370" s="12">
        <f t="shared" si="145"/>
        <v>0.35806451612903228</v>
      </c>
      <c r="H370" s="49">
        <f t="shared" si="146"/>
        <v>1.2270616847225293E-3</v>
      </c>
      <c r="I370" s="2"/>
    </row>
    <row r="371" spans="1:9" s="50" customFormat="1" ht="15" x14ac:dyDescent="0.2">
      <c r="A371" s="52"/>
      <c r="B371" s="48" t="s">
        <v>84</v>
      </c>
      <c r="C371" s="7">
        <v>9</v>
      </c>
      <c r="D371" s="7">
        <v>22</v>
      </c>
      <c r="E371" s="51">
        <f t="shared" si="143"/>
        <v>9.9491487950475354E-5</v>
      </c>
      <c r="F371" s="51">
        <f t="shared" si="144"/>
        <v>2.2755717373990216E-4</v>
      </c>
      <c r="G371" s="12">
        <f t="shared" si="145"/>
        <v>1.4444444444444444</v>
      </c>
      <c r="H371" s="49">
        <f t="shared" si="146"/>
        <v>1.4370992703957551E-4</v>
      </c>
      <c r="I371" s="2"/>
    </row>
    <row r="372" spans="1:9" s="50" customFormat="1" ht="15" x14ac:dyDescent="0.2">
      <c r="A372" s="52"/>
      <c r="B372" s="48" t="s">
        <v>73</v>
      </c>
      <c r="C372" s="7">
        <v>15</v>
      </c>
      <c r="D372" s="7">
        <v>11</v>
      </c>
      <c r="E372" s="51">
        <f t="shared" si="143"/>
        <v>1.6581914658412558E-4</v>
      </c>
      <c r="F372" s="51">
        <f t="shared" si="144"/>
        <v>1.1377858686995108E-4</v>
      </c>
      <c r="G372" s="12">
        <f t="shared" si="145"/>
        <v>-0.26666666666666666</v>
      </c>
      <c r="H372" s="49">
        <f t="shared" si="146"/>
        <v>-4.4218439089100151E-5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1</v>
      </c>
      <c r="E373" s="51" t="str">
        <f t="shared" si="143"/>
        <v/>
      </c>
      <c r="F373" s="51">
        <f t="shared" si="144"/>
        <v>1.034350789726828E-5</v>
      </c>
      <c r="G373" s="12">
        <f t="shared" si="145"/>
        <v>1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6</v>
      </c>
      <c r="D374" s="7">
        <v>4</v>
      </c>
      <c r="E374" s="51">
        <f t="shared" si="143"/>
        <v>6.6327658633650227E-5</v>
      </c>
      <c r="F374" s="51">
        <f t="shared" si="144"/>
        <v>4.1374031589073121E-5</v>
      </c>
      <c r="G374" s="12">
        <f t="shared" si="145"/>
        <v>-0.33333333333333331</v>
      </c>
      <c r="H374" s="49">
        <f t="shared" si="146"/>
        <v>-2.2109219544550076E-5</v>
      </c>
      <c r="I374" s="2"/>
    </row>
    <row r="375" spans="1:9" s="50" customFormat="1" ht="15" x14ac:dyDescent="0.2">
      <c r="A375" s="52"/>
      <c r="B375" s="48" t="s">
        <v>337</v>
      </c>
      <c r="C375" s="7">
        <v>93</v>
      </c>
      <c r="D375" s="7">
        <v>68</v>
      </c>
      <c r="E375" s="51">
        <f t="shared" si="143"/>
        <v>1.0280787088215787E-3</v>
      </c>
      <c r="F375" s="51">
        <f t="shared" si="144"/>
        <v>7.0335853701424303E-4</v>
      </c>
      <c r="G375" s="12">
        <f t="shared" si="145"/>
        <v>-0.26881720430107525</v>
      </c>
      <c r="H375" s="49">
        <f t="shared" si="146"/>
        <v>-2.7636524430687599E-4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217</v>
      </c>
      <c r="D377" s="42">
        <v>82</v>
      </c>
      <c r="E377" s="51">
        <f t="shared" si="143"/>
        <v>2.3988503205836834E-3</v>
      </c>
      <c r="F377" s="51">
        <f t="shared" si="144"/>
        <v>8.4816764757599894E-4</v>
      </c>
      <c r="G377" s="86">
        <f t="shared" si="145"/>
        <v>-0.62211981566820274</v>
      </c>
      <c r="H377" s="49">
        <f t="shared" si="146"/>
        <v>-1.4923723192571301E-3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519</v>
      </c>
      <c r="E378" s="51" t="str">
        <f t="shared" ref="E378" si="152">+IF(C378=0,"",C378/C$345)</f>
        <v/>
      </c>
      <c r="F378" s="51">
        <f t="shared" ref="F378" si="153">+IF(D378=0,"",D378/D$345)</f>
        <v>5.368280598682237E-3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1386</v>
      </c>
      <c r="D379" s="7">
        <v>1483</v>
      </c>
      <c r="E379" s="51">
        <f t="shared" ref="E379:E401" si="155">+IF(C379=0,"",C379/C$345)</f>
        <v>1.5321689144373204E-2</v>
      </c>
      <c r="F379" s="51">
        <f t="shared" ref="F379:F401" si="156">+IF(D379=0,"",D379/D$345)</f>
        <v>1.5339422211648858E-2</v>
      </c>
      <c r="G379" s="12">
        <f t="shared" si="145"/>
        <v>6.9985569985569984E-2</v>
      </c>
      <c r="H379" s="49">
        <f t="shared" si="146"/>
        <v>1.0722971479106788E-3</v>
      </c>
      <c r="I379" s="2"/>
    </row>
    <row r="380" spans="1:9" s="50" customFormat="1" ht="15" x14ac:dyDescent="0.2">
      <c r="A380" s="52"/>
      <c r="B380" s="48" t="s">
        <v>491</v>
      </c>
      <c r="C380" s="7">
        <v>13</v>
      </c>
      <c r="D380" s="7">
        <v>3</v>
      </c>
      <c r="E380" s="51">
        <f t="shared" si="155"/>
        <v>1.4370992703957551E-4</v>
      </c>
      <c r="F380" s="51">
        <f t="shared" si="156"/>
        <v>3.1030523691804839E-5</v>
      </c>
      <c r="G380" s="12">
        <f t="shared" si="145"/>
        <v>-0.76923076923076927</v>
      </c>
      <c r="H380" s="49">
        <f t="shared" si="146"/>
        <v>-1.1054609772275039E-4</v>
      </c>
      <c r="I380" s="2"/>
    </row>
    <row r="381" spans="1:9" s="50" customFormat="1" ht="15" x14ac:dyDescent="0.2">
      <c r="A381" s="52"/>
      <c r="B381" s="48" t="s">
        <v>492</v>
      </c>
      <c r="C381" s="7">
        <v>61</v>
      </c>
      <c r="D381" s="7">
        <v>39</v>
      </c>
      <c r="E381" s="51">
        <f t="shared" si="155"/>
        <v>6.7433119610877735E-4</v>
      </c>
      <c r="F381" s="51">
        <f t="shared" si="156"/>
        <v>4.0339680799346292E-4</v>
      </c>
      <c r="G381" s="12">
        <f t="shared" si="145"/>
        <v>-0.36065573770491804</v>
      </c>
      <c r="H381" s="49">
        <f t="shared" si="146"/>
        <v>-2.4320141499005086E-4</v>
      </c>
      <c r="I381" s="2"/>
    </row>
    <row r="382" spans="1:9" s="50" customFormat="1" ht="15" x14ac:dyDescent="0.2">
      <c r="A382" s="52"/>
      <c r="B382" s="48" t="s">
        <v>253</v>
      </c>
      <c r="C382" s="7">
        <v>6</v>
      </c>
      <c r="D382" s="7">
        <v>3</v>
      </c>
      <c r="E382" s="51">
        <f t="shared" si="155"/>
        <v>6.6327658633650227E-5</v>
      </c>
      <c r="F382" s="51">
        <f t="shared" si="156"/>
        <v>3.1030523691804839E-5</v>
      </c>
      <c r="G382" s="12">
        <f t="shared" si="145"/>
        <v>-0.5</v>
      </c>
      <c r="H382" s="49">
        <f t="shared" si="146"/>
        <v>-3.3163829316825113E-5</v>
      </c>
      <c r="I382" s="2"/>
    </row>
    <row r="383" spans="1:9" s="50" customFormat="1" ht="15" x14ac:dyDescent="0.2">
      <c r="A383" s="52"/>
      <c r="B383" s="48" t="s">
        <v>254</v>
      </c>
      <c r="C383" s="7">
        <v>540</v>
      </c>
      <c r="D383" s="7">
        <v>475</v>
      </c>
      <c r="E383" s="51">
        <f t="shared" si="155"/>
        <v>5.9694892770285205E-3</v>
      </c>
      <c r="F383" s="51">
        <f t="shared" si="156"/>
        <v>4.913166251202433E-3</v>
      </c>
      <c r="G383" s="12">
        <f t="shared" si="145"/>
        <v>-0.12037037037037036</v>
      </c>
      <c r="H383" s="49">
        <f t="shared" si="146"/>
        <v>-7.1854963519787745E-4</v>
      </c>
      <c r="I383" s="2"/>
    </row>
    <row r="384" spans="1:9" s="50" customFormat="1" ht="15" x14ac:dyDescent="0.2">
      <c r="A384" s="52"/>
      <c r="B384" s="48" t="s">
        <v>493</v>
      </c>
      <c r="C384" s="7">
        <v>26</v>
      </c>
      <c r="D384" s="7">
        <v>13</v>
      </c>
      <c r="E384" s="51">
        <f t="shared" si="155"/>
        <v>2.8741985407915101E-4</v>
      </c>
      <c r="F384" s="51">
        <f t="shared" si="156"/>
        <v>1.3446560266448763E-4</v>
      </c>
      <c r="G384" s="12">
        <f t="shared" si="145"/>
        <v>-0.5</v>
      </c>
      <c r="H384" s="49">
        <f t="shared" si="146"/>
        <v>-1.4370992703957551E-4</v>
      </c>
      <c r="I384" s="2"/>
    </row>
    <row r="385" spans="1:9" s="50" customFormat="1" ht="15" x14ac:dyDescent="0.2">
      <c r="A385" s="47"/>
      <c r="B385" s="48" t="s">
        <v>590</v>
      </c>
      <c r="C385" s="42">
        <v>68</v>
      </c>
      <c r="D385" s="7">
        <v>144</v>
      </c>
      <c r="E385" s="51">
        <f t="shared" si="155"/>
        <v>7.5171346451470263E-4</v>
      </c>
      <c r="F385" s="51">
        <f t="shared" si="156"/>
        <v>1.4894651372066323E-3</v>
      </c>
      <c r="G385" s="12">
        <f t="shared" si="145"/>
        <v>1.1176470588235294</v>
      </c>
      <c r="H385" s="49">
        <f t="shared" ref="H385" si="157">+IF(OR(AND(E385=""),(G385="")),"",E385*G385)</f>
        <v>8.4015034269290293E-4</v>
      </c>
      <c r="I385" s="2"/>
    </row>
    <row r="386" spans="1:9" s="50" customFormat="1" ht="15" x14ac:dyDescent="0.2">
      <c r="A386" s="52"/>
      <c r="B386" s="48" t="s">
        <v>494</v>
      </c>
      <c r="C386" s="7">
        <v>13018</v>
      </c>
      <c r="D386" s="7">
        <v>13485</v>
      </c>
      <c r="E386" s="51">
        <f t="shared" si="155"/>
        <v>0.14390891001547645</v>
      </c>
      <c r="F386" s="51">
        <f t="shared" si="156"/>
        <v>0.13948220399466274</v>
      </c>
      <c r="G386" s="12">
        <f t="shared" si="145"/>
        <v>3.587340605315717E-2</v>
      </c>
      <c r="H386" s="49">
        <f t="shared" si="146"/>
        <v>5.1625027636524436E-3</v>
      </c>
      <c r="I386" s="2"/>
    </row>
    <row r="387" spans="1:9" s="50" customFormat="1" ht="15" x14ac:dyDescent="0.2">
      <c r="A387" s="52"/>
      <c r="B387" s="48" t="s">
        <v>93</v>
      </c>
      <c r="C387" s="7">
        <v>388</v>
      </c>
      <c r="D387" s="7">
        <v>512</v>
      </c>
      <c r="E387" s="51">
        <f t="shared" si="155"/>
        <v>4.2891885916427151E-3</v>
      </c>
      <c r="F387" s="51">
        <f t="shared" si="156"/>
        <v>5.2958760434013595E-3</v>
      </c>
      <c r="G387" s="12">
        <f t="shared" si="145"/>
        <v>0.31958762886597936</v>
      </c>
      <c r="H387" s="49">
        <f t="shared" si="146"/>
        <v>1.3707716117621047E-3</v>
      </c>
      <c r="I387" s="2"/>
    </row>
    <row r="388" spans="1:9" s="50" customFormat="1" ht="15" x14ac:dyDescent="0.2">
      <c r="A388" s="52"/>
      <c r="B388" s="48" t="s">
        <v>86</v>
      </c>
      <c r="C388" s="7">
        <v>13546</v>
      </c>
      <c r="D388" s="7">
        <v>16257</v>
      </c>
      <c r="E388" s="51">
        <f t="shared" si="155"/>
        <v>0.14974574397523768</v>
      </c>
      <c r="F388" s="51">
        <f t="shared" si="156"/>
        <v>0.16815440788589042</v>
      </c>
      <c r="G388" s="12">
        <f t="shared" si="145"/>
        <v>0.20013288055514544</v>
      </c>
      <c r="H388" s="49">
        <f t="shared" si="146"/>
        <v>2.9969047092637632E-2</v>
      </c>
      <c r="I388" s="2"/>
    </row>
    <row r="389" spans="1:9" s="50" customFormat="1" ht="15" x14ac:dyDescent="0.2">
      <c r="A389" s="52"/>
      <c r="B389" s="48" t="s">
        <v>92</v>
      </c>
      <c r="C389" s="7">
        <v>1945</v>
      </c>
      <c r="D389" s="7">
        <v>3040</v>
      </c>
      <c r="E389" s="51">
        <f t="shared" si="155"/>
        <v>2.1501216007074952E-2</v>
      </c>
      <c r="F389" s="51">
        <f t="shared" si="156"/>
        <v>3.1444264007695573E-2</v>
      </c>
      <c r="G389" s="12">
        <f t="shared" si="145"/>
        <v>0.56298200514138819</v>
      </c>
      <c r="H389" s="49">
        <f t="shared" si="146"/>
        <v>1.2104797700641169E-2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138</v>
      </c>
      <c r="D391" s="7">
        <v>3</v>
      </c>
      <c r="E391" s="51">
        <f t="shared" si="155"/>
        <v>1.5255361485739553E-3</v>
      </c>
      <c r="F391" s="51">
        <f t="shared" si="156"/>
        <v>3.1030523691804839E-5</v>
      </c>
      <c r="G391" s="12">
        <f t="shared" si="145"/>
        <v>-0.97826086956521741</v>
      </c>
      <c r="H391" s="49">
        <f t="shared" si="146"/>
        <v>-1.4923723192571301E-3</v>
      </c>
      <c r="I391" s="2"/>
    </row>
    <row r="392" spans="1:9" s="50" customFormat="1" ht="15" x14ac:dyDescent="0.2">
      <c r="A392" s="52"/>
      <c r="B392" s="48" t="s">
        <v>255</v>
      </c>
      <c r="C392" s="7">
        <v>114</v>
      </c>
      <c r="D392" s="7">
        <v>42</v>
      </c>
      <c r="E392" s="51">
        <f t="shared" si="155"/>
        <v>1.2602255140393545E-3</v>
      </c>
      <c r="F392" s="51">
        <f t="shared" si="156"/>
        <v>4.3442733168526772E-4</v>
      </c>
      <c r="G392" s="12">
        <f t="shared" si="145"/>
        <v>-0.63157894736842102</v>
      </c>
      <c r="H392" s="49">
        <f t="shared" si="146"/>
        <v>-7.9593190360380283E-4</v>
      </c>
      <c r="I392" s="2"/>
    </row>
    <row r="393" spans="1:9" s="50" customFormat="1" ht="15" x14ac:dyDescent="0.2">
      <c r="A393" s="52"/>
      <c r="B393" s="48" t="s">
        <v>256</v>
      </c>
      <c r="C393" s="7">
        <v>58</v>
      </c>
      <c r="D393" s="7">
        <v>30</v>
      </c>
      <c r="E393" s="51">
        <f t="shared" si="155"/>
        <v>6.4116736679195228E-4</v>
      </c>
      <c r="F393" s="51">
        <f t="shared" si="156"/>
        <v>3.1030523691804836E-4</v>
      </c>
      <c r="G393" s="12">
        <f t="shared" si="145"/>
        <v>-0.48275862068965519</v>
      </c>
      <c r="H393" s="49">
        <f t="shared" si="146"/>
        <v>-3.0952907362370111E-4</v>
      </c>
      <c r="I393" s="2"/>
    </row>
    <row r="394" spans="1:9" s="50" customFormat="1" ht="15" x14ac:dyDescent="0.2">
      <c r="A394" s="52"/>
      <c r="B394" s="48" t="s">
        <v>578</v>
      </c>
      <c r="C394" s="7">
        <v>10</v>
      </c>
      <c r="D394" s="7">
        <v>3</v>
      </c>
      <c r="E394" s="51">
        <f t="shared" si="155"/>
        <v>1.1054609772275039E-4</v>
      </c>
      <c r="F394" s="51">
        <f t="shared" si="156"/>
        <v>3.1030523691804839E-5</v>
      </c>
      <c r="G394" s="12">
        <f t="shared" si="145"/>
        <v>-0.7</v>
      </c>
      <c r="H394" s="49">
        <f t="shared" si="146"/>
        <v>-7.7382268405925265E-5</v>
      </c>
      <c r="I394" s="2"/>
    </row>
    <row r="395" spans="1:9" s="50" customFormat="1" ht="15" x14ac:dyDescent="0.2">
      <c r="A395" s="52"/>
      <c r="B395" s="48" t="s">
        <v>579</v>
      </c>
      <c r="C395" s="7">
        <v>79</v>
      </c>
      <c r="D395" s="7">
        <v>24</v>
      </c>
      <c r="E395" s="51">
        <f t="shared" si="155"/>
        <v>8.7331417200972811E-4</v>
      </c>
      <c r="F395" s="51">
        <f t="shared" si="156"/>
        <v>2.4824418953443871E-4</v>
      </c>
      <c r="G395" s="12">
        <f t="shared" si="145"/>
        <v>-0.69620253164556967</v>
      </c>
      <c r="H395" s="49">
        <f t="shared" si="146"/>
        <v>-6.080035374751272E-4</v>
      </c>
      <c r="I395" s="2"/>
    </row>
    <row r="396" spans="1:9" s="50" customFormat="1" ht="15" x14ac:dyDescent="0.2">
      <c r="A396" s="52"/>
      <c r="B396" s="48" t="s">
        <v>257</v>
      </c>
      <c r="C396" s="7">
        <v>166</v>
      </c>
      <c r="D396" s="7">
        <v>73</v>
      </c>
      <c r="E396" s="51">
        <f t="shared" si="155"/>
        <v>1.8350652221976564E-3</v>
      </c>
      <c r="F396" s="51">
        <f t="shared" si="156"/>
        <v>7.5507607650058444E-4</v>
      </c>
      <c r="G396" s="12">
        <f t="shared" si="145"/>
        <v>-0.56024096385542166</v>
      </c>
      <c r="H396" s="49">
        <f t="shared" si="146"/>
        <v>-1.0280787088215785E-3</v>
      </c>
      <c r="I396" s="2"/>
    </row>
    <row r="397" spans="1:9" s="50" customFormat="1" ht="15" x14ac:dyDescent="0.2">
      <c r="A397" s="52"/>
      <c r="B397" s="48" t="s">
        <v>495</v>
      </c>
      <c r="C397" s="7">
        <v>140</v>
      </c>
      <c r="D397" s="7">
        <v>33</v>
      </c>
      <c r="E397" s="51">
        <f t="shared" si="155"/>
        <v>1.5476453681185054E-3</v>
      </c>
      <c r="F397" s="51">
        <f t="shared" si="156"/>
        <v>3.4133576060985322E-4</v>
      </c>
      <c r="G397" s="12">
        <f t="shared" si="145"/>
        <v>-0.76428571428571423</v>
      </c>
      <c r="H397" s="49">
        <f t="shared" si="146"/>
        <v>-1.182843245633429E-3</v>
      </c>
      <c r="I397" s="2"/>
    </row>
    <row r="398" spans="1:9" s="50" customFormat="1" ht="15" x14ac:dyDescent="0.2">
      <c r="A398" s="52"/>
      <c r="B398" s="48" t="s">
        <v>94</v>
      </c>
      <c r="C398" s="7">
        <v>83</v>
      </c>
      <c r="D398" s="7">
        <v>53</v>
      </c>
      <c r="E398" s="51">
        <f t="shared" si="155"/>
        <v>9.1753261109882821E-4</v>
      </c>
      <c r="F398" s="51">
        <f t="shared" si="156"/>
        <v>5.4820591855521883E-4</v>
      </c>
      <c r="G398" s="12">
        <f t="shared" si="145"/>
        <v>-0.36144578313253012</v>
      </c>
      <c r="H398" s="49">
        <f t="shared" si="146"/>
        <v>-3.3163829316825116E-4</v>
      </c>
      <c r="I398" s="2"/>
    </row>
    <row r="399" spans="1:9" s="50" customFormat="1" ht="15" x14ac:dyDescent="0.2">
      <c r="A399" s="52"/>
      <c r="B399" s="48" t="s">
        <v>258</v>
      </c>
      <c r="C399" s="7">
        <v>1004</v>
      </c>
      <c r="D399" s="7">
        <v>1184</v>
      </c>
      <c r="E399" s="51">
        <f t="shared" si="155"/>
        <v>1.109882821136414E-2</v>
      </c>
      <c r="F399" s="51">
        <f t="shared" si="156"/>
        <v>1.2246713350365644E-2</v>
      </c>
      <c r="G399" s="12">
        <f t="shared" si="145"/>
        <v>0.17928286852589642</v>
      </c>
      <c r="H399" s="49">
        <f t="shared" si="146"/>
        <v>1.989829759009507E-3</v>
      </c>
      <c r="I399" s="2"/>
    </row>
    <row r="400" spans="1:9" s="50" customFormat="1" ht="15" x14ac:dyDescent="0.2">
      <c r="A400" s="52"/>
      <c r="B400" s="48" t="s">
        <v>580</v>
      </c>
      <c r="C400" s="7">
        <v>54</v>
      </c>
      <c r="D400" s="7">
        <v>24</v>
      </c>
      <c r="E400" s="51">
        <f t="shared" si="155"/>
        <v>5.9694892770285207E-4</v>
      </c>
      <c r="F400" s="51">
        <f t="shared" si="156"/>
        <v>2.4824418953443871E-4</v>
      </c>
      <c r="G400" s="12">
        <f t="shared" si="145"/>
        <v>-0.55555555555555558</v>
      </c>
      <c r="H400" s="49">
        <f t="shared" si="146"/>
        <v>-3.3163829316825116E-4</v>
      </c>
      <c r="I400" s="2"/>
    </row>
    <row r="401" spans="1:9" s="50" customFormat="1" ht="15" x14ac:dyDescent="0.2">
      <c r="A401" s="52"/>
      <c r="B401" s="48" t="s">
        <v>88</v>
      </c>
      <c r="C401" s="7">
        <v>180</v>
      </c>
      <c r="D401" s="7">
        <v>205</v>
      </c>
      <c r="E401" s="51">
        <f t="shared" si="155"/>
        <v>1.989829759009507E-3</v>
      </c>
      <c r="F401" s="51">
        <f t="shared" si="156"/>
        <v>2.1204191189399973E-3</v>
      </c>
      <c r="G401" s="12">
        <f t="shared" si="145"/>
        <v>0.1388888888888889</v>
      </c>
      <c r="H401" s="49">
        <f t="shared" si="146"/>
        <v>2.7636524430687599E-4</v>
      </c>
      <c r="I401" s="2"/>
    </row>
    <row r="402" spans="1:9" s="50" customFormat="1" ht="15" x14ac:dyDescent="0.2">
      <c r="A402" s="47"/>
      <c r="B402" s="48" t="s">
        <v>540</v>
      </c>
      <c r="C402" s="7">
        <v>8</v>
      </c>
      <c r="D402" s="7">
        <v>54</v>
      </c>
      <c r="E402" s="51">
        <f t="shared" ref="E402" si="158">+IF(C402=0,"",C402/C$345)</f>
        <v>8.8436878178200316E-5</v>
      </c>
      <c r="F402" s="51">
        <f t="shared" ref="F402" si="159">+IF(D402=0,"",D402/D$345)</f>
        <v>5.5854942645248713E-4</v>
      </c>
      <c r="G402" s="12">
        <f t="shared" si="145"/>
        <v>5.75</v>
      </c>
      <c r="H402" s="49">
        <f t="shared" ref="H402" si="160">+IF(OR(AND(E402=""),(G402="")),"",E402*G402)</f>
        <v>5.0851204952465177E-4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60</v>
      </c>
      <c r="D404" s="7">
        <v>20</v>
      </c>
      <c r="E404" s="51">
        <f t="shared" si="161"/>
        <v>6.6327658633650232E-4</v>
      </c>
      <c r="F404" s="51">
        <f t="shared" si="162"/>
        <v>2.0687015794536558E-4</v>
      </c>
      <c r="G404" s="12">
        <f t="shared" si="145"/>
        <v>-0.66666666666666663</v>
      </c>
      <c r="H404" s="49">
        <f t="shared" si="146"/>
        <v>-4.4218439089100151E-4</v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1</v>
      </c>
      <c r="D406" s="7">
        <v>0</v>
      </c>
      <c r="E406" s="51">
        <f t="shared" si="161"/>
        <v>1.105460977227504E-5</v>
      </c>
      <c r="F406" s="51" t="str">
        <f t="shared" si="162"/>
        <v/>
      </c>
      <c r="G406" s="12">
        <f t="shared" si="145"/>
        <v>-1</v>
      </c>
      <c r="H406" s="49">
        <f t="shared" si="146"/>
        <v>-1.105460977227504E-5</v>
      </c>
      <c r="I406" s="2"/>
    </row>
    <row r="407" spans="1:9" s="50" customFormat="1" ht="15" x14ac:dyDescent="0.2">
      <c r="A407" s="52"/>
      <c r="B407" s="48" t="s">
        <v>261</v>
      </c>
      <c r="C407" s="7">
        <v>1</v>
      </c>
      <c r="D407" s="7">
        <v>0</v>
      </c>
      <c r="E407" s="51">
        <f t="shared" si="161"/>
        <v>1.105460977227504E-5</v>
      </c>
      <c r="F407" s="51" t="str">
        <f t="shared" si="162"/>
        <v/>
      </c>
      <c r="G407" s="12">
        <f t="shared" si="145"/>
        <v>-1</v>
      </c>
      <c r="H407" s="49">
        <f t="shared" si="146"/>
        <v>-1.105460977227504E-5</v>
      </c>
      <c r="I407" s="2"/>
    </row>
    <row r="408" spans="1:9" s="50" customFormat="1" ht="15" x14ac:dyDescent="0.2">
      <c r="A408" s="52"/>
      <c r="B408" s="48" t="s">
        <v>91</v>
      </c>
      <c r="C408" s="7">
        <v>4</v>
      </c>
      <c r="D408" s="7">
        <v>0</v>
      </c>
      <c r="E408" s="51">
        <f t="shared" si="161"/>
        <v>4.4218439089100158E-5</v>
      </c>
      <c r="F408" s="51" t="str">
        <f t="shared" si="162"/>
        <v/>
      </c>
      <c r="G408" s="12">
        <f t="shared" si="145"/>
        <v>-1</v>
      </c>
      <c r="H408" s="49">
        <f t="shared" si="146"/>
        <v>-4.4218439089100158E-5</v>
      </c>
      <c r="I408" s="2"/>
    </row>
    <row r="409" spans="1:9" s="50" customFormat="1" ht="15" x14ac:dyDescent="0.2">
      <c r="A409" s="52"/>
      <c r="B409" s="48" t="s">
        <v>90</v>
      </c>
      <c r="C409" s="7">
        <v>493</v>
      </c>
      <c r="D409" s="7">
        <v>174</v>
      </c>
      <c r="E409" s="51">
        <f t="shared" si="161"/>
        <v>5.4499226177315944E-3</v>
      </c>
      <c r="F409" s="51">
        <f t="shared" si="162"/>
        <v>1.7997703741246807E-3</v>
      </c>
      <c r="G409" s="12">
        <f t="shared" si="145"/>
        <v>-0.6470588235294118</v>
      </c>
      <c r="H409" s="49">
        <f t="shared" si="146"/>
        <v>-3.5264205173557378E-3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19</v>
      </c>
      <c r="D411" s="7">
        <v>6</v>
      </c>
      <c r="E411" s="51">
        <f t="shared" si="161"/>
        <v>2.1003758567322573E-4</v>
      </c>
      <c r="F411" s="51">
        <f t="shared" si="162"/>
        <v>6.2061047383609678E-5</v>
      </c>
      <c r="G411" s="12">
        <f t="shared" ref="G411:G477" si="163">+IF(AND(C411=0,D411=0)," ",IF(C411=0,1,IF(D411=0,-1,(D411-C411)/C411)))</f>
        <v>-0.68421052631578949</v>
      </c>
      <c r="H411" s="49">
        <f t="shared" si="146"/>
        <v>-1.4370992703957551E-4</v>
      </c>
      <c r="I411" s="2"/>
    </row>
    <row r="412" spans="1:9" s="50" customFormat="1" ht="15" x14ac:dyDescent="0.2">
      <c r="A412" s="52"/>
      <c r="B412" s="48" t="s">
        <v>263</v>
      </c>
      <c r="C412" s="7">
        <v>16</v>
      </c>
      <c r="D412" s="7">
        <v>6</v>
      </c>
      <c r="E412" s="51">
        <f t="shared" si="161"/>
        <v>1.7687375635640063E-4</v>
      </c>
      <c r="F412" s="51">
        <f t="shared" si="162"/>
        <v>6.2061047383609678E-5</v>
      </c>
      <c r="G412" s="12">
        <f t="shared" si="163"/>
        <v>-0.625</v>
      </c>
      <c r="H412" s="49">
        <f t="shared" si="146"/>
        <v>-1.1054609772275039E-4</v>
      </c>
      <c r="I412" s="2"/>
    </row>
    <row r="413" spans="1:9" s="50" customFormat="1" ht="15" x14ac:dyDescent="0.2">
      <c r="A413" s="52"/>
      <c r="B413" s="48" t="s">
        <v>497</v>
      </c>
      <c r="C413" s="7">
        <v>37</v>
      </c>
      <c r="D413" s="7">
        <v>9</v>
      </c>
      <c r="E413" s="51">
        <f t="shared" si="161"/>
        <v>4.0902056157417644E-4</v>
      </c>
      <c r="F413" s="51">
        <f t="shared" si="162"/>
        <v>9.3091571075414517E-5</v>
      </c>
      <c r="G413" s="12">
        <f t="shared" si="163"/>
        <v>-0.7567567567567568</v>
      </c>
      <c r="H413" s="49">
        <f t="shared" si="146"/>
        <v>-3.0952907362370111E-4</v>
      </c>
      <c r="I413" s="2"/>
    </row>
    <row r="414" spans="1:9" s="50" customFormat="1" ht="15" x14ac:dyDescent="0.2">
      <c r="A414" s="52"/>
      <c r="B414" s="48" t="s">
        <v>89</v>
      </c>
      <c r="C414" s="7">
        <v>79</v>
      </c>
      <c r="D414" s="7">
        <v>0</v>
      </c>
      <c r="E414" s="51">
        <f t="shared" si="161"/>
        <v>8.7331417200972811E-4</v>
      </c>
      <c r="F414" s="51" t="str">
        <f t="shared" si="162"/>
        <v/>
      </c>
      <c r="G414" s="12">
        <f t="shared" si="163"/>
        <v>-1</v>
      </c>
      <c r="H414" s="49">
        <f t="shared" si="146"/>
        <v>-8.7331417200972811E-4</v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7</v>
      </c>
      <c r="D417" s="7">
        <v>5</v>
      </c>
      <c r="E417" s="51">
        <f t="shared" ref="E417:E419" si="167">+IF(C417=0,"",C417/C$345)</f>
        <v>7.7382268405925265E-5</v>
      </c>
      <c r="F417" s="51">
        <f t="shared" ref="F417:F419" si="168">+IF(D417=0,"",D417/D$345)</f>
        <v>5.1717539486341396E-5</v>
      </c>
      <c r="G417" s="12">
        <f t="shared" si="163"/>
        <v>-0.2857142857142857</v>
      </c>
      <c r="H417" s="49">
        <f t="shared" ref="H417:H419" si="169">+IF(OR(AND(E417=""),(G417="")),"",E417*G417)</f>
        <v>-2.2109219544550076E-5</v>
      </c>
      <c r="I417" s="2"/>
    </row>
    <row r="418" spans="1:9" s="50" customFormat="1" ht="15" x14ac:dyDescent="0.2">
      <c r="A418" s="47"/>
      <c r="B418" s="48" t="s">
        <v>542</v>
      </c>
      <c r="C418" s="7">
        <v>65</v>
      </c>
      <c r="D418" s="7">
        <v>85</v>
      </c>
      <c r="E418" s="51">
        <f t="shared" si="167"/>
        <v>7.1854963519787755E-4</v>
      </c>
      <c r="F418" s="51">
        <f t="shared" si="168"/>
        <v>8.7919817126780374E-4</v>
      </c>
      <c r="G418" s="12">
        <f t="shared" si="163"/>
        <v>0.30769230769230771</v>
      </c>
      <c r="H418" s="49">
        <f t="shared" si="169"/>
        <v>2.2109219544550081E-4</v>
      </c>
      <c r="I418" s="2"/>
    </row>
    <row r="419" spans="1:9" s="50" customFormat="1" ht="15" x14ac:dyDescent="0.2">
      <c r="A419" s="47"/>
      <c r="B419" s="48" t="s">
        <v>543</v>
      </c>
      <c r="C419" s="7">
        <v>6</v>
      </c>
      <c r="D419" s="7">
        <v>4</v>
      </c>
      <c r="E419" s="51">
        <f t="shared" si="167"/>
        <v>6.6327658633650227E-5</v>
      </c>
      <c r="F419" s="51">
        <f t="shared" si="168"/>
        <v>4.1374031589073121E-5</v>
      </c>
      <c r="G419" s="12">
        <f t="shared" si="163"/>
        <v>-0.33333333333333331</v>
      </c>
      <c r="H419" s="49">
        <f t="shared" si="169"/>
        <v>-2.2109219544550076E-5</v>
      </c>
      <c r="I419" s="2"/>
    </row>
    <row r="420" spans="1:9" s="50" customFormat="1" ht="15" x14ac:dyDescent="0.2">
      <c r="A420" s="52"/>
      <c r="B420" s="48" t="s">
        <v>265</v>
      </c>
      <c r="C420" s="7">
        <v>1</v>
      </c>
      <c r="D420" s="7">
        <v>0</v>
      </c>
      <c r="E420" s="51">
        <f t="shared" si="164"/>
        <v>1.105460977227504E-5</v>
      </c>
      <c r="F420" s="51" t="str">
        <f t="shared" si="165"/>
        <v/>
      </c>
      <c r="G420" s="12">
        <f t="shared" si="163"/>
        <v>-1</v>
      </c>
      <c r="H420" s="49">
        <f t="shared" si="166"/>
        <v>-1.105460977227504E-5</v>
      </c>
      <c r="I420" s="2"/>
    </row>
    <row r="421" spans="1:9" s="50" customFormat="1" ht="15" x14ac:dyDescent="0.2">
      <c r="A421" s="52"/>
      <c r="B421" s="48" t="s">
        <v>266</v>
      </c>
      <c r="C421" s="7">
        <v>46</v>
      </c>
      <c r="D421" s="7">
        <v>4</v>
      </c>
      <c r="E421" s="51">
        <f t="shared" si="164"/>
        <v>5.0851204952465177E-4</v>
      </c>
      <c r="F421" s="51">
        <f t="shared" si="165"/>
        <v>4.1374031589073121E-5</v>
      </c>
      <c r="G421" s="12">
        <f t="shared" si="163"/>
        <v>-0.91304347826086951</v>
      </c>
      <c r="H421" s="49">
        <f t="shared" si="166"/>
        <v>-4.6429361043555156E-4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9</v>
      </c>
      <c r="D423" s="7">
        <v>0</v>
      </c>
      <c r="E423" s="51">
        <f t="shared" si="164"/>
        <v>9.9491487950475354E-5</v>
      </c>
      <c r="F423" s="51" t="str">
        <f t="shared" si="165"/>
        <v/>
      </c>
      <c r="G423" s="12">
        <f t="shared" si="163"/>
        <v>-1</v>
      </c>
      <c r="H423" s="49">
        <f t="shared" si="166"/>
        <v>-9.9491487950475354E-5</v>
      </c>
      <c r="I423" s="2"/>
    </row>
    <row r="424" spans="1:9" s="50" customFormat="1" ht="15" x14ac:dyDescent="0.2">
      <c r="A424" s="52"/>
      <c r="B424" s="48" t="s">
        <v>499</v>
      </c>
      <c r="C424" s="7">
        <v>1</v>
      </c>
      <c r="D424" s="7">
        <v>0</v>
      </c>
      <c r="E424" s="51">
        <f t="shared" si="164"/>
        <v>1.105460977227504E-5</v>
      </c>
      <c r="F424" s="51" t="str">
        <f t="shared" si="165"/>
        <v/>
      </c>
      <c r="G424" s="12">
        <f t="shared" si="163"/>
        <v>-1</v>
      </c>
      <c r="H424" s="49">
        <f t="shared" si="166"/>
        <v>-1.105460977227504E-5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7</v>
      </c>
      <c r="E425" s="51" t="str">
        <f t="shared" ref="E425:E428" si="170">+IF(C425=0,"",C425/C$345)</f>
        <v/>
      </c>
      <c r="F425" s="51">
        <f t="shared" ref="F425:F428" si="171">+IF(D425=0,"",D425/D$345)</f>
        <v>7.2404555280877953E-5</v>
      </c>
      <c r="G425" s="12">
        <f t="shared" ref="G425:G428" si="172">+IF(AND(C425=0,D425=0)," ",IF(C425=0,1,IF(D425=0,-1,(D425-C425)/C425)))</f>
        <v>1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0</v>
      </c>
      <c r="E429" s="51" t="str">
        <f t="shared" si="164"/>
        <v/>
      </c>
      <c r="F429" s="51" t="str">
        <f t="shared" si="165"/>
        <v/>
      </c>
      <c r="G429" s="12" t="str">
        <f t="shared" si="163"/>
        <v xml:space="preserve"> 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0</v>
      </c>
      <c r="D430" s="7">
        <v>0</v>
      </c>
      <c r="E430" s="51" t="str">
        <f t="shared" si="164"/>
        <v/>
      </c>
      <c r="F430" s="51" t="str">
        <f t="shared" si="165"/>
        <v/>
      </c>
      <c r="G430" s="12" t="str">
        <f t="shared" si="163"/>
        <v xml:space="preserve"> </v>
      </c>
      <c r="H430" s="49" t="str">
        <f t="shared" si="166"/>
        <v/>
      </c>
      <c r="I430" s="2"/>
    </row>
    <row r="431" spans="1:9" s="50" customFormat="1" ht="15" x14ac:dyDescent="0.2">
      <c r="A431" s="52"/>
      <c r="B431" s="48" t="s">
        <v>270</v>
      </c>
      <c r="C431" s="7">
        <v>68</v>
      </c>
      <c r="D431" s="7">
        <v>65</v>
      </c>
      <c r="E431" s="51">
        <f t="shared" si="164"/>
        <v>7.5171346451470263E-4</v>
      </c>
      <c r="F431" s="51">
        <f t="shared" si="165"/>
        <v>6.7232801332243813E-4</v>
      </c>
      <c r="G431" s="12">
        <f t="shared" si="163"/>
        <v>-4.4117647058823532E-2</v>
      </c>
      <c r="H431" s="49">
        <f t="shared" si="166"/>
        <v>-3.316382931682512E-5</v>
      </c>
      <c r="I431" s="2"/>
    </row>
    <row r="432" spans="1:9" s="50" customFormat="1" ht="15" x14ac:dyDescent="0.2">
      <c r="A432" s="52"/>
      <c r="B432" s="48" t="s">
        <v>98</v>
      </c>
      <c r="C432" s="7">
        <v>2</v>
      </c>
      <c r="D432" s="7">
        <v>1</v>
      </c>
      <c r="E432" s="51">
        <f t="shared" si="164"/>
        <v>2.2109219544550079E-5</v>
      </c>
      <c r="F432" s="51">
        <f t="shared" si="165"/>
        <v>1.034350789726828E-5</v>
      </c>
      <c r="G432" s="12">
        <f t="shared" si="163"/>
        <v>-0.5</v>
      </c>
      <c r="H432" s="49">
        <f t="shared" si="166"/>
        <v>-1.105460977227504E-5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4</v>
      </c>
      <c r="D434" s="7">
        <v>24</v>
      </c>
      <c r="E434" s="51">
        <f t="shared" si="164"/>
        <v>4.4218439089100158E-5</v>
      </c>
      <c r="F434" s="51">
        <f t="shared" si="165"/>
        <v>2.4824418953443871E-4</v>
      </c>
      <c r="G434" s="12">
        <f t="shared" si="163"/>
        <v>5</v>
      </c>
      <c r="H434" s="49">
        <f t="shared" si="166"/>
        <v>2.2109219544550078E-4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196</v>
      </c>
      <c r="D437" s="7">
        <v>35</v>
      </c>
      <c r="E437" s="51">
        <f t="shared" si="174"/>
        <v>2.1667035153659078E-3</v>
      </c>
      <c r="F437" s="51">
        <f t="shared" si="175"/>
        <v>3.6202277640438977E-4</v>
      </c>
      <c r="G437" s="12">
        <f t="shared" si="163"/>
        <v>-0.8214285714285714</v>
      </c>
      <c r="H437" s="49">
        <f t="shared" si="176"/>
        <v>-1.7797921733362814E-3</v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19</v>
      </c>
      <c r="D442" s="7">
        <v>27</v>
      </c>
      <c r="E442" s="51">
        <f t="shared" si="164"/>
        <v>2.1003758567322573E-4</v>
      </c>
      <c r="F442" s="51">
        <f t="shared" si="165"/>
        <v>2.7927471322624356E-4</v>
      </c>
      <c r="G442" s="12">
        <f t="shared" si="163"/>
        <v>0.42105263157894735</v>
      </c>
      <c r="H442" s="49">
        <f t="shared" si="166"/>
        <v>8.8436878178200303E-5</v>
      </c>
      <c r="I442" s="2"/>
    </row>
    <row r="443" spans="1:9" s="50" customFormat="1" ht="15" x14ac:dyDescent="0.2">
      <c r="A443" s="52"/>
      <c r="B443" s="48" t="s">
        <v>104</v>
      </c>
      <c r="C443" s="7">
        <v>1</v>
      </c>
      <c r="D443" s="7">
        <v>0</v>
      </c>
      <c r="E443" s="51">
        <f t="shared" si="164"/>
        <v>1.105460977227504E-5</v>
      </c>
      <c r="F443" s="51" t="str">
        <f t="shared" si="165"/>
        <v/>
      </c>
      <c r="G443" s="12">
        <f t="shared" si="163"/>
        <v>-1</v>
      </c>
      <c r="H443" s="49">
        <f t="shared" si="166"/>
        <v>-1.105460977227504E-5</v>
      </c>
      <c r="I443" s="2"/>
    </row>
    <row r="444" spans="1:9" s="50" customFormat="1" ht="15" x14ac:dyDescent="0.2">
      <c r="A444" s="52"/>
      <c r="B444" s="48" t="s">
        <v>113</v>
      </c>
      <c r="C444" s="7">
        <v>80</v>
      </c>
      <c r="D444" s="7">
        <v>135</v>
      </c>
      <c r="E444" s="51">
        <f t="shared" si="164"/>
        <v>8.8436878178200313E-4</v>
      </c>
      <c r="F444" s="51">
        <f t="shared" si="165"/>
        <v>1.3963735661312177E-3</v>
      </c>
      <c r="G444" s="12">
        <f t="shared" si="163"/>
        <v>0.6875</v>
      </c>
      <c r="H444" s="49">
        <f t="shared" si="166"/>
        <v>6.080035374751272E-4</v>
      </c>
      <c r="I444" s="2"/>
    </row>
    <row r="445" spans="1:9" s="50" customFormat="1" ht="15" x14ac:dyDescent="0.2">
      <c r="A445" s="52"/>
      <c r="B445" s="48" t="s">
        <v>112</v>
      </c>
      <c r="C445" s="7">
        <v>91</v>
      </c>
      <c r="D445" s="7">
        <v>27</v>
      </c>
      <c r="E445" s="51">
        <f t="shared" si="164"/>
        <v>1.0059694892770286E-3</v>
      </c>
      <c r="F445" s="51">
        <f t="shared" si="165"/>
        <v>2.7927471322624356E-4</v>
      </c>
      <c r="G445" s="12">
        <f t="shared" si="163"/>
        <v>-0.70329670329670335</v>
      </c>
      <c r="H445" s="49">
        <f t="shared" si="166"/>
        <v>-7.0749502542560264E-4</v>
      </c>
      <c r="I445" s="2"/>
    </row>
    <row r="446" spans="1:9" s="50" customFormat="1" ht="15" x14ac:dyDescent="0.2">
      <c r="A446" s="52"/>
      <c r="B446" s="48" t="s">
        <v>272</v>
      </c>
      <c r="C446" s="7">
        <v>20</v>
      </c>
      <c r="D446" s="7">
        <v>12</v>
      </c>
      <c r="E446" s="51">
        <f t="shared" si="164"/>
        <v>2.2109219544550078E-4</v>
      </c>
      <c r="F446" s="51">
        <f t="shared" si="165"/>
        <v>1.2412209476721936E-4</v>
      </c>
      <c r="G446" s="12">
        <f t="shared" si="163"/>
        <v>-0.4</v>
      </c>
      <c r="H446" s="49">
        <f t="shared" si="166"/>
        <v>-8.8436878178200316E-5</v>
      </c>
      <c r="I446" s="2"/>
    </row>
    <row r="447" spans="1:9" s="50" customFormat="1" ht="15" x14ac:dyDescent="0.2">
      <c r="A447" s="52"/>
      <c r="B447" s="48" t="s">
        <v>501</v>
      </c>
      <c r="C447" s="7">
        <v>37</v>
      </c>
      <c r="D447" s="7">
        <v>37</v>
      </c>
      <c r="E447" s="51">
        <f t="shared" si="164"/>
        <v>4.0902056157417644E-4</v>
      </c>
      <c r="F447" s="51">
        <f t="shared" si="165"/>
        <v>3.8270979219892637E-4</v>
      </c>
      <c r="G447" s="12">
        <f t="shared" si="163"/>
        <v>0</v>
      </c>
      <c r="H447" s="49">
        <f t="shared" si="166"/>
        <v>0</v>
      </c>
      <c r="I447" s="2"/>
    </row>
    <row r="448" spans="1:9" s="50" customFormat="1" ht="30" x14ac:dyDescent="0.2">
      <c r="A448" s="52"/>
      <c r="B448" s="48" t="s">
        <v>502</v>
      </c>
      <c r="C448" s="7">
        <v>166</v>
      </c>
      <c r="D448" s="7">
        <v>545</v>
      </c>
      <c r="E448" s="51">
        <f t="shared" si="164"/>
        <v>1.8350652221976564E-3</v>
      </c>
      <c r="F448" s="51">
        <f t="shared" si="165"/>
        <v>5.6372118040112123E-3</v>
      </c>
      <c r="G448" s="12">
        <f t="shared" si="163"/>
        <v>2.2831325301204819</v>
      </c>
      <c r="H448" s="49">
        <f t="shared" si="166"/>
        <v>4.1896971036922397E-3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2</v>
      </c>
      <c r="E449" s="51" t="str">
        <f t="shared" si="164"/>
        <v/>
      </c>
      <c r="F449" s="51">
        <f t="shared" si="165"/>
        <v>2.068701579453656E-5</v>
      </c>
      <c r="G449" s="12">
        <f t="shared" si="163"/>
        <v>1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6</v>
      </c>
      <c r="D450" s="7">
        <v>1</v>
      </c>
      <c r="E450" s="51">
        <f t="shared" si="164"/>
        <v>6.6327658633650227E-5</v>
      </c>
      <c r="F450" s="51">
        <f t="shared" si="165"/>
        <v>1.034350789726828E-5</v>
      </c>
      <c r="G450" s="12">
        <f t="shared" si="163"/>
        <v>-0.83333333333333337</v>
      </c>
      <c r="H450" s="49">
        <f t="shared" si="166"/>
        <v>-5.5273048861375189E-5</v>
      </c>
      <c r="I450" s="2"/>
    </row>
    <row r="451" spans="1:9" s="50" customFormat="1" ht="15" x14ac:dyDescent="0.2">
      <c r="A451" s="52"/>
      <c r="B451" s="48" t="s">
        <v>615</v>
      </c>
      <c r="C451" s="7">
        <v>1</v>
      </c>
      <c r="D451" s="7">
        <v>0</v>
      </c>
      <c r="E451" s="51">
        <f t="shared" si="164"/>
        <v>1.105460977227504E-5</v>
      </c>
      <c r="F451" s="51" t="str">
        <f t="shared" si="165"/>
        <v/>
      </c>
      <c r="G451" s="12">
        <f t="shared" si="163"/>
        <v>-1</v>
      </c>
      <c r="H451" s="49">
        <f t="shared" si="166"/>
        <v>-1.105460977227504E-5</v>
      </c>
      <c r="I451" s="2"/>
    </row>
    <row r="452" spans="1:9" s="50" customFormat="1" ht="15" x14ac:dyDescent="0.2">
      <c r="A452" s="52"/>
      <c r="B452" s="48" t="s">
        <v>109</v>
      </c>
      <c r="C452" s="7">
        <v>3</v>
      </c>
      <c r="D452" s="7">
        <v>15</v>
      </c>
      <c r="E452" s="51">
        <f t="shared" si="164"/>
        <v>3.3163829316825113E-5</v>
      </c>
      <c r="F452" s="51">
        <f t="shared" si="165"/>
        <v>1.5515261845902418E-4</v>
      </c>
      <c r="G452" s="12">
        <f t="shared" si="163"/>
        <v>4</v>
      </c>
      <c r="H452" s="49">
        <f t="shared" si="166"/>
        <v>1.3265531726730045E-4</v>
      </c>
      <c r="I452" s="2"/>
    </row>
    <row r="453" spans="1:9" s="50" customFormat="1" ht="15" x14ac:dyDescent="0.2">
      <c r="A453" s="52"/>
      <c r="B453" s="48" t="s">
        <v>419</v>
      </c>
      <c r="C453" s="7">
        <v>2</v>
      </c>
      <c r="D453" s="7">
        <v>1</v>
      </c>
      <c r="E453" s="51">
        <f t="shared" si="164"/>
        <v>2.2109219544550079E-5</v>
      </c>
      <c r="F453" s="51">
        <f t="shared" si="165"/>
        <v>1.034350789726828E-5</v>
      </c>
      <c r="G453" s="12">
        <f t="shared" si="163"/>
        <v>-0.5</v>
      </c>
      <c r="H453" s="49">
        <f t="shared" si="166"/>
        <v>-1.105460977227504E-5</v>
      </c>
      <c r="I453" s="2"/>
    </row>
    <row r="454" spans="1:9" s="50" customFormat="1" ht="15" x14ac:dyDescent="0.2">
      <c r="A454" s="52"/>
      <c r="B454" s="48" t="s">
        <v>107</v>
      </c>
      <c r="C454" s="7">
        <v>162</v>
      </c>
      <c r="D454" s="7">
        <v>258</v>
      </c>
      <c r="E454" s="51">
        <f t="shared" si="164"/>
        <v>1.7908467831085563E-3</v>
      </c>
      <c r="F454" s="51">
        <f t="shared" si="165"/>
        <v>2.6686250374952161E-3</v>
      </c>
      <c r="G454" s="12">
        <f t="shared" si="163"/>
        <v>0.59259259259259256</v>
      </c>
      <c r="H454" s="49">
        <f t="shared" si="166"/>
        <v>1.0612425381384036E-3</v>
      </c>
      <c r="I454" s="2"/>
    </row>
    <row r="455" spans="1:9" s="50" customFormat="1" ht="15" x14ac:dyDescent="0.2">
      <c r="A455" s="52"/>
      <c r="B455" s="48" t="s">
        <v>273</v>
      </c>
      <c r="C455" s="7">
        <v>15</v>
      </c>
      <c r="D455" s="7">
        <v>56</v>
      </c>
      <c r="E455" s="51">
        <f t="shared" si="164"/>
        <v>1.6581914658412558E-4</v>
      </c>
      <c r="F455" s="51">
        <f t="shared" si="165"/>
        <v>5.7923644224702362E-4</v>
      </c>
      <c r="G455" s="12">
        <f t="shared" si="163"/>
        <v>2.7333333333333334</v>
      </c>
      <c r="H455" s="49">
        <f t="shared" si="166"/>
        <v>4.5323900066327659E-4</v>
      </c>
      <c r="I455" s="2"/>
    </row>
    <row r="456" spans="1:9" s="50" customFormat="1" ht="15" x14ac:dyDescent="0.2">
      <c r="A456" s="52"/>
      <c r="B456" s="48" t="s">
        <v>106</v>
      </c>
      <c r="C456" s="7">
        <v>7</v>
      </c>
      <c r="D456" s="7">
        <v>2</v>
      </c>
      <c r="E456" s="51">
        <f t="shared" si="164"/>
        <v>7.7382268405925265E-5</v>
      </c>
      <c r="F456" s="51">
        <f t="shared" si="165"/>
        <v>2.068701579453656E-5</v>
      </c>
      <c r="G456" s="12">
        <f t="shared" si="163"/>
        <v>-0.7142857142857143</v>
      </c>
      <c r="H456" s="49">
        <f t="shared" si="166"/>
        <v>-5.5273048861375189E-5</v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1</v>
      </c>
      <c r="E457" s="51" t="str">
        <f t="shared" si="164"/>
        <v/>
      </c>
      <c r="F457" s="51">
        <f t="shared" si="165"/>
        <v>1.034350789726828E-5</v>
      </c>
      <c r="G457" s="12">
        <f t="shared" si="163"/>
        <v>1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3</v>
      </c>
      <c r="D458" s="7">
        <v>31</v>
      </c>
      <c r="E458" s="51">
        <f t="shared" si="164"/>
        <v>3.3163829316825113E-5</v>
      </c>
      <c r="F458" s="51">
        <f t="shared" si="165"/>
        <v>3.2064874481531666E-4</v>
      </c>
      <c r="G458" s="12">
        <f t="shared" si="163"/>
        <v>9.3333333333333339</v>
      </c>
      <c r="H458" s="49">
        <f t="shared" si="166"/>
        <v>3.0952907362370106E-4</v>
      </c>
      <c r="I458" s="2"/>
    </row>
    <row r="459" spans="1:9" s="50" customFormat="1" ht="15" x14ac:dyDescent="0.2">
      <c r="A459" s="52"/>
      <c r="B459" s="48" t="s">
        <v>103</v>
      </c>
      <c r="C459" s="7">
        <v>7</v>
      </c>
      <c r="D459" s="7">
        <v>5</v>
      </c>
      <c r="E459" s="51">
        <f t="shared" si="164"/>
        <v>7.7382268405925265E-5</v>
      </c>
      <c r="F459" s="51">
        <f t="shared" si="165"/>
        <v>5.1717539486341396E-5</v>
      </c>
      <c r="G459" s="12">
        <f t="shared" si="163"/>
        <v>-0.2857142857142857</v>
      </c>
      <c r="H459" s="49">
        <f t="shared" si="166"/>
        <v>-2.2109219544550076E-5</v>
      </c>
      <c r="I459" s="2"/>
    </row>
    <row r="460" spans="1:9" s="50" customFormat="1" ht="15" x14ac:dyDescent="0.2">
      <c r="A460" s="52"/>
      <c r="B460" s="48" t="s">
        <v>274</v>
      </c>
      <c r="C460" s="7">
        <v>100</v>
      </c>
      <c r="D460" s="7">
        <v>86</v>
      </c>
      <c r="E460" s="51">
        <f t="shared" si="164"/>
        <v>1.1054609772275039E-3</v>
      </c>
      <c r="F460" s="51">
        <f t="shared" si="165"/>
        <v>8.8954167916507204E-4</v>
      </c>
      <c r="G460" s="12">
        <f t="shared" si="163"/>
        <v>-0.14000000000000001</v>
      </c>
      <c r="H460" s="49">
        <f t="shared" si="166"/>
        <v>-1.5476453681185056E-4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1</v>
      </c>
      <c r="D464" s="7">
        <v>1</v>
      </c>
      <c r="E464" s="51">
        <f t="shared" si="164"/>
        <v>1.105460977227504E-5</v>
      </c>
      <c r="F464" s="51">
        <f t="shared" si="165"/>
        <v>1.034350789726828E-5</v>
      </c>
      <c r="G464" s="12">
        <f t="shared" si="163"/>
        <v>0</v>
      </c>
      <c r="H464" s="49">
        <f t="shared" si="166"/>
        <v>0</v>
      </c>
      <c r="I464" s="2"/>
    </row>
    <row r="465" spans="1:9" s="50" customFormat="1" ht="15" x14ac:dyDescent="0.2">
      <c r="A465" s="52"/>
      <c r="B465" s="48" t="s">
        <v>105</v>
      </c>
      <c r="C465" s="7">
        <v>7</v>
      </c>
      <c r="D465" s="7">
        <v>7</v>
      </c>
      <c r="E465" s="51">
        <f t="shared" si="164"/>
        <v>7.7382268405925265E-5</v>
      </c>
      <c r="F465" s="51">
        <f t="shared" si="165"/>
        <v>7.2404555280877953E-5</v>
      </c>
      <c r="G465" s="12">
        <f t="shared" si="163"/>
        <v>0</v>
      </c>
      <c r="H465" s="49">
        <f t="shared" si="166"/>
        <v>0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2</v>
      </c>
      <c r="E466" s="51" t="str">
        <f t="shared" si="164"/>
        <v/>
      </c>
      <c r="F466" s="51">
        <f t="shared" si="165"/>
        <v>2.068701579453656E-5</v>
      </c>
      <c r="G466" s="12">
        <f t="shared" si="163"/>
        <v>1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338</v>
      </c>
      <c r="D468" s="7">
        <v>520</v>
      </c>
      <c r="E468" s="51">
        <f t="shared" si="164"/>
        <v>3.7364581030289632E-3</v>
      </c>
      <c r="F468" s="51">
        <f t="shared" si="165"/>
        <v>5.378624106579505E-3</v>
      </c>
      <c r="G468" s="12">
        <f t="shared" si="163"/>
        <v>0.53846153846153844</v>
      </c>
      <c r="H468" s="49">
        <f t="shared" si="166"/>
        <v>2.0119389785540568E-3</v>
      </c>
      <c r="I468" s="2"/>
    </row>
    <row r="469" spans="1:9" s="50" customFormat="1" ht="15" x14ac:dyDescent="0.2">
      <c r="A469" s="52"/>
      <c r="B469" s="48" t="s">
        <v>505</v>
      </c>
      <c r="C469" s="7">
        <v>32</v>
      </c>
      <c r="D469" s="7">
        <v>19</v>
      </c>
      <c r="E469" s="51">
        <f t="shared" si="164"/>
        <v>3.5374751271280126E-4</v>
      </c>
      <c r="F469" s="51">
        <f t="shared" si="165"/>
        <v>1.9652665004809731E-4</v>
      </c>
      <c r="G469" s="12">
        <f t="shared" si="163"/>
        <v>-0.40625</v>
      </c>
      <c r="H469" s="49">
        <f t="shared" si="166"/>
        <v>-1.4370992703957551E-4</v>
      </c>
      <c r="I469" s="2"/>
    </row>
    <row r="470" spans="1:9" s="50" customFormat="1" ht="15" x14ac:dyDescent="0.2">
      <c r="A470" s="52"/>
      <c r="B470" s="48" t="s">
        <v>276</v>
      </c>
      <c r="C470" s="7">
        <v>7</v>
      </c>
      <c r="D470" s="7">
        <v>13</v>
      </c>
      <c r="E470" s="51">
        <f t="shared" si="164"/>
        <v>7.7382268405925265E-5</v>
      </c>
      <c r="F470" s="51">
        <f t="shared" si="165"/>
        <v>1.3446560266448763E-4</v>
      </c>
      <c r="G470" s="12">
        <f t="shared" si="163"/>
        <v>0.8571428571428571</v>
      </c>
      <c r="H470" s="49">
        <f t="shared" si="166"/>
        <v>6.6327658633650227E-5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24</v>
      </c>
      <c r="E471" s="51" t="str">
        <f t="shared" si="164"/>
        <v/>
      </c>
      <c r="F471" s="51">
        <f t="shared" si="165"/>
        <v>2.4824418953443871E-4</v>
      </c>
      <c r="G471" s="12">
        <f t="shared" si="163"/>
        <v>1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3</v>
      </c>
      <c r="D472" s="7">
        <v>12</v>
      </c>
      <c r="E472" s="51">
        <f t="shared" si="164"/>
        <v>3.3163829316825113E-5</v>
      </c>
      <c r="F472" s="51">
        <f t="shared" si="165"/>
        <v>1.2412209476721936E-4</v>
      </c>
      <c r="G472" s="12">
        <f t="shared" si="163"/>
        <v>3</v>
      </c>
      <c r="H472" s="49">
        <f t="shared" si="166"/>
        <v>9.949148795047534E-5</v>
      </c>
      <c r="I472" s="2"/>
    </row>
    <row r="473" spans="1:9" s="50" customFormat="1" ht="15" x14ac:dyDescent="0.2">
      <c r="A473" s="52"/>
      <c r="B473" s="48" t="s">
        <v>278</v>
      </c>
      <c r="C473" s="7">
        <v>1002</v>
      </c>
      <c r="D473" s="7">
        <v>656</v>
      </c>
      <c r="E473" s="51">
        <f t="shared" si="164"/>
        <v>1.1076718991819589E-2</v>
      </c>
      <c r="F473" s="51">
        <f t="shared" si="165"/>
        <v>6.7853411806079915E-3</v>
      </c>
      <c r="G473" s="12">
        <f t="shared" si="163"/>
        <v>-0.34530938123752497</v>
      </c>
      <c r="H473" s="49">
        <f t="shared" si="166"/>
        <v>-3.8248949812071638E-3</v>
      </c>
      <c r="I473" s="2"/>
    </row>
    <row r="474" spans="1:9" s="50" customFormat="1" ht="15" x14ac:dyDescent="0.2">
      <c r="A474" s="52"/>
      <c r="B474" s="48" t="s">
        <v>279</v>
      </c>
      <c r="C474" s="7">
        <v>13</v>
      </c>
      <c r="D474" s="7">
        <v>31</v>
      </c>
      <c r="E474" s="51">
        <f t="shared" si="164"/>
        <v>1.4370992703957551E-4</v>
      </c>
      <c r="F474" s="51">
        <f t="shared" si="165"/>
        <v>3.2064874481531666E-4</v>
      </c>
      <c r="G474" s="12">
        <f t="shared" si="163"/>
        <v>1.3846153846153846</v>
      </c>
      <c r="H474" s="49">
        <f t="shared" si="166"/>
        <v>1.9898297590095071E-4</v>
      </c>
      <c r="I474" s="2"/>
    </row>
    <row r="475" spans="1:9" s="50" customFormat="1" ht="15" x14ac:dyDescent="0.2">
      <c r="A475" s="52"/>
      <c r="B475" s="48" t="s">
        <v>280</v>
      </c>
      <c r="C475" s="7">
        <v>35</v>
      </c>
      <c r="D475" s="7">
        <v>48</v>
      </c>
      <c r="E475" s="51">
        <f t="shared" si="164"/>
        <v>3.8691134202962634E-4</v>
      </c>
      <c r="F475" s="51">
        <f t="shared" si="165"/>
        <v>4.9648837906887742E-4</v>
      </c>
      <c r="G475" s="12">
        <f t="shared" si="163"/>
        <v>0.37142857142857144</v>
      </c>
      <c r="H475" s="49">
        <f t="shared" si="166"/>
        <v>1.4370992703957551E-4</v>
      </c>
      <c r="I475" s="2"/>
    </row>
    <row r="476" spans="1:9" s="50" customFormat="1" ht="15" x14ac:dyDescent="0.2">
      <c r="A476" s="52"/>
      <c r="B476" s="48" t="s">
        <v>102</v>
      </c>
      <c r="C476" s="7">
        <v>13</v>
      </c>
      <c r="D476" s="7">
        <v>36</v>
      </c>
      <c r="E476" s="51">
        <f t="shared" si="164"/>
        <v>1.4370992703957551E-4</v>
      </c>
      <c r="F476" s="51">
        <f t="shared" si="165"/>
        <v>3.7236628430165807E-4</v>
      </c>
      <c r="G476" s="12">
        <f t="shared" si="163"/>
        <v>1.7692307692307692</v>
      </c>
      <c r="H476" s="49">
        <f t="shared" si="166"/>
        <v>2.5425602476232588E-4</v>
      </c>
      <c r="I476" s="2"/>
    </row>
    <row r="477" spans="1:9" s="50" customFormat="1" ht="15" x14ac:dyDescent="0.2">
      <c r="A477" s="52"/>
      <c r="B477" s="48" t="s">
        <v>281</v>
      </c>
      <c r="C477" s="7">
        <v>3</v>
      </c>
      <c r="D477" s="7">
        <v>3</v>
      </c>
      <c r="E477" s="51">
        <f t="shared" si="164"/>
        <v>3.3163829316825113E-5</v>
      </c>
      <c r="F477" s="51">
        <f t="shared" si="165"/>
        <v>3.1030523691804839E-5</v>
      </c>
      <c r="G477" s="12">
        <f t="shared" si="163"/>
        <v>0</v>
      </c>
      <c r="H477" s="49">
        <f t="shared" si="166"/>
        <v>0</v>
      </c>
      <c r="I477" s="2"/>
    </row>
    <row r="478" spans="1:9" s="50" customFormat="1" ht="15" x14ac:dyDescent="0.2">
      <c r="A478" s="52"/>
      <c r="B478" s="48" t="s">
        <v>282</v>
      </c>
      <c r="C478" s="7">
        <v>123</v>
      </c>
      <c r="D478" s="7">
        <v>180</v>
      </c>
      <c r="E478" s="51">
        <f t="shared" si="164"/>
        <v>1.3597170019898298E-3</v>
      </c>
      <c r="F478" s="51">
        <f t="shared" si="165"/>
        <v>1.8618314215082903E-3</v>
      </c>
      <c r="G478" s="12">
        <f t="shared" ref="G478:G541" si="180">+IF(AND(C478=0,D478=0)," ",IF(C478=0,1,IF(D478=0,-1,(D478-C478)/C478)))</f>
        <v>0.46341463414634149</v>
      </c>
      <c r="H478" s="49">
        <f t="shared" si="166"/>
        <v>6.3011275701967725E-4</v>
      </c>
      <c r="I478" s="2"/>
    </row>
    <row r="479" spans="1:9" s="50" customFormat="1" ht="15" x14ac:dyDescent="0.2">
      <c r="A479" s="52"/>
      <c r="B479" s="48" t="s">
        <v>507</v>
      </c>
      <c r="C479" s="7">
        <v>319</v>
      </c>
      <c r="D479" s="7">
        <v>827</v>
      </c>
      <c r="E479" s="51">
        <f t="shared" si="164"/>
        <v>3.5264205173557374E-3</v>
      </c>
      <c r="F479" s="51">
        <f t="shared" si="165"/>
        <v>8.5540810310408676E-3</v>
      </c>
      <c r="G479" s="12">
        <f t="shared" si="180"/>
        <v>1.5924764890282133</v>
      </c>
      <c r="H479" s="49">
        <f t="shared" si="166"/>
        <v>5.6157417643157197E-3</v>
      </c>
      <c r="I479" s="2"/>
    </row>
    <row r="480" spans="1:9" s="50" customFormat="1" ht="15" x14ac:dyDescent="0.2">
      <c r="A480" s="52"/>
      <c r="B480" s="48" t="s">
        <v>283</v>
      </c>
      <c r="C480" s="7">
        <v>1</v>
      </c>
      <c r="D480" s="7">
        <v>0</v>
      </c>
      <c r="E480" s="51">
        <f t="shared" si="164"/>
        <v>1.105460977227504E-5</v>
      </c>
      <c r="F480" s="51" t="str">
        <f t="shared" si="165"/>
        <v/>
      </c>
      <c r="G480" s="12">
        <f t="shared" si="180"/>
        <v>-1</v>
      </c>
      <c r="H480" s="49">
        <f t="shared" si="166"/>
        <v>-1.105460977227504E-5</v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1</v>
      </c>
      <c r="D482" s="7">
        <v>1</v>
      </c>
      <c r="E482" s="51">
        <f t="shared" si="164"/>
        <v>1.105460977227504E-5</v>
      </c>
      <c r="F482" s="51">
        <f t="shared" si="165"/>
        <v>1.034350789726828E-5</v>
      </c>
      <c r="G482" s="12">
        <f t="shared" si="180"/>
        <v>0</v>
      </c>
      <c r="H482" s="49">
        <f t="shared" si="166"/>
        <v>0</v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1</v>
      </c>
      <c r="D484" s="7">
        <v>0</v>
      </c>
      <c r="E484" s="51">
        <f t="shared" si="164"/>
        <v>1.105460977227504E-5</v>
      </c>
      <c r="F484" s="51" t="str">
        <f t="shared" si="165"/>
        <v/>
      </c>
      <c r="G484" s="12">
        <f t="shared" si="180"/>
        <v>-1</v>
      </c>
      <c r="H484" s="49">
        <f t="shared" si="166"/>
        <v>-1.105460977227504E-5</v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0</v>
      </c>
      <c r="E486" s="51" t="str">
        <f t="shared" si="164"/>
        <v/>
      </c>
      <c r="F486" s="51" t="str">
        <f t="shared" si="165"/>
        <v/>
      </c>
      <c r="G486" s="12" t="str">
        <f t="shared" si="180"/>
        <v xml:space="preserve"> 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73</v>
      </c>
      <c r="D487" s="7">
        <v>93</v>
      </c>
      <c r="E487" s="51">
        <f t="shared" si="164"/>
        <v>8.0698651337607786E-4</v>
      </c>
      <c r="F487" s="51">
        <f t="shared" si="165"/>
        <v>9.6194623444595005E-4</v>
      </c>
      <c r="G487" s="12">
        <f t="shared" si="180"/>
        <v>0.27397260273972601</v>
      </c>
      <c r="H487" s="49">
        <f t="shared" si="166"/>
        <v>2.2109219544550078E-4</v>
      </c>
      <c r="I487" s="2"/>
    </row>
    <row r="488" spans="1:9" s="50" customFormat="1" ht="15" x14ac:dyDescent="0.2">
      <c r="A488" s="52"/>
      <c r="B488" s="48" t="s">
        <v>289</v>
      </c>
      <c r="C488" s="7">
        <v>62</v>
      </c>
      <c r="D488" s="7">
        <v>56</v>
      </c>
      <c r="E488" s="51">
        <f t="shared" si="164"/>
        <v>6.8538580588105237E-4</v>
      </c>
      <c r="F488" s="51">
        <f t="shared" si="165"/>
        <v>5.7923644224702362E-4</v>
      </c>
      <c r="G488" s="12">
        <f t="shared" si="180"/>
        <v>-9.6774193548387094E-2</v>
      </c>
      <c r="H488" s="49">
        <f t="shared" si="166"/>
        <v>-6.6327658633650227E-5</v>
      </c>
      <c r="I488" s="2"/>
    </row>
    <row r="489" spans="1:9" s="50" customFormat="1" ht="15" x14ac:dyDescent="0.2">
      <c r="A489" s="52"/>
      <c r="B489" s="48" t="s">
        <v>123</v>
      </c>
      <c r="C489" s="7">
        <v>5</v>
      </c>
      <c r="D489" s="7">
        <v>8</v>
      </c>
      <c r="E489" s="51">
        <f t="shared" si="164"/>
        <v>5.5273048861375196E-5</v>
      </c>
      <c r="F489" s="51">
        <f t="shared" si="165"/>
        <v>8.2748063178146242E-5</v>
      </c>
      <c r="G489" s="12">
        <f t="shared" si="180"/>
        <v>0.6</v>
      </c>
      <c r="H489" s="49">
        <f t="shared" si="166"/>
        <v>3.3163829316825113E-5</v>
      </c>
      <c r="I489" s="2"/>
    </row>
    <row r="490" spans="1:9" s="50" customFormat="1" ht="15" x14ac:dyDescent="0.2">
      <c r="A490" s="52"/>
      <c r="B490" s="48" t="s">
        <v>290</v>
      </c>
      <c r="C490" s="7">
        <v>12</v>
      </c>
      <c r="D490" s="7">
        <v>0</v>
      </c>
      <c r="E490" s="51">
        <f t="shared" si="164"/>
        <v>1.3265531726730045E-4</v>
      </c>
      <c r="F490" s="51" t="str">
        <f t="shared" si="165"/>
        <v/>
      </c>
      <c r="G490" s="12">
        <f t="shared" si="180"/>
        <v>-1</v>
      </c>
      <c r="H490" s="49">
        <f t="shared" si="166"/>
        <v>-1.3265531726730045E-4</v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1</v>
      </c>
      <c r="D492" s="7">
        <v>0</v>
      </c>
      <c r="E492" s="51">
        <f t="shared" si="181"/>
        <v>1.105460977227504E-5</v>
      </c>
      <c r="F492" s="51" t="str">
        <f t="shared" si="182"/>
        <v/>
      </c>
      <c r="G492" s="12">
        <f t="shared" si="180"/>
        <v>-1</v>
      </c>
      <c r="H492" s="49">
        <f t="shared" si="183"/>
        <v>-1.105460977227504E-5</v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5</v>
      </c>
      <c r="D495" s="7">
        <v>0</v>
      </c>
      <c r="E495" s="51">
        <f t="shared" si="181"/>
        <v>5.5273048861375196E-5</v>
      </c>
      <c r="F495" s="51" t="str">
        <f t="shared" si="182"/>
        <v/>
      </c>
      <c r="G495" s="12">
        <f t="shared" si="180"/>
        <v>-1</v>
      </c>
      <c r="H495" s="49">
        <f t="shared" si="183"/>
        <v>-5.5273048861375196E-5</v>
      </c>
      <c r="I495" s="2"/>
    </row>
    <row r="496" spans="1:9" s="50" customFormat="1" ht="15" x14ac:dyDescent="0.2">
      <c r="A496" s="52"/>
      <c r="B496" s="48" t="s">
        <v>295</v>
      </c>
      <c r="C496" s="7">
        <v>1</v>
      </c>
      <c r="D496" s="7">
        <v>0</v>
      </c>
      <c r="E496" s="51">
        <f t="shared" si="181"/>
        <v>1.105460977227504E-5</v>
      </c>
      <c r="F496" s="51" t="str">
        <f t="shared" si="182"/>
        <v/>
      </c>
      <c r="G496" s="12">
        <f t="shared" si="180"/>
        <v>-1</v>
      </c>
      <c r="H496" s="49">
        <f t="shared" si="183"/>
        <v>-1.105460977227504E-5</v>
      </c>
      <c r="I496" s="2"/>
    </row>
    <row r="497" spans="1:9" s="50" customFormat="1" ht="15" x14ac:dyDescent="0.2">
      <c r="A497" s="52"/>
      <c r="B497" s="48" t="s">
        <v>508</v>
      </c>
      <c r="C497" s="7">
        <v>4</v>
      </c>
      <c r="D497" s="7">
        <v>1</v>
      </c>
      <c r="E497" s="51">
        <f t="shared" si="181"/>
        <v>4.4218439089100158E-5</v>
      </c>
      <c r="F497" s="51">
        <f t="shared" si="182"/>
        <v>1.034350789726828E-5</v>
      </c>
      <c r="G497" s="12">
        <f t="shared" si="180"/>
        <v>-0.75</v>
      </c>
      <c r="H497" s="49">
        <f t="shared" si="183"/>
        <v>-3.316382931682512E-5</v>
      </c>
      <c r="I497" s="2"/>
    </row>
    <row r="498" spans="1:9" s="50" customFormat="1" ht="15" x14ac:dyDescent="0.2">
      <c r="A498" s="52"/>
      <c r="B498" s="48" t="s">
        <v>129</v>
      </c>
      <c r="C498" s="7">
        <v>11</v>
      </c>
      <c r="D498" s="7">
        <v>10</v>
      </c>
      <c r="E498" s="51">
        <f t="shared" si="181"/>
        <v>1.2160070749502543E-4</v>
      </c>
      <c r="F498" s="51">
        <f t="shared" si="182"/>
        <v>1.0343507897268279E-4</v>
      </c>
      <c r="G498" s="12">
        <f t="shared" si="180"/>
        <v>-9.0909090909090912E-2</v>
      </c>
      <c r="H498" s="49">
        <f t="shared" si="183"/>
        <v>-1.105460977227504E-5</v>
      </c>
      <c r="I498" s="2"/>
    </row>
    <row r="499" spans="1:9" s="50" customFormat="1" ht="15" x14ac:dyDescent="0.2">
      <c r="A499" s="52"/>
      <c r="B499" s="48" t="s">
        <v>509</v>
      </c>
      <c r="C499" s="7">
        <v>876</v>
      </c>
      <c r="D499" s="7">
        <v>325</v>
      </c>
      <c r="E499" s="51">
        <f t="shared" si="181"/>
        <v>9.6838381605129347E-3</v>
      </c>
      <c r="F499" s="51">
        <f t="shared" si="182"/>
        <v>3.361640066612191E-3</v>
      </c>
      <c r="G499" s="12">
        <f t="shared" si="180"/>
        <v>-0.62899543378995437</v>
      </c>
      <c r="H499" s="49">
        <f t="shared" si="183"/>
        <v>-6.0910899845235469E-3</v>
      </c>
      <c r="I499" s="2"/>
    </row>
    <row r="500" spans="1:9" s="50" customFormat="1" ht="15" x14ac:dyDescent="0.2">
      <c r="A500" s="52"/>
      <c r="B500" s="48" t="s">
        <v>122</v>
      </c>
      <c r="C500" s="7">
        <v>101</v>
      </c>
      <c r="D500" s="7">
        <v>82</v>
      </c>
      <c r="E500" s="51">
        <f t="shared" si="181"/>
        <v>1.1165155869997789E-3</v>
      </c>
      <c r="F500" s="51">
        <f t="shared" si="182"/>
        <v>8.4816764757599894E-4</v>
      </c>
      <c r="G500" s="12">
        <f t="shared" si="180"/>
        <v>-0.18811881188118812</v>
      </c>
      <c r="H500" s="49">
        <f t="shared" si="183"/>
        <v>-2.1003758567322573E-4</v>
      </c>
      <c r="I500" s="2"/>
    </row>
    <row r="501" spans="1:9" s="50" customFormat="1" ht="30" x14ac:dyDescent="0.2">
      <c r="A501" s="52"/>
      <c r="B501" s="48" t="s">
        <v>296</v>
      </c>
      <c r="C501" s="7">
        <v>75</v>
      </c>
      <c r="D501" s="7">
        <v>8</v>
      </c>
      <c r="E501" s="51">
        <f t="shared" si="181"/>
        <v>8.290957329206279E-4</v>
      </c>
      <c r="F501" s="51">
        <f t="shared" si="182"/>
        <v>8.2748063178146242E-5</v>
      </c>
      <c r="G501" s="12">
        <f t="shared" si="180"/>
        <v>-0.89333333333333331</v>
      </c>
      <c r="H501" s="49">
        <f t="shared" si="183"/>
        <v>-7.406588547424276E-4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29</v>
      </c>
      <c r="D503" s="7">
        <v>58</v>
      </c>
      <c r="E503" s="51">
        <f t="shared" si="181"/>
        <v>3.2058368339597614E-4</v>
      </c>
      <c r="F503" s="51">
        <f t="shared" si="182"/>
        <v>5.9992345804156023E-4</v>
      </c>
      <c r="G503" s="12">
        <f t="shared" si="180"/>
        <v>1</v>
      </c>
      <c r="H503" s="49">
        <f t="shared" si="183"/>
        <v>3.2058368339597614E-4</v>
      </c>
      <c r="I503" s="2"/>
    </row>
    <row r="504" spans="1:9" s="50" customFormat="1" ht="30" x14ac:dyDescent="0.2">
      <c r="A504" s="52"/>
      <c r="B504" s="48" t="s">
        <v>298</v>
      </c>
      <c r="C504" s="7">
        <v>72</v>
      </c>
      <c r="D504" s="7">
        <v>18</v>
      </c>
      <c r="E504" s="51">
        <f t="shared" si="181"/>
        <v>7.9593190360380283E-4</v>
      </c>
      <c r="F504" s="51">
        <f t="shared" si="182"/>
        <v>1.8618314215082903E-4</v>
      </c>
      <c r="G504" s="12">
        <f t="shared" si="180"/>
        <v>-0.75</v>
      </c>
      <c r="H504" s="49">
        <f t="shared" si="183"/>
        <v>-5.9694892770285218E-4</v>
      </c>
      <c r="I504" s="2"/>
    </row>
    <row r="505" spans="1:9" s="50" customFormat="1" ht="15" x14ac:dyDescent="0.2">
      <c r="A505" s="52"/>
      <c r="B505" s="48" t="s">
        <v>117</v>
      </c>
      <c r="C505" s="7">
        <v>6</v>
      </c>
      <c r="D505" s="7">
        <v>5</v>
      </c>
      <c r="E505" s="51">
        <f t="shared" si="181"/>
        <v>6.6327658633650227E-5</v>
      </c>
      <c r="F505" s="51">
        <f t="shared" si="182"/>
        <v>5.1717539486341396E-5</v>
      </c>
      <c r="G505" s="12">
        <f t="shared" si="180"/>
        <v>-0.16666666666666666</v>
      </c>
      <c r="H505" s="49">
        <f t="shared" si="183"/>
        <v>-1.1054609772275038E-5</v>
      </c>
      <c r="I505" s="2"/>
    </row>
    <row r="506" spans="1:9" s="50" customFormat="1" ht="15" x14ac:dyDescent="0.2">
      <c r="A506" s="52"/>
      <c r="B506" s="48" t="s">
        <v>510</v>
      </c>
      <c r="C506" s="7">
        <v>254</v>
      </c>
      <c r="D506" s="7">
        <v>103</v>
      </c>
      <c r="E506" s="51">
        <f t="shared" si="181"/>
        <v>2.8078708821578599E-3</v>
      </c>
      <c r="F506" s="51">
        <f t="shared" si="182"/>
        <v>1.0653813134186329E-3</v>
      </c>
      <c r="G506" s="12">
        <f t="shared" si="180"/>
        <v>-0.59448818897637801</v>
      </c>
      <c r="H506" s="49">
        <f t="shared" si="183"/>
        <v>-1.6692460756135309E-3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55</v>
      </c>
      <c r="D509" s="7">
        <v>4</v>
      </c>
      <c r="E509" s="51">
        <f t="shared" si="181"/>
        <v>6.0800353747512709E-4</v>
      </c>
      <c r="F509" s="51">
        <f t="shared" si="182"/>
        <v>4.1374031589073121E-5</v>
      </c>
      <c r="G509" s="12">
        <f t="shared" si="180"/>
        <v>-0.92727272727272725</v>
      </c>
      <c r="H509" s="49">
        <f t="shared" si="183"/>
        <v>-5.6378509838602689E-4</v>
      </c>
      <c r="I509" s="2"/>
    </row>
    <row r="510" spans="1:9" s="50" customFormat="1" ht="15" x14ac:dyDescent="0.2">
      <c r="A510" s="52"/>
      <c r="B510" s="48" t="s">
        <v>512</v>
      </c>
      <c r="C510" s="7">
        <v>2</v>
      </c>
      <c r="D510" s="7">
        <v>0</v>
      </c>
      <c r="E510" s="51">
        <f t="shared" si="181"/>
        <v>2.2109219544550079E-5</v>
      </c>
      <c r="F510" s="51" t="str">
        <f t="shared" si="182"/>
        <v/>
      </c>
      <c r="G510" s="12">
        <f t="shared" si="180"/>
        <v>-1</v>
      </c>
      <c r="H510" s="49">
        <f t="shared" si="183"/>
        <v>-2.2109219544550079E-5</v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0</v>
      </c>
      <c r="E511" s="51" t="str">
        <f t="shared" si="181"/>
        <v/>
      </c>
      <c r="F511" s="51" t="str">
        <f t="shared" si="182"/>
        <v/>
      </c>
      <c r="G511" s="12" t="str">
        <f t="shared" si="180"/>
        <v xml:space="preserve"> 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9</v>
      </c>
      <c r="E512" s="51" t="str">
        <f t="shared" si="181"/>
        <v/>
      </c>
      <c r="F512" s="51">
        <f t="shared" si="182"/>
        <v>9.3091571075414517E-5</v>
      </c>
      <c r="G512" s="12">
        <f t="shared" si="180"/>
        <v>1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36</v>
      </c>
      <c r="D513" s="7">
        <v>161</v>
      </c>
      <c r="E513" s="51">
        <f t="shared" si="181"/>
        <v>3.9796595180190142E-4</v>
      </c>
      <c r="F513" s="51">
        <f t="shared" si="182"/>
        <v>1.6653047714601931E-3</v>
      </c>
      <c r="G513" s="12">
        <f t="shared" si="180"/>
        <v>3.4722222222222223</v>
      </c>
      <c r="H513" s="49">
        <f t="shared" si="183"/>
        <v>1.3818262215343799E-3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2</v>
      </c>
      <c r="D515" s="7">
        <v>5</v>
      </c>
      <c r="E515" s="51">
        <f t="shared" si="181"/>
        <v>2.2109219544550079E-5</v>
      </c>
      <c r="F515" s="51">
        <f t="shared" si="182"/>
        <v>5.1717539486341396E-5</v>
      </c>
      <c r="G515" s="12">
        <f t="shared" si="180"/>
        <v>1.5</v>
      </c>
      <c r="H515" s="49">
        <f t="shared" si="183"/>
        <v>3.316382931682512E-5</v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45</v>
      </c>
      <c r="D518" s="7">
        <v>26</v>
      </c>
      <c r="E518" s="51">
        <f t="shared" si="181"/>
        <v>4.9745743975237674E-4</v>
      </c>
      <c r="F518" s="51">
        <f t="shared" si="182"/>
        <v>2.6893120532897526E-4</v>
      </c>
      <c r="G518" s="12">
        <f t="shared" si="180"/>
        <v>-0.42222222222222222</v>
      </c>
      <c r="H518" s="49">
        <f t="shared" si="183"/>
        <v>-2.1003758567322573E-4</v>
      </c>
      <c r="I518" s="2"/>
    </row>
    <row r="519" spans="1:9" s="50" customFormat="1" ht="15" x14ac:dyDescent="0.2">
      <c r="A519" s="52"/>
      <c r="B519" s="48" t="s">
        <v>305</v>
      </c>
      <c r="C519" s="7">
        <v>4</v>
      </c>
      <c r="D519" s="7">
        <v>0</v>
      </c>
      <c r="E519" s="51">
        <f t="shared" si="181"/>
        <v>4.4218439089100158E-5</v>
      </c>
      <c r="F519" s="51" t="str">
        <f t="shared" si="182"/>
        <v/>
      </c>
      <c r="G519" s="12">
        <f t="shared" si="180"/>
        <v>-1</v>
      </c>
      <c r="H519" s="49">
        <f t="shared" si="183"/>
        <v>-4.4218439089100158E-5</v>
      </c>
      <c r="I519" s="2"/>
    </row>
    <row r="520" spans="1:9" s="50" customFormat="1" ht="15" x14ac:dyDescent="0.2">
      <c r="A520" s="52"/>
      <c r="B520" s="48" t="s">
        <v>306</v>
      </c>
      <c r="C520" s="7">
        <v>2</v>
      </c>
      <c r="D520" s="7">
        <v>1</v>
      </c>
      <c r="E520" s="51">
        <f t="shared" si="181"/>
        <v>2.2109219544550079E-5</v>
      </c>
      <c r="F520" s="51">
        <f t="shared" si="182"/>
        <v>1.034350789726828E-5</v>
      </c>
      <c r="G520" s="12">
        <f t="shared" si="180"/>
        <v>-0.5</v>
      </c>
      <c r="H520" s="49">
        <f t="shared" si="183"/>
        <v>-1.105460977227504E-5</v>
      </c>
      <c r="I520" s="2"/>
    </row>
    <row r="521" spans="1:9" s="50" customFormat="1" ht="15" x14ac:dyDescent="0.2">
      <c r="A521" s="52"/>
      <c r="B521" s="48" t="s">
        <v>128</v>
      </c>
      <c r="C521" s="7">
        <v>13</v>
      </c>
      <c r="D521" s="7">
        <v>120</v>
      </c>
      <c r="E521" s="51">
        <f t="shared" si="181"/>
        <v>1.4370992703957551E-4</v>
      </c>
      <c r="F521" s="51">
        <f t="shared" si="182"/>
        <v>1.2412209476721935E-3</v>
      </c>
      <c r="G521" s="12">
        <f t="shared" si="180"/>
        <v>8.2307692307692299</v>
      </c>
      <c r="H521" s="49">
        <f t="shared" si="183"/>
        <v>1.182843245633429E-3</v>
      </c>
      <c r="I521" s="2"/>
    </row>
    <row r="522" spans="1:9" s="50" customFormat="1" ht="15" x14ac:dyDescent="0.2">
      <c r="A522" s="52"/>
      <c r="B522" s="48" t="s">
        <v>513</v>
      </c>
      <c r="C522" s="7">
        <v>1</v>
      </c>
      <c r="D522" s="7">
        <v>0</v>
      </c>
      <c r="E522" s="51">
        <f t="shared" si="181"/>
        <v>1.105460977227504E-5</v>
      </c>
      <c r="F522" s="51" t="str">
        <f t="shared" si="182"/>
        <v/>
      </c>
      <c r="G522" s="12">
        <f t="shared" si="180"/>
        <v>-1</v>
      </c>
      <c r="H522" s="49">
        <f t="shared" si="183"/>
        <v>-1.105460977227504E-5</v>
      </c>
      <c r="I522" s="2"/>
    </row>
    <row r="523" spans="1:9" s="50" customFormat="1" ht="15" x14ac:dyDescent="0.2">
      <c r="A523" s="47"/>
      <c r="B523" s="48" t="s">
        <v>558</v>
      </c>
      <c r="C523" s="7">
        <v>57</v>
      </c>
      <c r="D523" s="7">
        <v>98</v>
      </c>
      <c r="E523" s="51">
        <f t="shared" ref="E523" si="184">+IF(C523=0,"",C523/C$345)</f>
        <v>6.3011275701967725E-4</v>
      </c>
      <c r="F523" s="51">
        <f t="shared" ref="F523" si="185">+IF(D523=0,"",D523/D$345)</f>
        <v>1.0136637739322915E-3</v>
      </c>
      <c r="G523" s="12">
        <f t="shared" si="180"/>
        <v>0.7192982456140351</v>
      </c>
      <c r="H523" s="49">
        <f t="shared" ref="H523" si="186">+IF(OR(AND(E523=""),(G523="")),"",E523*G523)</f>
        <v>4.5323900066327665E-4</v>
      </c>
      <c r="I523" s="2"/>
    </row>
    <row r="524" spans="1:9" s="50" customFormat="1" ht="15" x14ac:dyDescent="0.2">
      <c r="A524" s="52"/>
      <c r="B524" s="48" t="s">
        <v>135</v>
      </c>
      <c r="C524" s="7">
        <v>579</v>
      </c>
      <c r="D524" s="7">
        <v>446</v>
      </c>
      <c r="E524" s="51">
        <f t="shared" ref="E524:E549" si="187">+IF(C524=0,"",C524/C$345)</f>
        <v>6.4006190581472472E-3</v>
      </c>
      <c r="F524" s="51">
        <f t="shared" ref="F524:F549" si="188">+IF(D524=0,"",D524/D$345)</f>
        <v>4.613204522181653E-3</v>
      </c>
      <c r="G524" s="12">
        <f t="shared" si="180"/>
        <v>-0.22970639032815199</v>
      </c>
      <c r="H524" s="49">
        <f t="shared" si="183"/>
        <v>-1.4702630997125801E-3</v>
      </c>
      <c r="I524" s="2"/>
    </row>
    <row r="525" spans="1:9" s="50" customFormat="1" ht="15" x14ac:dyDescent="0.2">
      <c r="A525" s="52"/>
      <c r="B525" s="48" t="s">
        <v>514</v>
      </c>
      <c r="C525" s="7">
        <v>2</v>
      </c>
      <c r="D525" s="7">
        <v>1</v>
      </c>
      <c r="E525" s="51">
        <f t="shared" si="187"/>
        <v>2.2109219544550079E-5</v>
      </c>
      <c r="F525" s="51">
        <f t="shared" si="188"/>
        <v>1.034350789726828E-5</v>
      </c>
      <c r="G525" s="12">
        <f t="shared" si="180"/>
        <v>-0.5</v>
      </c>
      <c r="H525" s="49">
        <f t="shared" si="183"/>
        <v>-1.105460977227504E-5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149</v>
      </c>
      <c r="D527" s="7">
        <v>206</v>
      </c>
      <c r="E527" s="51">
        <f t="shared" si="187"/>
        <v>1.6471368560689807E-3</v>
      </c>
      <c r="F527" s="51">
        <f t="shared" si="188"/>
        <v>2.1307626268372657E-3</v>
      </c>
      <c r="G527" s="12">
        <f t="shared" si="180"/>
        <v>0.3825503355704698</v>
      </c>
      <c r="H527" s="49">
        <f t="shared" si="183"/>
        <v>6.3011275701967714E-4</v>
      </c>
      <c r="I527" s="2"/>
    </row>
    <row r="528" spans="1:9" s="50" customFormat="1" ht="15" x14ac:dyDescent="0.2">
      <c r="A528" s="52"/>
      <c r="B528" s="48" t="s">
        <v>340</v>
      </c>
      <c r="C528" s="7">
        <v>49</v>
      </c>
      <c r="D528" s="7">
        <v>157</v>
      </c>
      <c r="E528" s="51">
        <f t="shared" si="187"/>
        <v>5.4167587884147695E-4</v>
      </c>
      <c r="F528" s="51">
        <f t="shared" si="188"/>
        <v>1.6239307398711199E-3</v>
      </c>
      <c r="G528" s="12">
        <f t="shared" si="180"/>
        <v>2.204081632653061</v>
      </c>
      <c r="H528" s="49">
        <f t="shared" si="183"/>
        <v>1.1938978554057041E-3</v>
      </c>
      <c r="I528" s="2"/>
    </row>
    <row r="529" spans="1:9" s="50" customFormat="1" ht="15" x14ac:dyDescent="0.2">
      <c r="A529" s="52"/>
      <c r="B529" s="48" t="s">
        <v>635</v>
      </c>
      <c r="C529" s="7">
        <v>2</v>
      </c>
      <c r="D529" s="7">
        <v>1</v>
      </c>
      <c r="E529" s="51">
        <f t="shared" si="187"/>
        <v>2.2109219544550079E-5</v>
      </c>
      <c r="F529" s="51">
        <f t="shared" si="188"/>
        <v>1.034350789726828E-5</v>
      </c>
      <c r="G529" s="12">
        <f t="shared" si="180"/>
        <v>-0.5</v>
      </c>
      <c r="H529" s="49">
        <f t="shared" si="183"/>
        <v>-1.105460977227504E-5</v>
      </c>
      <c r="I529" s="2"/>
    </row>
    <row r="530" spans="1:9" s="50" customFormat="1" ht="15" x14ac:dyDescent="0.2">
      <c r="A530" s="52"/>
      <c r="B530" s="48" t="s">
        <v>137</v>
      </c>
      <c r="C530" s="7">
        <v>4</v>
      </c>
      <c r="D530" s="7">
        <v>3</v>
      </c>
      <c r="E530" s="51">
        <f t="shared" si="187"/>
        <v>4.4218439089100158E-5</v>
      </c>
      <c r="F530" s="51">
        <f t="shared" si="188"/>
        <v>3.1030523691804839E-5</v>
      </c>
      <c r="G530" s="12">
        <f t="shared" si="180"/>
        <v>-0.25</v>
      </c>
      <c r="H530" s="49">
        <f t="shared" si="183"/>
        <v>-1.105460977227504E-5</v>
      </c>
      <c r="I530" s="2"/>
    </row>
    <row r="531" spans="1:9" s="50" customFormat="1" ht="15" x14ac:dyDescent="0.2">
      <c r="A531" s="52"/>
      <c r="B531" s="48" t="s">
        <v>341</v>
      </c>
      <c r="C531" s="7">
        <v>17</v>
      </c>
      <c r="D531" s="7">
        <v>23</v>
      </c>
      <c r="E531" s="51">
        <f t="shared" si="187"/>
        <v>1.8792836612867566E-4</v>
      </c>
      <c r="F531" s="51">
        <f t="shared" si="188"/>
        <v>2.3790068163717044E-4</v>
      </c>
      <c r="G531" s="12">
        <f t="shared" si="180"/>
        <v>0.35294117647058826</v>
      </c>
      <c r="H531" s="49">
        <f t="shared" si="183"/>
        <v>6.6327658633650241E-5</v>
      </c>
      <c r="I531" s="2"/>
    </row>
    <row r="532" spans="1:9" s="50" customFormat="1" ht="15" x14ac:dyDescent="0.2">
      <c r="A532" s="52"/>
      <c r="B532" s="48" t="s">
        <v>141</v>
      </c>
      <c r="C532" s="7">
        <v>2</v>
      </c>
      <c r="D532" s="7">
        <v>2</v>
      </c>
      <c r="E532" s="51">
        <f t="shared" si="187"/>
        <v>2.2109219544550079E-5</v>
      </c>
      <c r="F532" s="51">
        <f t="shared" si="188"/>
        <v>2.068701579453656E-5</v>
      </c>
      <c r="G532" s="12">
        <f t="shared" si="180"/>
        <v>0</v>
      </c>
      <c r="H532" s="49">
        <f t="shared" si="183"/>
        <v>0</v>
      </c>
      <c r="I532" s="2"/>
    </row>
    <row r="533" spans="1:9" s="50" customFormat="1" ht="15" x14ac:dyDescent="0.2">
      <c r="A533" s="52"/>
      <c r="B533" s="48" t="s">
        <v>134</v>
      </c>
      <c r="C533" s="7">
        <v>3</v>
      </c>
      <c r="D533" s="7">
        <v>2</v>
      </c>
      <c r="E533" s="51">
        <f t="shared" si="187"/>
        <v>3.3163829316825113E-5</v>
      </c>
      <c r="F533" s="51">
        <f t="shared" si="188"/>
        <v>2.068701579453656E-5</v>
      </c>
      <c r="G533" s="12">
        <f t="shared" si="180"/>
        <v>-0.33333333333333331</v>
      </c>
      <c r="H533" s="49">
        <f t="shared" si="183"/>
        <v>-1.1054609772275038E-5</v>
      </c>
      <c r="I533" s="2"/>
    </row>
    <row r="534" spans="1:9" s="50" customFormat="1" ht="15" x14ac:dyDescent="0.2">
      <c r="A534" s="52"/>
      <c r="B534" s="48" t="s">
        <v>307</v>
      </c>
      <c r="C534" s="7">
        <v>1</v>
      </c>
      <c r="D534" s="7">
        <v>0</v>
      </c>
      <c r="E534" s="51">
        <f t="shared" si="187"/>
        <v>1.105460977227504E-5</v>
      </c>
      <c r="F534" s="51" t="str">
        <f t="shared" si="188"/>
        <v/>
      </c>
      <c r="G534" s="12">
        <f t="shared" si="180"/>
        <v>-1</v>
      </c>
      <c r="H534" s="49">
        <f t="shared" si="183"/>
        <v>-1.105460977227504E-5</v>
      </c>
      <c r="I534" s="2"/>
    </row>
    <row r="535" spans="1:9" s="50" customFormat="1" ht="15" x14ac:dyDescent="0.2">
      <c r="A535" s="52"/>
      <c r="B535" s="48" t="s">
        <v>130</v>
      </c>
      <c r="C535" s="7">
        <v>1</v>
      </c>
      <c r="D535" s="7">
        <v>0</v>
      </c>
      <c r="E535" s="51">
        <f t="shared" si="187"/>
        <v>1.105460977227504E-5</v>
      </c>
      <c r="F535" s="51" t="str">
        <f t="shared" si="188"/>
        <v/>
      </c>
      <c r="G535" s="12">
        <f t="shared" si="180"/>
        <v>-1</v>
      </c>
      <c r="H535" s="49">
        <f t="shared" si="183"/>
        <v>-1.105460977227504E-5</v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626</v>
      </c>
      <c r="D537" s="7">
        <v>587</v>
      </c>
      <c r="E537" s="51">
        <f t="shared" si="187"/>
        <v>6.9201857174441741E-3</v>
      </c>
      <c r="F537" s="51">
        <f t="shared" si="188"/>
        <v>6.0716391356964803E-3</v>
      </c>
      <c r="G537" s="12">
        <f t="shared" si="180"/>
        <v>-6.2300319488817889E-2</v>
      </c>
      <c r="H537" s="49">
        <f t="shared" si="183"/>
        <v>-4.3112978111872649E-4</v>
      </c>
      <c r="I537" s="2"/>
    </row>
    <row r="538" spans="1:9" s="50" customFormat="1" ht="15" x14ac:dyDescent="0.2">
      <c r="A538" s="52"/>
      <c r="B538" s="48" t="s">
        <v>309</v>
      </c>
      <c r="C538" s="7">
        <v>1</v>
      </c>
      <c r="D538" s="7">
        <v>0</v>
      </c>
      <c r="E538" s="51">
        <f t="shared" si="187"/>
        <v>1.105460977227504E-5</v>
      </c>
      <c r="F538" s="51" t="str">
        <f t="shared" si="188"/>
        <v/>
      </c>
      <c r="G538" s="12">
        <f t="shared" si="180"/>
        <v>-1</v>
      </c>
      <c r="H538" s="49">
        <f t="shared" si="183"/>
        <v>-1.105460977227504E-5</v>
      </c>
      <c r="I538" s="2"/>
    </row>
    <row r="539" spans="1:9" s="50" customFormat="1" ht="15" x14ac:dyDescent="0.2">
      <c r="A539" s="52"/>
      <c r="B539" s="48" t="s">
        <v>310</v>
      </c>
      <c r="C539" s="7">
        <v>28</v>
      </c>
      <c r="D539" s="7">
        <v>5</v>
      </c>
      <c r="E539" s="51">
        <f t="shared" si="187"/>
        <v>3.0952907362370106E-4</v>
      </c>
      <c r="F539" s="51">
        <f t="shared" si="188"/>
        <v>5.1717539486341396E-5</v>
      </c>
      <c r="G539" s="12">
        <f t="shared" si="180"/>
        <v>-0.8214285714285714</v>
      </c>
      <c r="H539" s="49">
        <f t="shared" si="183"/>
        <v>-2.5425602476232588E-4</v>
      </c>
      <c r="I539" s="2"/>
    </row>
    <row r="540" spans="1:9" s="50" customFormat="1" ht="30" x14ac:dyDescent="0.2">
      <c r="A540" s="52"/>
      <c r="B540" s="48" t="s">
        <v>515</v>
      </c>
      <c r="C540" s="7">
        <v>1</v>
      </c>
      <c r="D540" s="7">
        <v>0</v>
      </c>
      <c r="E540" s="51">
        <f t="shared" si="187"/>
        <v>1.105460977227504E-5</v>
      </c>
      <c r="F540" s="51" t="str">
        <f t="shared" si="188"/>
        <v/>
      </c>
      <c r="G540" s="12">
        <f t="shared" si="180"/>
        <v>-1</v>
      </c>
      <c r="H540" s="49">
        <f t="shared" si="183"/>
        <v>-1.105460977227504E-5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23</v>
      </c>
      <c r="D542" s="7">
        <v>28</v>
      </c>
      <c r="E542" s="51">
        <f t="shared" si="187"/>
        <v>2.5425602476232588E-4</v>
      </c>
      <c r="F542" s="51">
        <f t="shared" si="188"/>
        <v>2.8961822112351181E-4</v>
      </c>
      <c r="G542" s="12">
        <f t="shared" ref="G542:G564" si="189">+IF(AND(C542=0,D542=0)," ",IF(C542=0,1,IF(D542=0,-1,(D542-C542)/C542)))</f>
        <v>0.21739130434782608</v>
      </c>
      <c r="H542" s="49">
        <f t="shared" si="183"/>
        <v>5.5273048861375189E-5</v>
      </c>
      <c r="I542" s="2"/>
    </row>
    <row r="543" spans="1:9" s="50" customFormat="1" ht="15" x14ac:dyDescent="0.2">
      <c r="A543" s="52"/>
      <c r="B543" s="48" t="s">
        <v>312</v>
      </c>
      <c r="C543" s="7">
        <v>69</v>
      </c>
      <c r="D543" s="7">
        <v>0</v>
      </c>
      <c r="E543" s="51">
        <f t="shared" si="187"/>
        <v>7.6276807428697765E-4</v>
      </c>
      <c r="F543" s="51" t="str">
        <f t="shared" si="188"/>
        <v/>
      </c>
      <c r="G543" s="12">
        <f t="shared" si="189"/>
        <v>-1</v>
      </c>
      <c r="H543" s="49">
        <f t="shared" si="183"/>
        <v>-7.6276807428697765E-4</v>
      </c>
      <c r="I543" s="2"/>
    </row>
    <row r="544" spans="1:9" s="50" customFormat="1" ht="15" x14ac:dyDescent="0.2">
      <c r="A544" s="52"/>
      <c r="B544" s="48" t="s">
        <v>313</v>
      </c>
      <c r="C544" s="7">
        <v>3</v>
      </c>
      <c r="D544" s="7">
        <v>9</v>
      </c>
      <c r="E544" s="51">
        <f t="shared" si="187"/>
        <v>3.3163829316825113E-5</v>
      </c>
      <c r="F544" s="51">
        <f t="shared" si="188"/>
        <v>9.3091571075414517E-5</v>
      </c>
      <c r="G544" s="12">
        <f t="shared" si="189"/>
        <v>2</v>
      </c>
      <c r="H544" s="49">
        <f t="shared" si="183"/>
        <v>6.6327658633650227E-5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493</v>
      </c>
      <c r="D547" s="7">
        <v>258</v>
      </c>
      <c r="E547" s="51">
        <f t="shared" si="187"/>
        <v>5.4499226177315944E-3</v>
      </c>
      <c r="F547" s="51">
        <f t="shared" si="188"/>
        <v>2.6686250374952161E-3</v>
      </c>
      <c r="G547" s="12">
        <f t="shared" si="189"/>
        <v>-0.47667342799188639</v>
      </c>
      <c r="H547" s="49">
        <f t="shared" si="183"/>
        <v>-2.5978332964846341E-3</v>
      </c>
      <c r="I547" s="2"/>
    </row>
    <row r="548" spans="1:9" s="50" customFormat="1" ht="15" x14ac:dyDescent="0.2">
      <c r="A548" s="52"/>
      <c r="B548" s="48" t="s">
        <v>142</v>
      </c>
      <c r="C548" s="7">
        <v>84</v>
      </c>
      <c r="D548" s="7">
        <v>273</v>
      </c>
      <c r="E548" s="51">
        <f t="shared" si="187"/>
        <v>9.2858722087110323E-4</v>
      </c>
      <c r="F548" s="51">
        <f t="shared" si="188"/>
        <v>2.8237776559542401E-3</v>
      </c>
      <c r="G548" s="12">
        <f t="shared" si="189"/>
        <v>2.25</v>
      </c>
      <c r="H548" s="49">
        <f t="shared" si="183"/>
        <v>2.0893212469599823E-3</v>
      </c>
      <c r="I548" s="2"/>
    </row>
    <row r="549" spans="1:9" s="50" customFormat="1" ht="15" x14ac:dyDescent="0.2">
      <c r="A549" s="52"/>
      <c r="B549" s="48" t="s">
        <v>315</v>
      </c>
      <c r="C549" s="7">
        <v>688</v>
      </c>
      <c r="D549" s="7">
        <v>752</v>
      </c>
      <c r="E549" s="51">
        <f t="shared" si="187"/>
        <v>7.6055715233252262E-3</v>
      </c>
      <c r="F549" s="51">
        <f t="shared" si="188"/>
        <v>7.7783179387457459E-3</v>
      </c>
      <c r="G549" s="12">
        <f t="shared" si="189"/>
        <v>9.3023255813953487E-2</v>
      </c>
      <c r="H549" s="49">
        <f t="shared" si="183"/>
        <v>7.0749502542560242E-4</v>
      </c>
      <c r="I549" s="2"/>
    </row>
    <row r="550" spans="1:9" s="50" customFormat="1" ht="15" x14ac:dyDescent="0.2">
      <c r="A550" s="47"/>
      <c r="B550" s="48" t="s">
        <v>552</v>
      </c>
      <c r="C550" s="7">
        <v>8</v>
      </c>
      <c r="D550" s="7">
        <v>6</v>
      </c>
      <c r="E550" s="51">
        <f t="shared" ref="E550" si="190">+IF(C550=0,"",C550/C$345)</f>
        <v>8.8436878178200316E-5</v>
      </c>
      <c r="F550" s="51">
        <f t="shared" ref="F550" si="191">+IF(D550=0,"",D550/D$345)</f>
        <v>6.2061047383609678E-5</v>
      </c>
      <c r="G550" s="12">
        <f t="shared" si="189"/>
        <v>-0.25</v>
      </c>
      <c r="H550" s="49">
        <f t="shared" ref="H550" si="192">+IF(OR(AND(E550=""),(G550="")),"",E550*G550)</f>
        <v>-2.2109219544550079E-5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247</v>
      </c>
      <c r="D554" s="7">
        <v>449</v>
      </c>
      <c r="E554" s="51">
        <f t="shared" si="193"/>
        <v>2.7304886137519344E-3</v>
      </c>
      <c r="F554" s="51">
        <f t="shared" si="194"/>
        <v>4.6442350458734578E-3</v>
      </c>
      <c r="G554" s="12">
        <f t="shared" si="189"/>
        <v>0.81781376518218618</v>
      </c>
      <c r="H554" s="49">
        <f t="shared" si="195"/>
        <v>2.2330311739995573E-3</v>
      </c>
      <c r="I554" s="2"/>
    </row>
    <row r="555" spans="1:9" s="50" customFormat="1" ht="15" x14ac:dyDescent="0.2">
      <c r="A555" s="52"/>
      <c r="B555" s="48" t="s">
        <v>132</v>
      </c>
      <c r="C555" s="7">
        <v>2</v>
      </c>
      <c r="D555" s="7">
        <v>0</v>
      </c>
      <c r="E555" s="51">
        <f t="shared" si="193"/>
        <v>2.2109219544550079E-5</v>
      </c>
      <c r="F555" s="51" t="str">
        <f t="shared" si="194"/>
        <v/>
      </c>
      <c r="G555" s="12">
        <f t="shared" si="189"/>
        <v>-1</v>
      </c>
      <c r="H555" s="49">
        <f t="shared" si="195"/>
        <v>-2.2109219544550079E-5</v>
      </c>
      <c r="I555" s="2"/>
    </row>
    <row r="556" spans="1:9" s="50" customFormat="1" ht="15" x14ac:dyDescent="0.2">
      <c r="A556" s="52"/>
      <c r="B556" s="48" t="s">
        <v>139</v>
      </c>
      <c r="C556" s="7">
        <v>155</v>
      </c>
      <c r="D556" s="7">
        <v>89</v>
      </c>
      <c r="E556" s="51">
        <f t="shared" si="193"/>
        <v>1.713464514702631E-3</v>
      </c>
      <c r="F556" s="51">
        <f t="shared" si="194"/>
        <v>9.2057220285687684E-4</v>
      </c>
      <c r="G556" s="12">
        <f t="shared" si="189"/>
        <v>-0.4258064516129032</v>
      </c>
      <c r="H556" s="49">
        <f t="shared" si="195"/>
        <v>-7.2960424497015258E-4</v>
      </c>
      <c r="I556" s="2"/>
    </row>
    <row r="557" spans="1:9" s="50" customFormat="1" ht="15" x14ac:dyDescent="0.2">
      <c r="A557" s="52"/>
      <c r="B557" s="48" t="s">
        <v>517</v>
      </c>
      <c r="C557" s="7">
        <v>1</v>
      </c>
      <c r="D557" s="7">
        <v>0</v>
      </c>
      <c r="E557" s="51">
        <f t="shared" si="193"/>
        <v>1.105460977227504E-5</v>
      </c>
      <c r="F557" s="51" t="str">
        <f t="shared" si="194"/>
        <v/>
      </c>
      <c r="G557" s="12">
        <f t="shared" si="189"/>
        <v>-1</v>
      </c>
      <c r="H557" s="49">
        <f t="shared" si="195"/>
        <v>-1.105460977227504E-5</v>
      </c>
      <c r="I557" s="2"/>
    </row>
    <row r="558" spans="1:9" s="50" customFormat="1" ht="15" x14ac:dyDescent="0.2">
      <c r="A558" s="52"/>
      <c r="B558" s="48" t="s">
        <v>318</v>
      </c>
      <c r="C558" s="7">
        <v>65</v>
      </c>
      <c r="D558" s="7">
        <v>87</v>
      </c>
      <c r="E558" s="51">
        <f t="shared" si="193"/>
        <v>7.1854963519787755E-4</v>
      </c>
      <c r="F558" s="51">
        <f t="shared" si="194"/>
        <v>8.9988518706234034E-4</v>
      </c>
      <c r="G558" s="12">
        <f t="shared" si="189"/>
        <v>0.33846153846153848</v>
      </c>
      <c r="H558" s="49">
        <f t="shared" si="195"/>
        <v>2.4320141499005089E-4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1</v>
      </c>
      <c r="E559" s="51" t="str">
        <f t="shared" si="193"/>
        <v/>
      </c>
      <c r="F559" s="51">
        <f t="shared" si="194"/>
        <v>1.034350789726828E-5</v>
      </c>
      <c r="G559" s="12">
        <f t="shared" si="189"/>
        <v>1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9</v>
      </c>
      <c r="D560" s="7">
        <v>6</v>
      </c>
      <c r="E560" s="51">
        <f t="shared" si="193"/>
        <v>9.9491487950475354E-5</v>
      </c>
      <c r="F560" s="51">
        <f t="shared" si="194"/>
        <v>6.2061047383609678E-5</v>
      </c>
      <c r="G560" s="12">
        <f t="shared" si="189"/>
        <v>-0.33333333333333331</v>
      </c>
      <c r="H560" s="49">
        <f t="shared" si="195"/>
        <v>-3.3163829316825113E-5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7</v>
      </c>
      <c r="D562" s="7">
        <v>0</v>
      </c>
      <c r="E562" s="51">
        <f t="shared" si="193"/>
        <v>7.7382268405925265E-5</v>
      </c>
      <c r="F562" s="51" t="str">
        <f t="shared" si="194"/>
        <v/>
      </c>
      <c r="G562" s="12">
        <f t="shared" si="189"/>
        <v>-1</v>
      </c>
      <c r="H562" s="49">
        <f t="shared" si="195"/>
        <v>-7.7382268405925265E-5</v>
      </c>
      <c r="I562" s="2"/>
    </row>
    <row r="563" spans="1:9" s="50" customFormat="1" ht="15" x14ac:dyDescent="0.2">
      <c r="A563" s="52"/>
      <c r="B563" s="48" t="s">
        <v>518</v>
      </c>
      <c r="C563" s="7">
        <v>2</v>
      </c>
      <c r="D563" s="7">
        <v>0</v>
      </c>
      <c r="E563" s="51">
        <f t="shared" si="193"/>
        <v>2.2109219544550079E-5</v>
      </c>
      <c r="F563" s="51" t="str">
        <f t="shared" si="194"/>
        <v/>
      </c>
      <c r="G563" s="12">
        <f t="shared" si="189"/>
        <v>-1</v>
      </c>
      <c r="H563" s="49">
        <f t="shared" si="195"/>
        <v>-2.2109219544550079E-5</v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21119</v>
      </c>
      <c r="D570" s="39">
        <f>SUM(D571:D596)</f>
        <v>21514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1.8703537099294475E-2</v>
      </c>
      <c r="H570" s="40">
        <f>+IF(OR(AND(E570=""),(G570="")),"",E570*G570)</f>
        <v>1.8703537099294475E-2</v>
      </c>
    </row>
    <row r="571" spans="1:9" s="50" customFormat="1" ht="15" x14ac:dyDescent="0.2">
      <c r="A571" s="52"/>
      <c r="B571" s="48" t="s">
        <v>323</v>
      </c>
      <c r="C571" s="7">
        <v>90</v>
      </c>
      <c r="D571" s="7">
        <v>194</v>
      </c>
      <c r="E571" s="51">
        <f t="shared" si="196"/>
        <v>4.2615654150291206E-3</v>
      </c>
      <c r="F571" s="51">
        <f t="shared" si="197"/>
        <v>9.0173840290043699E-3</v>
      </c>
      <c r="G571" s="12">
        <f t="shared" ref="G571:G596" si="198">+IF(AND(C571=0,D571=0)," ",IF(C571=0,1,IF(D571=0,-1,(D571-C571)/C571)))</f>
        <v>1.1555555555555554</v>
      </c>
      <c r="H571" s="49">
        <f>+IF(OR(AND(E571=""),(G571="")),"",E571*G571)</f>
        <v>4.924475590700317E-3</v>
      </c>
      <c r="I571" s="2"/>
    </row>
    <row r="572" spans="1:9" s="50" customFormat="1" ht="15" x14ac:dyDescent="0.2">
      <c r="A572" s="52"/>
      <c r="B572" s="48" t="s">
        <v>144</v>
      </c>
      <c r="C572" s="7">
        <v>672</v>
      </c>
      <c r="D572" s="7">
        <v>394</v>
      </c>
      <c r="E572" s="51">
        <f t="shared" si="196"/>
        <v>3.1819688432217434E-2</v>
      </c>
      <c r="F572" s="51">
        <f t="shared" si="197"/>
        <v>1.8313656223854235E-2</v>
      </c>
      <c r="G572" s="12">
        <f t="shared" si="198"/>
        <v>-0.41369047619047616</v>
      </c>
      <c r="H572" s="49">
        <f t="shared" ref="H572:H596" si="199">+IF(OR(AND(E572=""),(G572="")),"",E572*G572)</f>
        <v>-1.3163502059756617E-2</v>
      </c>
      <c r="I572" s="2"/>
    </row>
    <row r="573" spans="1:9" s="50" customFormat="1" ht="15" x14ac:dyDescent="0.2">
      <c r="A573" s="52"/>
      <c r="B573" s="48" t="s">
        <v>583</v>
      </c>
      <c r="C573" s="7">
        <v>2770</v>
      </c>
      <c r="D573" s="7">
        <v>2169</v>
      </c>
      <c r="E573" s="51">
        <f t="shared" si="196"/>
        <v>0.1311615133292296</v>
      </c>
      <c r="F573" s="51">
        <f t="shared" si="197"/>
        <v>0.10081807195314679</v>
      </c>
      <c r="G573" s="12">
        <f t="shared" si="198"/>
        <v>-0.21696750902527076</v>
      </c>
      <c r="H573" s="49">
        <f t="shared" si="199"/>
        <v>-2.8457786827027792E-2</v>
      </c>
      <c r="I573" s="2"/>
    </row>
    <row r="574" spans="1:9" s="50" customFormat="1" ht="15" x14ac:dyDescent="0.2">
      <c r="A574" s="52"/>
      <c r="B574" s="48" t="s">
        <v>324</v>
      </c>
      <c r="C574" s="7">
        <v>2944</v>
      </c>
      <c r="D574" s="7">
        <v>3746</v>
      </c>
      <c r="E574" s="51">
        <f t="shared" si="196"/>
        <v>0.1394005397982859</v>
      </c>
      <c r="F574" s="51">
        <f t="shared" si="197"/>
        <v>0.17411917820953798</v>
      </c>
      <c r="G574" s="12">
        <f t="shared" si="198"/>
        <v>0.27241847826086957</v>
      </c>
      <c r="H574" s="49">
        <f t="shared" si="199"/>
        <v>3.797528292059283E-2</v>
      </c>
      <c r="I574" s="2"/>
    </row>
    <row r="575" spans="1:9" s="50" customFormat="1" ht="15" x14ac:dyDescent="0.2">
      <c r="A575" s="52"/>
      <c r="B575" s="48" t="s">
        <v>145</v>
      </c>
      <c r="C575" s="7">
        <v>21</v>
      </c>
      <c r="D575" s="7">
        <v>7</v>
      </c>
      <c r="E575" s="51">
        <f t="shared" si="196"/>
        <v>9.9436526350679482E-4</v>
      </c>
      <c r="F575" s="51">
        <f t="shared" si="197"/>
        <v>3.2536952681974527E-4</v>
      </c>
      <c r="G575" s="12">
        <f t="shared" si="198"/>
        <v>-0.66666666666666663</v>
      </c>
      <c r="H575" s="49">
        <f t="shared" si="199"/>
        <v>-6.6291017567119651E-4</v>
      </c>
      <c r="I575" s="2"/>
    </row>
    <row r="576" spans="1:9" s="50" customFormat="1" ht="15" x14ac:dyDescent="0.2">
      <c r="A576" s="52"/>
      <c r="B576" s="48" t="s">
        <v>616</v>
      </c>
      <c r="C576" s="7">
        <v>35</v>
      </c>
      <c r="D576" s="7">
        <v>0</v>
      </c>
      <c r="E576" s="51">
        <f t="shared" si="196"/>
        <v>1.6572754391779914E-3</v>
      </c>
      <c r="F576" s="51" t="str">
        <f t="shared" si="197"/>
        <v/>
      </c>
      <c r="G576" s="12">
        <f t="shared" si="198"/>
        <v>-1</v>
      </c>
      <c r="H576" s="49">
        <f t="shared" si="199"/>
        <v>-1.6572754391779914E-3</v>
      </c>
      <c r="I576" s="2"/>
    </row>
    <row r="577" spans="1:9" s="50" customFormat="1" ht="15" x14ac:dyDescent="0.2">
      <c r="A577" s="52"/>
      <c r="B577" s="48" t="s">
        <v>146</v>
      </c>
      <c r="C577" s="7">
        <v>31</v>
      </c>
      <c r="D577" s="7">
        <v>29</v>
      </c>
      <c r="E577" s="51">
        <f t="shared" si="196"/>
        <v>1.4678725318433639E-3</v>
      </c>
      <c r="F577" s="51">
        <f t="shared" si="197"/>
        <v>1.3479594682532304E-3</v>
      </c>
      <c r="G577" s="12">
        <f t="shared" si="198"/>
        <v>-6.4516129032258063E-2</v>
      </c>
      <c r="H577" s="49">
        <f t="shared" si="199"/>
        <v>-9.4701453667313799E-5</v>
      </c>
      <c r="I577" s="2"/>
    </row>
    <row r="578" spans="1:9" s="50" customFormat="1" ht="15" x14ac:dyDescent="0.2">
      <c r="A578" s="52"/>
      <c r="B578" s="48" t="s">
        <v>325</v>
      </c>
      <c r="C578" s="7">
        <v>92</v>
      </c>
      <c r="D578" s="7">
        <v>64</v>
      </c>
      <c r="E578" s="51">
        <f t="shared" si="196"/>
        <v>4.3562668686964344E-3</v>
      </c>
      <c r="F578" s="51">
        <f t="shared" si="197"/>
        <v>2.9748071023519567E-3</v>
      </c>
      <c r="G578" s="12">
        <f t="shared" si="198"/>
        <v>-0.30434782608695654</v>
      </c>
      <c r="H578" s="49">
        <f t="shared" si="199"/>
        <v>-1.3258203513423932E-3</v>
      </c>
      <c r="I578" s="2"/>
    </row>
    <row r="579" spans="1:9" s="50" customFormat="1" ht="15" x14ac:dyDescent="0.2">
      <c r="A579" s="52"/>
      <c r="B579" s="48" t="s">
        <v>326</v>
      </c>
      <c r="C579" s="7">
        <v>20</v>
      </c>
      <c r="D579" s="7">
        <v>13</v>
      </c>
      <c r="E579" s="51">
        <f t="shared" si="196"/>
        <v>9.4701453667313793E-4</v>
      </c>
      <c r="F579" s="51">
        <f t="shared" si="197"/>
        <v>6.0425769266524122E-4</v>
      </c>
      <c r="G579" s="12">
        <f t="shared" si="198"/>
        <v>-0.35</v>
      </c>
      <c r="H579" s="49">
        <f t="shared" si="199"/>
        <v>-3.3145508783559825E-4</v>
      </c>
      <c r="I579" s="2"/>
    </row>
    <row r="580" spans="1:9" s="50" customFormat="1" ht="15" x14ac:dyDescent="0.2">
      <c r="A580" s="52"/>
      <c r="B580" s="48" t="s">
        <v>520</v>
      </c>
      <c r="C580" s="7">
        <v>854</v>
      </c>
      <c r="D580" s="7">
        <v>345</v>
      </c>
      <c r="E580" s="51">
        <f t="shared" si="196"/>
        <v>4.043752071594299E-2</v>
      </c>
      <c r="F580" s="51">
        <f t="shared" si="197"/>
        <v>1.6036069536116016E-2</v>
      </c>
      <c r="G580" s="12">
        <f t="shared" si="198"/>
        <v>-0.59601873536299765</v>
      </c>
      <c r="H580" s="49">
        <f t="shared" si="199"/>
        <v>-2.4101519958331361E-2</v>
      </c>
      <c r="I580" s="2"/>
    </row>
    <row r="581" spans="1:9" s="50" customFormat="1" ht="15" x14ac:dyDescent="0.2">
      <c r="A581" s="47"/>
      <c r="B581" s="48" t="s">
        <v>544</v>
      </c>
      <c r="C581" s="7">
        <v>250</v>
      </c>
      <c r="D581" s="7">
        <v>337</v>
      </c>
      <c r="E581" s="51">
        <f t="shared" ref="E581" si="200">+IF(C581=0,"",C581/C$570)</f>
        <v>1.1837681708414224E-2</v>
      </c>
      <c r="F581" s="51">
        <f t="shared" ref="F581" si="201">+IF(D581=0,"",D581/D$570)</f>
        <v>1.5664218648322022E-2</v>
      </c>
      <c r="G581" s="12">
        <f t="shared" si="198"/>
        <v>0.34799999999999998</v>
      </c>
      <c r="H581" s="49">
        <f t="shared" ref="H581" si="202">+IF(OR(AND(E581=""),(G581="")),"",E581*G581)</f>
        <v>4.1195132345281495E-3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2</v>
      </c>
      <c r="E582" s="51" t="str">
        <f t="shared" ref="E582" si="203">+IF(C582=0,"",C582/C$570)</f>
        <v/>
      </c>
      <c r="F582" s="51">
        <f t="shared" ref="F582" si="204">+IF(D582=0,"",D582/D$570)</f>
        <v>9.2962721948498646E-5</v>
      </c>
      <c r="G582" s="12">
        <f t="shared" si="198"/>
        <v>1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2</v>
      </c>
      <c r="D583" s="7">
        <v>0</v>
      </c>
      <c r="E583" s="51">
        <f t="shared" ref="E583:E596" si="206">+IF(C583=0,"",C583/C$570)</f>
        <v>9.4701453667313799E-5</v>
      </c>
      <c r="F583" s="51" t="str">
        <f t="shared" ref="F583:F596" si="207">+IF(D583=0,"",D583/D$570)</f>
        <v/>
      </c>
      <c r="G583" s="12">
        <f t="shared" si="198"/>
        <v>-1</v>
      </c>
      <c r="H583" s="49">
        <f t="shared" si="199"/>
        <v>-9.4701453667313799E-5</v>
      </c>
      <c r="I583" s="2"/>
    </row>
    <row r="584" spans="1:9" s="50" customFormat="1" ht="15" x14ac:dyDescent="0.2">
      <c r="A584" s="52"/>
      <c r="B584" s="48" t="s">
        <v>328</v>
      </c>
      <c r="C584" s="7">
        <v>32</v>
      </c>
      <c r="D584" s="7">
        <v>2</v>
      </c>
      <c r="E584" s="51">
        <f t="shared" si="206"/>
        <v>1.5152232586770208E-3</v>
      </c>
      <c r="F584" s="51">
        <f t="shared" si="207"/>
        <v>9.2962721948498646E-5</v>
      </c>
      <c r="G584" s="12">
        <f t="shared" si="198"/>
        <v>-0.9375</v>
      </c>
      <c r="H584" s="49">
        <f t="shared" si="199"/>
        <v>-1.420521805009707E-3</v>
      </c>
      <c r="I584" s="2"/>
    </row>
    <row r="585" spans="1:9" s="50" customFormat="1" ht="15" x14ac:dyDescent="0.2">
      <c r="A585" s="52"/>
      <c r="B585" s="48" t="s">
        <v>147</v>
      </c>
      <c r="C585" s="7">
        <v>18</v>
      </c>
      <c r="D585" s="7">
        <v>5</v>
      </c>
      <c r="E585" s="51">
        <f t="shared" si="206"/>
        <v>8.5231308300582416E-4</v>
      </c>
      <c r="F585" s="51">
        <f t="shared" si="207"/>
        <v>2.3240680487124663E-4</v>
      </c>
      <c r="G585" s="12">
        <f t="shared" si="198"/>
        <v>-0.72222222222222221</v>
      </c>
      <c r="H585" s="49">
        <f t="shared" si="199"/>
        <v>-6.1555944883753962E-4</v>
      </c>
      <c r="I585" s="2"/>
    </row>
    <row r="586" spans="1:9" s="50" customFormat="1" ht="15" x14ac:dyDescent="0.2">
      <c r="A586" s="52"/>
      <c r="B586" s="48" t="s">
        <v>148</v>
      </c>
      <c r="C586" s="7">
        <v>41</v>
      </c>
      <c r="D586" s="7">
        <v>13</v>
      </c>
      <c r="E586" s="51">
        <f t="shared" si="206"/>
        <v>1.9413798001799328E-3</v>
      </c>
      <c r="F586" s="51">
        <f t="shared" si="207"/>
        <v>6.0425769266524122E-4</v>
      </c>
      <c r="G586" s="12">
        <f t="shared" si="198"/>
        <v>-0.68292682926829273</v>
      </c>
      <c r="H586" s="49">
        <f t="shared" si="199"/>
        <v>-1.3258203513423932E-3</v>
      </c>
      <c r="I586" s="2"/>
    </row>
    <row r="587" spans="1:9" s="50" customFormat="1" ht="15" x14ac:dyDescent="0.2">
      <c r="A587" s="52"/>
      <c r="B587" s="48" t="s">
        <v>329</v>
      </c>
      <c r="C587" s="7">
        <v>448</v>
      </c>
      <c r="D587" s="7">
        <v>415</v>
      </c>
      <c r="E587" s="51">
        <f t="shared" si="206"/>
        <v>2.1213125621478288E-2</v>
      </c>
      <c r="F587" s="51">
        <f t="shared" si="207"/>
        <v>1.9289764804313471E-2</v>
      </c>
      <c r="G587" s="12">
        <f t="shared" si="198"/>
        <v>-7.3660714285714288E-2</v>
      </c>
      <c r="H587" s="49">
        <f t="shared" si="199"/>
        <v>-1.5625739855106774E-3</v>
      </c>
      <c r="I587" s="2"/>
    </row>
    <row r="588" spans="1:9" s="50" customFormat="1" ht="15" x14ac:dyDescent="0.2">
      <c r="A588" s="52"/>
      <c r="B588" s="48" t="s">
        <v>149</v>
      </c>
      <c r="C588" s="7">
        <v>4548</v>
      </c>
      <c r="D588" s="7">
        <v>3147</v>
      </c>
      <c r="E588" s="51">
        <f t="shared" si="206"/>
        <v>0.21535110563947157</v>
      </c>
      <c r="F588" s="51">
        <f t="shared" si="207"/>
        <v>0.14627684298596264</v>
      </c>
      <c r="G588" s="12">
        <f t="shared" si="198"/>
        <v>-0.30804749340369392</v>
      </c>
      <c r="H588" s="49">
        <f t="shared" si="199"/>
        <v>-6.6338368293953315E-2</v>
      </c>
      <c r="I588" s="2"/>
    </row>
    <row r="589" spans="1:9" s="50" customFormat="1" ht="15" x14ac:dyDescent="0.2">
      <c r="A589" s="52"/>
      <c r="B589" s="48" t="s">
        <v>330</v>
      </c>
      <c r="C589" s="7">
        <v>43</v>
      </c>
      <c r="D589" s="7">
        <v>10</v>
      </c>
      <c r="E589" s="51">
        <f t="shared" si="206"/>
        <v>2.0360812538472465E-3</v>
      </c>
      <c r="F589" s="51">
        <f t="shared" si="207"/>
        <v>4.6481360974249327E-4</v>
      </c>
      <c r="G589" s="12">
        <f t="shared" si="198"/>
        <v>-0.76744186046511631</v>
      </c>
      <c r="H589" s="49">
        <f t="shared" si="199"/>
        <v>-1.5625739855106777E-3</v>
      </c>
      <c r="I589" s="2"/>
    </row>
    <row r="590" spans="1:9" s="50" customFormat="1" ht="15" x14ac:dyDescent="0.2">
      <c r="A590" s="52"/>
      <c r="B590" s="48" t="s">
        <v>150</v>
      </c>
      <c r="C590" s="7">
        <v>303</v>
      </c>
      <c r="D590" s="7">
        <v>106</v>
      </c>
      <c r="E590" s="51">
        <f t="shared" si="206"/>
        <v>1.4347270230598039E-2</v>
      </c>
      <c r="F590" s="51">
        <f t="shared" si="207"/>
        <v>4.9270242632704284E-3</v>
      </c>
      <c r="G590" s="12">
        <f t="shared" si="198"/>
        <v>-0.65016501650165015</v>
      </c>
      <c r="H590" s="49">
        <f t="shared" si="199"/>
        <v>-9.3280931862304087E-3</v>
      </c>
      <c r="I590" s="2"/>
    </row>
    <row r="591" spans="1:9" s="50" customFormat="1" ht="15" x14ac:dyDescent="0.2">
      <c r="A591" s="52"/>
      <c r="B591" s="48" t="s">
        <v>151</v>
      </c>
      <c r="C591" s="7">
        <v>1</v>
      </c>
      <c r="D591" s="7">
        <v>1</v>
      </c>
      <c r="E591" s="51">
        <f t="shared" si="206"/>
        <v>4.7350726833656899E-5</v>
      </c>
      <c r="F591" s="51">
        <f t="shared" si="207"/>
        <v>4.6481360974249323E-5</v>
      </c>
      <c r="G591" s="12">
        <f t="shared" si="198"/>
        <v>0</v>
      </c>
      <c r="H591" s="49">
        <f t="shared" si="199"/>
        <v>0</v>
      </c>
      <c r="I591" s="2"/>
    </row>
    <row r="592" spans="1:9" s="50" customFormat="1" ht="15" x14ac:dyDescent="0.2">
      <c r="A592" s="52"/>
      <c r="B592" s="48" t="s">
        <v>331</v>
      </c>
      <c r="C592" s="7">
        <v>53</v>
      </c>
      <c r="D592" s="7">
        <v>139</v>
      </c>
      <c r="E592" s="51">
        <f t="shared" si="206"/>
        <v>2.5095885221838154E-3</v>
      </c>
      <c r="F592" s="51">
        <f t="shared" si="207"/>
        <v>6.4609091754206562E-3</v>
      </c>
      <c r="G592" s="12">
        <f t="shared" si="198"/>
        <v>1.6226415094339623</v>
      </c>
      <c r="H592" s="49">
        <f t="shared" si="199"/>
        <v>4.072162507694493E-3</v>
      </c>
      <c r="I592" s="2"/>
    </row>
    <row r="593" spans="1:9" s="50" customFormat="1" ht="15" x14ac:dyDescent="0.2">
      <c r="A593" s="52"/>
      <c r="B593" s="48" t="s">
        <v>332</v>
      </c>
      <c r="C593" s="7">
        <v>3</v>
      </c>
      <c r="D593" s="7">
        <v>3</v>
      </c>
      <c r="E593" s="51">
        <f t="shared" si="206"/>
        <v>1.4205218050097068E-4</v>
      </c>
      <c r="F593" s="51">
        <f t="shared" si="207"/>
        <v>1.3944408292274798E-4</v>
      </c>
      <c r="G593" s="12">
        <f t="shared" si="198"/>
        <v>0</v>
      </c>
      <c r="H593" s="49">
        <f t="shared" si="199"/>
        <v>0</v>
      </c>
      <c r="I593" s="2"/>
    </row>
    <row r="594" spans="1:9" s="50" customFormat="1" ht="15" x14ac:dyDescent="0.2">
      <c r="A594" s="52"/>
      <c r="B594" s="48" t="s">
        <v>333</v>
      </c>
      <c r="C594" s="7">
        <v>17</v>
      </c>
      <c r="D594" s="7">
        <v>1</v>
      </c>
      <c r="E594" s="51">
        <f t="shared" si="206"/>
        <v>8.0496235617216728E-4</v>
      </c>
      <c r="F594" s="51">
        <f t="shared" si="207"/>
        <v>4.6481360974249323E-5</v>
      </c>
      <c r="G594" s="12">
        <f t="shared" si="198"/>
        <v>-0.94117647058823528</v>
      </c>
      <c r="H594" s="49">
        <f t="shared" si="199"/>
        <v>-7.5761162933851039E-4</v>
      </c>
      <c r="I594" s="2"/>
    </row>
    <row r="595" spans="1:9" s="50" customFormat="1" ht="15" x14ac:dyDescent="0.2">
      <c r="A595" s="52"/>
      <c r="B595" s="61" t="s">
        <v>334</v>
      </c>
      <c r="C595" s="7">
        <v>152</v>
      </c>
      <c r="D595" s="7">
        <v>45</v>
      </c>
      <c r="E595" s="51">
        <f t="shared" si="206"/>
        <v>7.1973104787158484E-3</v>
      </c>
      <c r="F595" s="51">
        <f t="shared" si="207"/>
        <v>2.0916612438412197E-3</v>
      </c>
      <c r="G595" s="12">
        <f t="shared" si="198"/>
        <v>-0.70394736842105265</v>
      </c>
      <c r="H595" s="49">
        <f t="shared" si="199"/>
        <v>-5.0665277712012881E-3</v>
      </c>
      <c r="I595" s="2"/>
    </row>
    <row r="596" spans="1:9" s="50" customFormat="1" ht="15" x14ac:dyDescent="0.2">
      <c r="A596" s="52"/>
      <c r="B596" s="48" t="s">
        <v>521</v>
      </c>
      <c r="C596" s="7">
        <v>7679</v>
      </c>
      <c r="D596" s="7">
        <v>10327</v>
      </c>
      <c r="E596" s="51">
        <f t="shared" si="206"/>
        <v>0.36360623135565129</v>
      </c>
      <c r="F596" s="51">
        <f t="shared" si="207"/>
        <v>0.48001301478107278</v>
      </c>
      <c r="G596" s="12">
        <f t="shared" si="198"/>
        <v>0.34483656726136214</v>
      </c>
      <c r="H596" s="49">
        <f t="shared" si="199"/>
        <v>0.12538472465552344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412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350</v>
      </c>
      <c r="C8" s="38">
        <f>+C18+C74+C169+C345+C570</f>
        <v>8545</v>
      </c>
      <c r="D8" s="39">
        <f>+D18+D74+D169+D345+D570</f>
        <v>9511</v>
      </c>
      <c r="E8" s="40">
        <f>+C8/C$8</f>
        <v>1</v>
      </c>
      <c r="F8" s="40">
        <f>+D8/D$8</f>
        <v>1</v>
      </c>
      <c r="G8" s="40">
        <f>+(D8-C8)/C8</f>
        <v>0.11304856641310708</v>
      </c>
      <c r="H8" s="40">
        <f>+E8*G8</f>
        <v>0.11304856641310708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67</v>
      </c>
      <c r="D9" s="41">
        <f>+D18</f>
        <v>66</v>
      </c>
      <c r="E9" s="27">
        <f>C9/$C$8</f>
        <v>7.8408425980105324E-3</v>
      </c>
      <c r="F9" s="27">
        <f>D9/$D$8</f>
        <v>6.9393334034276105E-3</v>
      </c>
      <c r="G9" s="12">
        <f>+IF(OR(AND(D9=0),(C9=0)),"0",((D9-C9)/C9))</f>
        <v>-1.4925373134328358E-2</v>
      </c>
      <c r="H9" s="11">
        <f>+IF(OR(AND(E9=""),(G9="")),"",E9*G9)</f>
        <v>-1.1702750146284376E-4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1562</v>
      </c>
      <c r="D10" s="41">
        <f>+D74</f>
        <v>1603</v>
      </c>
      <c r="E10" s="27">
        <f>C10/$C$8</f>
        <v>0.18279695728496195</v>
      </c>
      <c r="F10" s="27">
        <f>D10/$D$8</f>
        <v>0.16854168857112817</v>
      </c>
      <c r="G10" s="12">
        <f>+IF(OR(AND(D10=0),(C10=0)),"0",((D10-C10)/C10))</f>
        <v>2.6248399487836107E-2</v>
      </c>
      <c r="H10" s="11">
        <f>+IF(OR(AND(E10=""),(G10="")),"",E10*G10)</f>
        <v>4.7981275599765939E-3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821</v>
      </c>
      <c r="D11" s="41">
        <f>+D169</f>
        <v>857</v>
      </c>
      <c r="E11" s="27">
        <f>C11/$C$8</f>
        <v>9.6079578700994733E-2</v>
      </c>
      <c r="F11" s="27">
        <f>D11/$D$8</f>
        <v>9.0106192829355489E-2</v>
      </c>
      <c r="G11" s="12">
        <f>+IF(OR(AND(D11=0),(C11=0)),"0",((D11-C11)/C11))</f>
        <v>4.38489646772229E-2</v>
      </c>
      <c r="H11" s="11">
        <f>+IF(OR(AND(E11=""),(G11="")),"",E11*G11)</f>
        <v>4.212990052662376E-3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3635</v>
      </c>
      <c r="D12" s="41">
        <f>+D345</f>
        <v>3947</v>
      </c>
      <c r="E12" s="27">
        <f>C12/$C$8</f>
        <v>0.42539496781743708</v>
      </c>
      <c r="F12" s="27">
        <f>D12/$D$8</f>
        <v>0.41499316580801177</v>
      </c>
      <c r="G12" s="12">
        <f>+IF(OR(AND(D12=0),(C12=0)),"0",((D12-C12)/C12))</f>
        <v>8.5832187070151306E-2</v>
      </c>
      <c r="H12" s="11">
        <f>+IF(OR(AND(E12=""),(G12="")),"",E12*G12)</f>
        <v>3.6512580456407255E-2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2460</v>
      </c>
      <c r="D13" s="29">
        <f>+D570</f>
        <v>3038</v>
      </c>
      <c r="E13" s="27">
        <f>C13/$C$8</f>
        <v>0.28788765359859569</v>
      </c>
      <c r="F13" s="27">
        <f>D13/$D$8</f>
        <v>0.31941961938807695</v>
      </c>
      <c r="G13" s="12">
        <f>+IF(OR(AND(D13=0),(C13=0)),"0",((D13-C13)/C13))</f>
        <v>0.23495934959349593</v>
      </c>
      <c r="H13" s="11">
        <f>+IF(OR(AND(E13=""),(G13="")),"",E13*G13)</f>
        <v>6.76418958455237E-2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67</v>
      </c>
      <c r="D18" s="39">
        <f>SUM(D19:D68)</f>
        <v>66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-1.4925373134328358E-2</v>
      </c>
      <c r="H18" s="40">
        <f>+IF(OR(AND(E18=""),(G18="")),"",E18*G18)</f>
        <v>-1.4925373134328358E-2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0</v>
      </c>
      <c r="E24" s="11" t="str">
        <f t="shared" si="0"/>
        <v/>
      </c>
      <c r="F24" s="11" t="str">
        <f t="shared" si="1"/>
        <v/>
      </c>
      <c r="G24" s="12" t="str">
        <f t="shared" si="2"/>
        <v xml:space="preserve"> 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2</v>
      </c>
      <c r="E26" s="11">
        <f t="shared" si="0"/>
        <v>2.9850746268656716E-2</v>
      </c>
      <c r="F26" s="11">
        <f t="shared" si="1"/>
        <v>3.0303030303030304E-2</v>
      </c>
      <c r="G26" s="12">
        <f t="shared" si="2"/>
        <v>0</v>
      </c>
      <c r="H26" s="15">
        <f t="shared" si="3"/>
        <v>0</v>
      </c>
    </row>
    <row r="27" spans="1:9" ht="15" x14ac:dyDescent="0.2">
      <c r="B27" s="5" t="s">
        <v>559</v>
      </c>
      <c r="C27" s="7">
        <v>1</v>
      </c>
      <c r="D27" s="7">
        <v>1</v>
      </c>
      <c r="E27" s="11">
        <f t="shared" si="0"/>
        <v>1.4925373134328358E-2</v>
      </c>
      <c r="F27" s="11">
        <f t="shared" si="1"/>
        <v>1.5151515151515152E-2</v>
      </c>
      <c r="G27" s="12">
        <f t="shared" si="2"/>
        <v>0</v>
      </c>
      <c r="H27" s="15">
        <f t="shared" si="3"/>
        <v>0</v>
      </c>
    </row>
    <row r="28" spans="1:9" ht="15" x14ac:dyDescent="0.2">
      <c r="B28" s="5" t="s">
        <v>3</v>
      </c>
      <c r="C28" s="7">
        <v>7</v>
      </c>
      <c r="D28" s="7">
        <v>6</v>
      </c>
      <c r="E28" s="11">
        <f t="shared" si="0"/>
        <v>0.1044776119402985</v>
      </c>
      <c r="F28" s="11">
        <f t="shared" si="1"/>
        <v>9.0909090909090912E-2</v>
      </c>
      <c r="G28" s="12">
        <f t="shared" si="2"/>
        <v>-0.14285714285714285</v>
      </c>
      <c r="H28" s="15">
        <f t="shared" si="3"/>
        <v>-1.4925373134328356E-2</v>
      </c>
    </row>
    <row r="29" spans="1:9" ht="15" x14ac:dyDescent="0.2">
      <c r="B29" s="5" t="s">
        <v>5</v>
      </c>
      <c r="C29" s="7">
        <v>7</v>
      </c>
      <c r="D29" s="7">
        <v>6</v>
      </c>
      <c r="E29" s="11">
        <f t="shared" si="0"/>
        <v>0.1044776119402985</v>
      </c>
      <c r="F29" s="11">
        <f t="shared" si="1"/>
        <v>9.0909090909090912E-2</v>
      </c>
      <c r="G29" s="12">
        <f t="shared" si="2"/>
        <v>-0.14285714285714285</v>
      </c>
      <c r="H29" s="15">
        <f t="shared" si="3"/>
        <v>-1.4925373134328356E-2</v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8</v>
      </c>
      <c r="D35" s="7">
        <v>2</v>
      </c>
      <c r="E35" s="11">
        <f t="shared" si="0"/>
        <v>0.11940298507462686</v>
      </c>
      <c r="F35" s="11">
        <f t="shared" si="1"/>
        <v>3.0303030303030304E-2</v>
      </c>
      <c r="G35" s="12">
        <f t="shared" si="2"/>
        <v>-0.75</v>
      </c>
      <c r="H35" s="15">
        <f t="shared" si="3"/>
        <v>-8.9552238805970144E-2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1</v>
      </c>
      <c r="E37" s="11" t="str">
        <f t="shared" si="0"/>
        <v/>
      </c>
      <c r="F37" s="11">
        <f t="shared" si="1"/>
        <v>1.5151515151515152E-2</v>
      </c>
      <c r="G37" s="12">
        <f t="shared" si="2"/>
        <v>1</v>
      </c>
      <c r="H37" s="15" t="str">
        <f t="shared" si="3"/>
        <v/>
      </c>
    </row>
    <row r="38" spans="2:8" ht="15" x14ac:dyDescent="0.2">
      <c r="B38" s="5" t="s">
        <v>7</v>
      </c>
      <c r="C38" s="7">
        <v>6</v>
      </c>
      <c r="D38" s="7">
        <v>8</v>
      </c>
      <c r="E38" s="11">
        <f t="shared" si="0"/>
        <v>8.9552238805970144E-2</v>
      </c>
      <c r="F38" s="11">
        <f t="shared" si="1"/>
        <v>0.12121212121212122</v>
      </c>
      <c r="G38" s="12">
        <f t="shared" si="2"/>
        <v>0.33333333333333331</v>
      </c>
      <c r="H38" s="15">
        <f t="shared" si="3"/>
        <v>2.9850746268656712E-2</v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3</v>
      </c>
      <c r="D40" s="7">
        <v>1</v>
      </c>
      <c r="E40" s="11">
        <f t="shared" si="0"/>
        <v>4.4776119402985072E-2</v>
      </c>
      <c r="F40" s="11">
        <f t="shared" si="1"/>
        <v>1.5151515151515152E-2</v>
      </c>
      <c r="G40" s="12">
        <f t="shared" si="2"/>
        <v>-0.66666666666666663</v>
      </c>
      <c r="H40" s="15">
        <f t="shared" si="3"/>
        <v>-2.9850746268656712E-2</v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7</v>
      </c>
      <c r="D43" s="7">
        <v>6</v>
      </c>
      <c r="E43" s="11">
        <f t="shared" si="0"/>
        <v>0.1044776119402985</v>
      </c>
      <c r="F43" s="11">
        <f t="shared" si="1"/>
        <v>9.0909090909090912E-2</v>
      </c>
      <c r="G43" s="12">
        <f t="shared" si="2"/>
        <v>-0.14285714285714285</v>
      </c>
      <c r="H43" s="15">
        <f t="shared" si="3"/>
        <v>-1.4925373134328356E-2</v>
      </c>
    </row>
    <row r="44" spans="2:8" ht="15" x14ac:dyDescent="0.2">
      <c r="B44" s="5" t="s">
        <v>166</v>
      </c>
      <c r="C44" s="7">
        <v>4</v>
      </c>
      <c r="D44" s="7">
        <v>6</v>
      </c>
      <c r="E44" s="11">
        <f t="shared" si="0"/>
        <v>5.9701492537313432E-2</v>
      </c>
      <c r="F44" s="11">
        <f t="shared" si="1"/>
        <v>9.0909090909090912E-2</v>
      </c>
      <c r="G44" s="12">
        <f t="shared" si="2"/>
        <v>0.5</v>
      </c>
      <c r="H44" s="15">
        <f t="shared" si="3"/>
        <v>2.9850746268656716E-2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0</v>
      </c>
      <c r="E48" s="11" t="str">
        <f t="shared" si="0"/>
        <v/>
      </c>
      <c r="F48" s="11" t="str">
        <f t="shared" si="1"/>
        <v/>
      </c>
      <c r="G48" s="12" t="str">
        <f t="shared" si="2"/>
        <v xml:space="preserve"> </v>
      </c>
      <c r="H48" s="15" t="str">
        <f t="shared" si="3"/>
        <v/>
      </c>
    </row>
    <row r="49" spans="1:9" ht="15" x14ac:dyDescent="0.2">
      <c r="B49" s="5" t="s">
        <v>9</v>
      </c>
      <c r="C49" s="7">
        <v>3</v>
      </c>
      <c r="D49" s="7">
        <v>5</v>
      </c>
      <c r="E49" s="11">
        <f t="shared" si="0"/>
        <v>4.4776119402985072E-2</v>
      </c>
      <c r="F49" s="11">
        <f t="shared" si="1"/>
        <v>7.575757575757576E-2</v>
      </c>
      <c r="G49" s="12">
        <f t="shared" si="2"/>
        <v>0.66666666666666663</v>
      </c>
      <c r="H49" s="15">
        <f t="shared" si="3"/>
        <v>2.9850746268656712E-2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1</v>
      </c>
      <c r="D52" s="7">
        <v>0</v>
      </c>
      <c r="E52" s="11">
        <f t="shared" si="0"/>
        <v>1.4925373134328358E-2</v>
      </c>
      <c r="F52" s="11" t="str">
        <f t="shared" si="1"/>
        <v/>
      </c>
      <c r="G52" s="12">
        <f t="shared" si="2"/>
        <v>-1</v>
      </c>
      <c r="H52" s="15">
        <f t="shared" si="3"/>
        <v>-1.4925373134328358E-2</v>
      </c>
    </row>
    <row r="53" spans="1:9" ht="15" x14ac:dyDescent="0.2">
      <c r="B53" s="5" t="s">
        <v>428</v>
      </c>
      <c r="C53" s="7">
        <v>1</v>
      </c>
      <c r="D53" s="7">
        <v>5</v>
      </c>
      <c r="E53" s="11">
        <f t="shared" si="0"/>
        <v>1.4925373134328358E-2</v>
      </c>
      <c r="F53" s="11">
        <f t="shared" si="1"/>
        <v>7.575757575757576E-2</v>
      </c>
      <c r="G53" s="12">
        <f t="shared" si="2"/>
        <v>4</v>
      </c>
      <c r="H53" s="15">
        <f t="shared" si="3"/>
        <v>5.9701492537313432E-2</v>
      </c>
    </row>
    <row r="54" spans="1:9" ht="15" x14ac:dyDescent="0.2">
      <c r="B54" s="5" t="s">
        <v>10</v>
      </c>
      <c r="C54" s="7">
        <v>0</v>
      </c>
      <c r="D54" s="7">
        <v>1</v>
      </c>
      <c r="E54" s="11" t="str">
        <f t="shared" si="0"/>
        <v/>
      </c>
      <c r="F54" s="11">
        <f t="shared" si="1"/>
        <v>1.5151515151515152E-2</v>
      </c>
      <c r="G54" s="12">
        <f t="shared" si="2"/>
        <v>1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1</v>
      </c>
      <c r="E59" s="11" t="str">
        <f t="shared" si="0"/>
        <v/>
      </c>
      <c r="F59" s="11">
        <f t="shared" si="1"/>
        <v>1.5151515151515152E-2</v>
      </c>
      <c r="G59" s="12">
        <f t="shared" si="2"/>
        <v>1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1</v>
      </c>
      <c r="D61" s="7">
        <v>0</v>
      </c>
      <c r="E61" s="11">
        <f t="shared" si="0"/>
        <v>1.4925373134328358E-2</v>
      </c>
      <c r="F61" s="11" t="str">
        <f t="shared" si="1"/>
        <v/>
      </c>
      <c r="G61" s="12">
        <f t="shared" si="2"/>
        <v>-1</v>
      </c>
      <c r="H61" s="15">
        <f t="shared" si="3"/>
        <v>-1.4925373134328358E-2</v>
      </c>
    </row>
    <row r="62" spans="1:9" ht="15" x14ac:dyDescent="0.2">
      <c r="B62" s="5" t="s">
        <v>171</v>
      </c>
      <c r="C62" s="7">
        <v>7</v>
      </c>
      <c r="D62" s="7">
        <v>2</v>
      </c>
      <c r="E62" s="11">
        <f t="shared" si="0"/>
        <v>0.1044776119402985</v>
      </c>
      <c r="F62" s="11">
        <f t="shared" si="1"/>
        <v>3.0303030303030304E-2</v>
      </c>
      <c r="G62" s="12">
        <f t="shared" si="2"/>
        <v>-0.7142857142857143</v>
      </c>
      <c r="H62" s="15">
        <f t="shared" si="3"/>
        <v>-7.4626865671641784E-2</v>
      </c>
    </row>
    <row r="63" spans="1:9" s="50" customFormat="1" ht="15" x14ac:dyDescent="0.2">
      <c r="A63" s="47"/>
      <c r="B63" s="48" t="s">
        <v>584</v>
      </c>
      <c r="C63" s="42">
        <v>6</v>
      </c>
      <c r="D63" s="7">
        <v>7</v>
      </c>
      <c r="E63" s="27">
        <f t="shared" ref="E63:E64" si="10">+IF(C63=0,"",C63/C$18)</f>
        <v>8.9552238805970144E-2</v>
      </c>
      <c r="F63" s="27">
        <f t="shared" ref="F63:F64" si="11">+IF(D63=0,"",D63/D$18)</f>
        <v>0.10606060606060606</v>
      </c>
      <c r="G63" s="12">
        <f t="shared" si="2"/>
        <v>0.16666666666666666</v>
      </c>
      <c r="H63" s="49">
        <f t="shared" ref="H63:H64" si="12">+IF(OR(AND(E63=""),(G63="")),"",E63*G63)</f>
        <v>1.4925373134328356E-2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1</v>
      </c>
      <c r="E65" s="11" t="str">
        <f t="shared" si="0"/>
        <v/>
      </c>
      <c r="F65" s="11">
        <f t="shared" si="1"/>
        <v>1.5151515151515152E-2</v>
      </c>
      <c r="G65" s="12">
        <f t="shared" si="2"/>
        <v>1</v>
      </c>
      <c r="H65" s="15" t="str">
        <f t="shared" si="3"/>
        <v/>
      </c>
    </row>
    <row r="66" spans="1:9" ht="15" x14ac:dyDescent="0.2">
      <c r="B66" s="5" t="s">
        <v>15</v>
      </c>
      <c r="C66" s="7">
        <v>3</v>
      </c>
      <c r="D66" s="7">
        <v>2</v>
      </c>
      <c r="E66" s="11">
        <f t="shared" si="0"/>
        <v>4.4776119402985072E-2</v>
      </c>
      <c r="F66" s="11">
        <f t="shared" si="1"/>
        <v>3.0303030303030304E-2</v>
      </c>
      <c r="G66" s="12">
        <f t="shared" si="2"/>
        <v>-0.33333333333333331</v>
      </c>
      <c r="H66" s="15">
        <f t="shared" si="3"/>
        <v>-1.4925373134328356E-2</v>
      </c>
    </row>
    <row r="67" spans="1:9" ht="15" x14ac:dyDescent="0.2">
      <c r="B67" s="5" t="s">
        <v>173</v>
      </c>
      <c r="C67" s="7">
        <v>0</v>
      </c>
      <c r="D67" s="7">
        <v>3</v>
      </c>
      <c r="E67" s="11" t="str">
        <f t="shared" si="0"/>
        <v/>
      </c>
      <c r="F67" s="11">
        <f t="shared" si="1"/>
        <v>4.5454545454545456E-2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1562</v>
      </c>
      <c r="D74" s="39">
        <f>SUM(D75:D163)</f>
        <v>1603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2.6248399487836107E-2</v>
      </c>
      <c r="H74" s="40">
        <f>+IF(OR(AND(E74=""),(G74="")),"",E74*G74)</f>
        <v>2.6248399487836107E-2</v>
      </c>
    </row>
    <row r="75" spans="1:9" ht="15" x14ac:dyDescent="0.2">
      <c r="B75" s="5" t="s">
        <v>430</v>
      </c>
      <c r="C75" s="7">
        <v>3</v>
      </c>
      <c r="D75" s="7">
        <v>6</v>
      </c>
      <c r="E75" s="13">
        <f>+IF(C75=0,"",C75/C$74)</f>
        <v>1.9206145966709346E-3</v>
      </c>
      <c r="F75" s="13">
        <f>+IF(D75=0,"",D75/D$74)</f>
        <v>3.7429819089207735E-3</v>
      </c>
      <c r="G75" s="12">
        <f t="shared" ref="G75:G138" si="13">+IF(AND(C75=0,D75=0)," ",IF(C75=0,1,IF(D75=0,-1,(D75-C75)/C75)))</f>
        <v>1</v>
      </c>
      <c r="H75" s="15">
        <f>+IF(OR(AND(E75=""),(G75="")),"",E75*G75)</f>
        <v>1.9206145966709346E-3</v>
      </c>
    </row>
    <row r="76" spans="1:9" ht="15" x14ac:dyDescent="0.2">
      <c r="B76" s="5" t="s">
        <v>562</v>
      </c>
      <c r="C76" s="7">
        <v>2</v>
      </c>
      <c r="D76" s="7">
        <v>0</v>
      </c>
      <c r="E76" s="13">
        <f t="shared" ref="E76:E148" si="14">+IF(C76=0,"",C76/C$74)</f>
        <v>1.2804097311139564E-3</v>
      </c>
      <c r="F76" s="13" t="str">
        <f t="shared" ref="F76:F148" si="15">+IF(D76=0,"",D76/D$74)</f>
        <v/>
      </c>
      <c r="G76" s="12">
        <f t="shared" si="13"/>
        <v>-1</v>
      </c>
      <c r="H76" s="15">
        <f t="shared" ref="H76:H148" si="16">+IF(OR(AND(E76=""),(G76="")),"",E76*G76)</f>
        <v>-1.2804097311139564E-3</v>
      </c>
    </row>
    <row r="77" spans="1:9" s="50" customFormat="1" ht="15" x14ac:dyDescent="0.2">
      <c r="A77" s="47"/>
      <c r="B77" s="48" t="s">
        <v>421</v>
      </c>
      <c r="C77" s="7">
        <v>3</v>
      </c>
      <c r="D77" s="7">
        <v>2</v>
      </c>
      <c r="E77" s="51">
        <f t="shared" ref="E77" si="17">+IF(C77=0,"",C77/C$74)</f>
        <v>1.9206145966709346E-3</v>
      </c>
      <c r="F77" s="51">
        <f t="shared" ref="F77" si="18">+IF(D77=0,"",D77/D$74)</f>
        <v>1.2476606363069245E-3</v>
      </c>
      <c r="G77" s="12">
        <f t="shared" si="13"/>
        <v>-0.33333333333333331</v>
      </c>
      <c r="H77" s="49">
        <f t="shared" ref="H77" si="19">+IF(OR(AND(E77=""),(G77="")),"",E77*G77)</f>
        <v>-6.4020486555697821E-4</v>
      </c>
      <c r="I77" s="2"/>
    </row>
    <row r="78" spans="1:9" s="50" customFormat="1" ht="15" x14ac:dyDescent="0.2">
      <c r="A78" s="52"/>
      <c r="B78" s="48" t="s">
        <v>563</v>
      </c>
      <c r="C78" s="7">
        <v>13</v>
      </c>
      <c r="D78" s="7">
        <v>9</v>
      </c>
      <c r="E78" s="51">
        <f t="shared" si="14"/>
        <v>8.3226632522407171E-3</v>
      </c>
      <c r="F78" s="51">
        <f t="shared" si="15"/>
        <v>5.6144728633811605E-3</v>
      </c>
      <c r="G78" s="12">
        <f t="shared" si="13"/>
        <v>-0.30769230769230771</v>
      </c>
      <c r="H78" s="49">
        <f t="shared" si="16"/>
        <v>-2.5608194622279133E-3</v>
      </c>
      <c r="I78" s="2"/>
    </row>
    <row r="79" spans="1:9" s="50" customFormat="1" ht="15" x14ac:dyDescent="0.2">
      <c r="A79" s="52"/>
      <c r="B79" s="48" t="s">
        <v>175</v>
      </c>
      <c r="C79" s="7">
        <v>5</v>
      </c>
      <c r="D79" s="7">
        <v>4</v>
      </c>
      <c r="E79" s="51">
        <f t="shared" si="14"/>
        <v>3.201024327784891E-3</v>
      </c>
      <c r="F79" s="51">
        <f t="shared" si="15"/>
        <v>2.495321272613849E-3</v>
      </c>
      <c r="G79" s="12">
        <f t="shared" si="13"/>
        <v>-0.2</v>
      </c>
      <c r="H79" s="49">
        <f t="shared" si="16"/>
        <v>-6.4020486555697821E-4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6</v>
      </c>
      <c r="E80" s="51" t="str">
        <f t="shared" si="14"/>
        <v/>
      </c>
      <c r="F80" s="51">
        <f t="shared" si="15"/>
        <v>3.7429819089207735E-3</v>
      </c>
      <c r="G80" s="12">
        <f t="shared" si="13"/>
        <v>1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2</v>
      </c>
      <c r="D81" s="7">
        <v>3</v>
      </c>
      <c r="E81" s="51">
        <f t="shared" ref="E81" si="20">+IF(C81=0,"",C81/C$74)</f>
        <v>1.2804097311139564E-3</v>
      </c>
      <c r="F81" s="51">
        <f t="shared" ref="F81" si="21">+IF(D81=0,"",D81/D$74)</f>
        <v>1.8714909544603868E-3</v>
      </c>
      <c r="G81" s="12">
        <f t="shared" si="13"/>
        <v>0.5</v>
      </c>
      <c r="H81" s="49">
        <f t="shared" ref="H81" si="22">+IF(OR(AND(E81=""),(G81="")),"",E81*G81)</f>
        <v>6.4020486555697821E-4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4</v>
      </c>
      <c r="D83" s="7">
        <v>0</v>
      </c>
      <c r="E83" s="51">
        <f t="shared" si="14"/>
        <v>2.5608194622279128E-3</v>
      </c>
      <c r="F83" s="51" t="str">
        <f t="shared" si="15"/>
        <v/>
      </c>
      <c r="G83" s="12">
        <f t="shared" si="13"/>
        <v>-1</v>
      </c>
      <c r="H83" s="49">
        <f t="shared" si="16"/>
        <v>-2.5608194622279128E-3</v>
      </c>
      <c r="I83" s="2"/>
    </row>
    <row r="84" spans="1:9" s="50" customFormat="1" ht="15" x14ac:dyDescent="0.2">
      <c r="A84" s="52"/>
      <c r="B84" s="48" t="s">
        <v>431</v>
      </c>
      <c r="C84" s="7">
        <v>0</v>
      </c>
      <c r="D84" s="7">
        <v>0</v>
      </c>
      <c r="E84" s="51" t="str">
        <f t="shared" si="14"/>
        <v/>
      </c>
      <c r="F84" s="51" t="str">
        <f t="shared" si="15"/>
        <v/>
      </c>
      <c r="G84" s="12" t="str">
        <f t="shared" si="13"/>
        <v xml:space="preserve"> </v>
      </c>
      <c r="H84" s="49" t="str">
        <f t="shared" si="16"/>
        <v/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2</v>
      </c>
      <c r="D86" s="7">
        <v>28</v>
      </c>
      <c r="E86" s="51">
        <f t="shared" si="14"/>
        <v>1.2804097311139564E-3</v>
      </c>
      <c r="F86" s="51">
        <f t="shared" si="15"/>
        <v>1.7467248908296942E-2</v>
      </c>
      <c r="G86" s="12">
        <f t="shared" si="13"/>
        <v>13</v>
      </c>
      <c r="H86" s="49">
        <f t="shared" si="16"/>
        <v>1.6645326504481434E-2</v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2</v>
      </c>
      <c r="E87" s="51" t="str">
        <f t="shared" si="14"/>
        <v/>
      </c>
      <c r="F87" s="51">
        <f t="shared" si="15"/>
        <v>1.2476606363069245E-3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3</v>
      </c>
      <c r="D88" s="7">
        <v>0</v>
      </c>
      <c r="E88" s="51">
        <f t="shared" si="14"/>
        <v>1.9206145966709346E-3</v>
      </c>
      <c r="F88" s="51" t="str">
        <f t="shared" si="15"/>
        <v/>
      </c>
      <c r="G88" s="12">
        <f t="shared" si="13"/>
        <v>-1</v>
      </c>
      <c r="H88" s="49">
        <f t="shared" si="16"/>
        <v>-1.9206145966709346E-3</v>
      </c>
      <c r="I88" s="2"/>
    </row>
    <row r="89" spans="1:9" s="50" customFormat="1" ht="15" x14ac:dyDescent="0.2">
      <c r="A89" s="47"/>
      <c r="B89" s="48" t="s">
        <v>564</v>
      </c>
      <c r="C89" s="7">
        <v>3</v>
      </c>
      <c r="D89" s="7">
        <v>6</v>
      </c>
      <c r="E89" s="51">
        <f t="shared" ref="E89" si="23">+IF(C89=0,"",C89/C$74)</f>
        <v>1.9206145966709346E-3</v>
      </c>
      <c r="F89" s="51">
        <f t="shared" ref="F89" si="24">+IF(D89=0,"",D89/D$74)</f>
        <v>3.7429819089207735E-3</v>
      </c>
      <c r="G89" s="12">
        <f t="shared" si="13"/>
        <v>1</v>
      </c>
      <c r="H89" s="49">
        <f t="shared" ref="H89" si="25">+IF(OR(AND(E89=""),(G89="")),"",E89*G89)</f>
        <v>1.9206145966709346E-3</v>
      </c>
      <c r="I89" s="2"/>
    </row>
    <row r="90" spans="1:9" ht="15" x14ac:dyDescent="0.2">
      <c r="B90" s="5" t="s">
        <v>181</v>
      </c>
      <c r="C90" s="7">
        <v>17</v>
      </c>
      <c r="D90" s="7">
        <v>20</v>
      </c>
      <c r="E90" s="13">
        <f t="shared" si="14"/>
        <v>1.088348271446863E-2</v>
      </c>
      <c r="F90" s="13">
        <f t="shared" si="15"/>
        <v>1.2476606363069246E-2</v>
      </c>
      <c r="G90" s="12">
        <f t="shared" si="13"/>
        <v>0.17647058823529413</v>
      </c>
      <c r="H90" s="15">
        <f t="shared" si="16"/>
        <v>1.9206145966709348E-3</v>
      </c>
    </row>
    <row r="91" spans="1:9" ht="15" x14ac:dyDescent="0.2">
      <c r="B91" s="5" t="s">
        <v>182</v>
      </c>
      <c r="C91" s="7">
        <v>10</v>
      </c>
      <c r="D91" s="7">
        <v>9</v>
      </c>
      <c r="E91" s="13">
        <f t="shared" si="14"/>
        <v>6.4020486555697821E-3</v>
      </c>
      <c r="F91" s="13">
        <f t="shared" si="15"/>
        <v>5.6144728633811605E-3</v>
      </c>
      <c r="G91" s="12">
        <f t="shared" si="13"/>
        <v>-0.1</v>
      </c>
      <c r="H91" s="15">
        <f t="shared" si="16"/>
        <v>-6.4020486555697821E-4</v>
      </c>
    </row>
    <row r="92" spans="1:9" ht="15" x14ac:dyDescent="0.2">
      <c r="B92" s="5" t="s">
        <v>21</v>
      </c>
      <c r="C92" s="7">
        <v>0</v>
      </c>
      <c r="D92" s="7">
        <v>3</v>
      </c>
      <c r="E92" s="13" t="str">
        <f t="shared" si="14"/>
        <v/>
      </c>
      <c r="F92" s="13">
        <f t="shared" si="15"/>
        <v>1.8714909544603868E-3</v>
      </c>
      <c r="G92" s="12">
        <f t="shared" si="13"/>
        <v>1</v>
      </c>
      <c r="H92" s="15" t="str">
        <f t="shared" si="16"/>
        <v/>
      </c>
    </row>
    <row r="93" spans="1:9" ht="15" x14ac:dyDescent="0.2">
      <c r="B93" s="5" t="s">
        <v>432</v>
      </c>
      <c r="C93" s="7">
        <v>0</v>
      </c>
      <c r="D93" s="7">
        <v>1</v>
      </c>
      <c r="E93" s="13" t="str">
        <f t="shared" si="14"/>
        <v/>
      </c>
      <c r="F93" s="13">
        <f t="shared" si="15"/>
        <v>6.2383031815346226E-4</v>
      </c>
      <c r="G93" s="12">
        <f t="shared" si="13"/>
        <v>1</v>
      </c>
      <c r="H93" s="15" t="str">
        <f t="shared" si="16"/>
        <v/>
      </c>
    </row>
    <row r="94" spans="1:9" ht="15" x14ac:dyDescent="0.2">
      <c r="B94" s="5" t="s">
        <v>183</v>
      </c>
      <c r="C94" s="7">
        <v>1</v>
      </c>
      <c r="D94" s="7">
        <v>3</v>
      </c>
      <c r="E94" s="13">
        <f t="shared" si="14"/>
        <v>6.4020486555697821E-4</v>
      </c>
      <c r="F94" s="13">
        <f t="shared" si="15"/>
        <v>1.8714909544603868E-3</v>
      </c>
      <c r="G94" s="12">
        <f t="shared" si="13"/>
        <v>2</v>
      </c>
      <c r="H94" s="15">
        <f t="shared" si="16"/>
        <v>1.2804097311139564E-3</v>
      </c>
    </row>
    <row r="95" spans="1:9" s="50" customFormat="1" ht="15" x14ac:dyDescent="0.2">
      <c r="A95" s="47"/>
      <c r="B95" s="48" t="s">
        <v>425</v>
      </c>
      <c r="C95" s="7">
        <v>1</v>
      </c>
      <c r="D95" s="7">
        <v>3</v>
      </c>
      <c r="E95" s="51">
        <f t="shared" ref="E95:E96" si="26">+IF(C95=0,"",C95/C$74)</f>
        <v>6.4020486555697821E-4</v>
      </c>
      <c r="F95" s="51">
        <f t="shared" ref="F95:F96" si="27">+IF(D95=0,"",D95/D$74)</f>
        <v>1.8714909544603868E-3</v>
      </c>
      <c r="G95" s="12">
        <f t="shared" si="13"/>
        <v>2</v>
      </c>
      <c r="H95" s="49">
        <f t="shared" ref="H95:H96" si="28">+IF(OR(AND(E95=""),(G95="")),"",E95*G95)</f>
        <v>1.2804097311139564E-3</v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1</v>
      </c>
      <c r="E96" s="51" t="str">
        <f t="shared" si="26"/>
        <v/>
      </c>
      <c r="F96" s="51">
        <f t="shared" si="27"/>
        <v>6.2383031815346226E-4</v>
      </c>
      <c r="G96" s="12">
        <f t="shared" si="13"/>
        <v>1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11</v>
      </c>
      <c r="D98" s="7">
        <v>12</v>
      </c>
      <c r="E98" s="51">
        <f t="shared" si="14"/>
        <v>7.0422535211267607E-3</v>
      </c>
      <c r="F98" s="51">
        <f t="shared" si="15"/>
        <v>7.4859638178415471E-3</v>
      </c>
      <c r="G98" s="12">
        <f t="shared" si="13"/>
        <v>9.0909090909090912E-2</v>
      </c>
      <c r="H98" s="49">
        <f t="shared" si="16"/>
        <v>6.4020486555697832E-4</v>
      </c>
      <c r="I98" s="2"/>
    </row>
    <row r="99" spans="1:9" s="50" customFormat="1" ht="15" x14ac:dyDescent="0.2">
      <c r="A99" s="52"/>
      <c r="B99" s="48" t="s">
        <v>19</v>
      </c>
      <c r="C99" s="7">
        <v>1</v>
      </c>
      <c r="D99" s="7">
        <v>0</v>
      </c>
      <c r="E99" s="51">
        <f t="shared" si="14"/>
        <v>6.4020486555697821E-4</v>
      </c>
      <c r="F99" s="51" t="str">
        <f t="shared" si="15"/>
        <v/>
      </c>
      <c r="G99" s="12">
        <f t="shared" si="13"/>
        <v>-1</v>
      </c>
      <c r="H99" s="49">
        <f t="shared" si="16"/>
        <v>-6.4020486555697821E-4</v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4</v>
      </c>
      <c r="D101" s="7">
        <v>0</v>
      </c>
      <c r="E101" s="51">
        <f t="shared" si="14"/>
        <v>2.5608194622279128E-3</v>
      </c>
      <c r="F101" s="51" t="str">
        <f t="shared" si="15"/>
        <v/>
      </c>
      <c r="G101" s="12">
        <f t="shared" si="13"/>
        <v>-1</v>
      </c>
      <c r="H101" s="49">
        <f t="shared" si="16"/>
        <v>-2.5608194622279128E-3</v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1</v>
      </c>
      <c r="E102" s="51">
        <f t="shared" si="14"/>
        <v>6.4020486555697821E-4</v>
      </c>
      <c r="F102" s="51">
        <f t="shared" si="15"/>
        <v>6.2383031815346226E-4</v>
      </c>
      <c r="G102" s="12">
        <f t="shared" si="13"/>
        <v>0</v>
      </c>
      <c r="H102" s="49">
        <f t="shared" si="16"/>
        <v>0</v>
      </c>
      <c r="I102" s="2"/>
    </row>
    <row r="103" spans="1:9" s="50" customFormat="1" ht="15" x14ac:dyDescent="0.2">
      <c r="A103" s="52"/>
      <c r="B103" s="48" t="s">
        <v>433</v>
      </c>
      <c r="C103" s="7">
        <v>3</v>
      </c>
      <c r="D103" s="7">
        <v>9</v>
      </c>
      <c r="E103" s="51">
        <f t="shared" si="14"/>
        <v>1.9206145966709346E-3</v>
      </c>
      <c r="F103" s="51">
        <f t="shared" si="15"/>
        <v>5.6144728633811605E-3</v>
      </c>
      <c r="G103" s="12">
        <f t="shared" si="13"/>
        <v>2</v>
      </c>
      <c r="H103" s="49">
        <f t="shared" si="16"/>
        <v>3.8412291933418692E-3</v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2</v>
      </c>
      <c r="E104" s="51" t="str">
        <f t="shared" si="14"/>
        <v/>
      </c>
      <c r="F104" s="51">
        <f t="shared" si="15"/>
        <v>1.2476606363069245E-3</v>
      </c>
      <c r="G104" s="12">
        <f t="shared" si="13"/>
        <v>1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1</v>
      </c>
      <c r="E106" s="51">
        <f t="shared" si="14"/>
        <v>6.4020486555697821E-4</v>
      </c>
      <c r="F106" s="51">
        <f t="shared" si="15"/>
        <v>6.2383031815346226E-4</v>
      </c>
      <c r="G106" s="12">
        <f t="shared" si="13"/>
        <v>0</v>
      </c>
      <c r="H106" s="49">
        <f t="shared" si="16"/>
        <v>0</v>
      </c>
      <c r="I106" s="2"/>
    </row>
    <row r="107" spans="1:9" s="50" customFormat="1" ht="15" x14ac:dyDescent="0.2">
      <c r="A107" s="47"/>
      <c r="B107" s="48" t="s">
        <v>218</v>
      </c>
      <c r="C107" s="7">
        <v>1</v>
      </c>
      <c r="D107" s="7">
        <v>0</v>
      </c>
      <c r="E107" s="51">
        <f t="shared" ref="E107" si="32">+IF(C107=0,"",C107/C$74)</f>
        <v>6.4020486555697821E-4</v>
      </c>
      <c r="F107" s="51" t="str">
        <f t="shared" ref="F107" si="33">+IF(D107=0,"",D107/D$74)</f>
        <v/>
      </c>
      <c r="G107" s="12">
        <f t="shared" si="13"/>
        <v>-1</v>
      </c>
      <c r="H107" s="49">
        <f t="shared" ref="H107" si="34">+IF(OR(AND(E107=""),(G107="")),"",E107*G107)</f>
        <v>-6.4020486555697821E-4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4</v>
      </c>
      <c r="D109" s="7">
        <v>6</v>
      </c>
      <c r="E109" s="13">
        <f t="shared" si="14"/>
        <v>2.5608194622279128E-3</v>
      </c>
      <c r="F109" s="13">
        <f t="shared" si="15"/>
        <v>3.7429819089207735E-3</v>
      </c>
      <c r="G109" s="12">
        <f t="shared" si="13"/>
        <v>0.5</v>
      </c>
      <c r="H109" s="15">
        <f t="shared" si="16"/>
        <v>1.2804097311139564E-3</v>
      </c>
    </row>
    <row r="110" spans="1:9" ht="15" x14ac:dyDescent="0.2">
      <c r="B110" s="5" t="s">
        <v>602</v>
      </c>
      <c r="C110" s="7">
        <v>1</v>
      </c>
      <c r="D110" s="7">
        <v>3</v>
      </c>
      <c r="E110" s="13">
        <f t="shared" si="14"/>
        <v>6.4020486555697821E-4</v>
      </c>
      <c r="F110" s="13">
        <f t="shared" si="15"/>
        <v>1.8714909544603868E-3</v>
      </c>
      <c r="G110" s="12">
        <f t="shared" si="13"/>
        <v>2</v>
      </c>
      <c r="H110" s="15">
        <f t="shared" si="16"/>
        <v>1.2804097311139564E-3</v>
      </c>
    </row>
    <row r="111" spans="1:9" ht="15" x14ac:dyDescent="0.2">
      <c r="B111" s="5" t="s">
        <v>603</v>
      </c>
      <c r="C111" s="7">
        <v>1</v>
      </c>
      <c r="D111" s="7">
        <v>0</v>
      </c>
      <c r="E111" s="13">
        <f t="shared" si="14"/>
        <v>6.4020486555697821E-4</v>
      </c>
      <c r="F111" s="13" t="str">
        <f t="shared" si="15"/>
        <v/>
      </c>
      <c r="G111" s="12">
        <f t="shared" si="13"/>
        <v>-1</v>
      </c>
      <c r="H111" s="15">
        <f t="shared" si="16"/>
        <v>-6.4020486555697821E-4</v>
      </c>
    </row>
    <row r="112" spans="1:9" ht="15" x14ac:dyDescent="0.2">
      <c r="B112" s="5" t="s">
        <v>189</v>
      </c>
      <c r="C112" s="7">
        <v>0</v>
      </c>
      <c r="D112" s="7">
        <v>6</v>
      </c>
      <c r="E112" s="13" t="str">
        <f t="shared" si="14"/>
        <v/>
      </c>
      <c r="F112" s="13">
        <f t="shared" si="15"/>
        <v>3.7429819089207735E-3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25</v>
      </c>
      <c r="D113" s="7">
        <v>224</v>
      </c>
      <c r="E113" s="13">
        <f t="shared" si="14"/>
        <v>1.6005121638924456E-2</v>
      </c>
      <c r="F113" s="13">
        <f t="shared" si="15"/>
        <v>0.13973799126637554</v>
      </c>
      <c r="G113" s="12">
        <f t="shared" si="13"/>
        <v>7.96</v>
      </c>
      <c r="H113" s="15">
        <f t="shared" si="16"/>
        <v>0.12740076824583865</v>
      </c>
    </row>
    <row r="114" spans="2:8" ht="15" x14ac:dyDescent="0.2">
      <c r="B114" s="5" t="s">
        <v>191</v>
      </c>
      <c r="C114" s="7">
        <v>0</v>
      </c>
      <c r="D114" s="7">
        <v>68</v>
      </c>
      <c r="E114" s="13" t="str">
        <f t="shared" si="14"/>
        <v/>
      </c>
      <c r="F114" s="13">
        <f t="shared" si="15"/>
        <v>4.2420461634435434E-2</v>
      </c>
      <c r="G114" s="12">
        <f t="shared" si="13"/>
        <v>1</v>
      </c>
      <c r="H114" s="15" t="str">
        <f t="shared" si="16"/>
        <v/>
      </c>
    </row>
    <row r="115" spans="2:8" ht="15" x14ac:dyDescent="0.2">
      <c r="B115" s="5" t="s">
        <v>27</v>
      </c>
      <c r="C115" s="7">
        <v>0</v>
      </c>
      <c r="D115" s="7">
        <v>1</v>
      </c>
      <c r="E115" s="13" t="str">
        <f t="shared" si="14"/>
        <v/>
      </c>
      <c r="F115" s="13">
        <f t="shared" si="15"/>
        <v>6.2383031815346226E-4</v>
      </c>
      <c r="G115" s="12">
        <f t="shared" si="13"/>
        <v>1</v>
      </c>
      <c r="H115" s="15" t="str">
        <f t="shared" si="16"/>
        <v/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15</v>
      </c>
      <c r="D118" s="7">
        <v>22</v>
      </c>
      <c r="E118" s="13">
        <f t="shared" si="14"/>
        <v>9.6030729833546727E-3</v>
      </c>
      <c r="F118" s="13">
        <f t="shared" si="15"/>
        <v>1.3724266999376169E-2</v>
      </c>
      <c r="G118" s="12">
        <f t="shared" si="13"/>
        <v>0.46666666666666667</v>
      </c>
      <c r="H118" s="15">
        <f t="shared" si="16"/>
        <v>4.481434058898847E-3</v>
      </c>
    </row>
    <row r="119" spans="2:8" ht="15" x14ac:dyDescent="0.2">
      <c r="B119" s="5" t="s">
        <v>24</v>
      </c>
      <c r="C119" s="7">
        <v>3</v>
      </c>
      <c r="D119" s="7">
        <v>2</v>
      </c>
      <c r="E119" s="13">
        <f t="shared" si="14"/>
        <v>1.9206145966709346E-3</v>
      </c>
      <c r="F119" s="13">
        <f t="shared" si="15"/>
        <v>1.2476606363069245E-3</v>
      </c>
      <c r="G119" s="12">
        <f t="shared" si="13"/>
        <v>-0.33333333333333331</v>
      </c>
      <c r="H119" s="15">
        <f t="shared" si="16"/>
        <v>-6.4020486555697821E-4</v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18</v>
      </c>
      <c r="D121" s="7">
        <v>2</v>
      </c>
      <c r="E121" s="13">
        <f t="shared" si="14"/>
        <v>1.1523687580025609E-2</v>
      </c>
      <c r="F121" s="13">
        <f t="shared" si="15"/>
        <v>1.2476606363069245E-3</v>
      </c>
      <c r="G121" s="12">
        <f t="shared" si="13"/>
        <v>-0.88888888888888884</v>
      </c>
      <c r="H121" s="15">
        <f t="shared" si="16"/>
        <v>-1.0243277848911651E-2</v>
      </c>
    </row>
    <row r="122" spans="2:8" ht="15" x14ac:dyDescent="0.2">
      <c r="B122" s="5" t="s">
        <v>23</v>
      </c>
      <c r="C122" s="7">
        <v>1</v>
      </c>
      <c r="D122" s="7">
        <v>0</v>
      </c>
      <c r="E122" s="13">
        <f t="shared" si="14"/>
        <v>6.4020486555697821E-4</v>
      </c>
      <c r="F122" s="13" t="str">
        <f t="shared" si="15"/>
        <v/>
      </c>
      <c r="G122" s="12">
        <f t="shared" si="13"/>
        <v>-1</v>
      </c>
      <c r="H122" s="15">
        <f t="shared" si="16"/>
        <v>-6.4020486555697821E-4</v>
      </c>
    </row>
    <row r="123" spans="2:8" ht="15" x14ac:dyDescent="0.2">
      <c r="B123" s="5" t="s">
        <v>26</v>
      </c>
      <c r="C123" s="7">
        <v>65</v>
      </c>
      <c r="D123" s="7">
        <v>66</v>
      </c>
      <c r="E123" s="13">
        <f t="shared" si="14"/>
        <v>4.1613316261203584E-2</v>
      </c>
      <c r="F123" s="13">
        <f t="shared" si="15"/>
        <v>4.1172800998128506E-2</v>
      </c>
      <c r="G123" s="12">
        <f t="shared" si="13"/>
        <v>1.5384615384615385E-2</v>
      </c>
      <c r="H123" s="15">
        <f t="shared" si="16"/>
        <v>6.4020486555697821E-4</v>
      </c>
    </row>
    <row r="124" spans="2:8" ht="15" x14ac:dyDescent="0.2">
      <c r="B124" s="5" t="s">
        <v>195</v>
      </c>
      <c r="C124" s="7">
        <v>16</v>
      </c>
      <c r="D124" s="7">
        <v>18</v>
      </c>
      <c r="E124" s="13">
        <f t="shared" si="14"/>
        <v>1.0243277848911651E-2</v>
      </c>
      <c r="F124" s="13">
        <f t="shared" si="15"/>
        <v>1.1228945726762321E-2</v>
      </c>
      <c r="G124" s="12">
        <f t="shared" si="13"/>
        <v>0.125</v>
      </c>
      <c r="H124" s="15">
        <f t="shared" si="16"/>
        <v>1.2804097311139564E-3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2</v>
      </c>
      <c r="E126" s="13" t="str">
        <f t="shared" si="14"/>
        <v/>
      </c>
      <c r="F126" s="13">
        <f t="shared" si="15"/>
        <v>1.2476606363069245E-3</v>
      </c>
      <c r="G126" s="12">
        <f t="shared" si="13"/>
        <v>1</v>
      </c>
      <c r="H126" s="15" t="str">
        <f t="shared" si="16"/>
        <v/>
      </c>
    </row>
    <row r="127" spans="2:8" ht="15" x14ac:dyDescent="0.2">
      <c r="B127" s="5" t="s">
        <v>196</v>
      </c>
      <c r="C127" s="7">
        <v>12</v>
      </c>
      <c r="D127" s="7">
        <v>12</v>
      </c>
      <c r="E127" s="13">
        <f t="shared" si="14"/>
        <v>7.6824583866837385E-3</v>
      </c>
      <c r="F127" s="13">
        <f t="shared" si="15"/>
        <v>7.4859638178415471E-3</v>
      </c>
      <c r="G127" s="12">
        <f t="shared" si="13"/>
        <v>0</v>
      </c>
      <c r="H127" s="15">
        <f t="shared" si="16"/>
        <v>0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1124</v>
      </c>
      <c r="D129" s="7">
        <v>882</v>
      </c>
      <c r="E129" s="13">
        <f t="shared" si="14"/>
        <v>0.71959026888604349</v>
      </c>
      <c r="F129" s="13">
        <f t="shared" si="15"/>
        <v>0.55021834061135366</v>
      </c>
      <c r="G129" s="12">
        <f t="shared" si="13"/>
        <v>-0.21530249110320285</v>
      </c>
      <c r="H129" s="15">
        <f t="shared" si="16"/>
        <v>-0.15492957746478872</v>
      </c>
    </row>
    <row r="130" spans="1:9" ht="15" x14ac:dyDescent="0.2">
      <c r="B130" s="5" t="s">
        <v>197</v>
      </c>
      <c r="C130" s="7">
        <v>64</v>
      </c>
      <c r="D130" s="7">
        <v>19</v>
      </c>
      <c r="E130" s="13">
        <f t="shared" si="14"/>
        <v>4.0973111395646605E-2</v>
      </c>
      <c r="F130" s="13">
        <f t="shared" si="15"/>
        <v>1.1852776044915784E-2</v>
      </c>
      <c r="G130" s="12">
        <f t="shared" si="13"/>
        <v>-0.703125</v>
      </c>
      <c r="H130" s="15">
        <f t="shared" si="16"/>
        <v>-2.8809218950064018E-2</v>
      </c>
    </row>
    <row r="131" spans="1:9" ht="15" x14ac:dyDescent="0.2">
      <c r="B131" s="5" t="s">
        <v>198</v>
      </c>
      <c r="C131" s="7">
        <v>52</v>
      </c>
      <c r="D131" s="7">
        <v>12</v>
      </c>
      <c r="E131" s="13">
        <f t="shared" si="14"/>
        <v>3.3290653008962869E-2</v>
      </c>
      <c r="F131" s="13">
        <f t="shared" si="15"/>
        <v>7.4859638178415471E-3</v>
      </c>
      <c r="G131" s="12">
        <f t="shared" si="13"/>
        <v>-0.76923076923076927</v>
      </c>
      <c r="H131" s="15">
        <f t="shared" si="16"/>
        <v>-2.5608194622279132E-2</v>
      </c>
    </row>
    <row r="132" spans="1:9" ht="15" x14ac:dyDescent="0.2">
      <c r="B132" s="5" t="s">
        <v>28</v>
      </c>
      <c r="C132" s="7">
        <v>36</v>
      </c>
      <c r="D132" s="7">
        <v>108</v>
      </c>
      <c r="E132" s="13">
        <f t="shared" si="14"/>
        <v>2.3047375160051217E-2</v>
      </c>
      <c r="F132" s="13">
        <f t="shared" si="15"/>
        <v>6.7373674360573926E-2</v>
      </c>
      <c r="G132" s="12">
        <f t="shared" si="13"/>
        <v>2</v>
      </c>
      <c r="H132" s="15">
        <f t="shared" si="16"/>
        <v>4.6094750320102434E-2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19</v>
      </c>
      <c r="D134" s="7">
        <v>6</v>
      </c>
      <c r="E134" s="51">
        <f t="shared" ref="E134" si="35">+IF(C134=0,"",C134/C$74)</f>
        <v>1.2163892445582587E-2</v>
      </c>
      <c r="F134" s="51">
        <f t="shared" ref="F134" si="36">+IF(D134=0,"",D134/D$74)</f>
        <v>3.7429819089207735E-3</v>
      </c>
      <c r="G134" s="12">
        <f t="shared" si="13"/>
        <v>-0.68421052631578949</v>
      </c>
      <c r="H134" s="49">
        <f t="shared" ref="H134" si="37">+IF(OR(AND(E134=""),(G134="")),"",E134*G134)</f>
        <v>-8.3226632522407171E-3</v>
      </c>
      <c r="I134" s="2"/>
    </row>
    <row r="135" spans="1:9" ht="15" x14ac:dyDescent="0.2">
      <c r="B135" s="5" t="s">
        <v>30</v>
      </c>
      <c r="C135" s="7">
        <v>8</v>
      </c>
      <c r="D135" s="7">
        <v>0</v>
      </c>
      <c r="E135" s="13">
        <f t="shared" si="14"/>
        <v>5.1216389244558257E-3</v>
      </c>
      <c r="F135" s="13" t="str">
        <f t="shared" si="15"/>
        <v/>
      </c>
      <c r="G135" s="12">
        <f t="shared" si="13"/>
        <v>-1</v>
      </c>
      <c r="H135" s="15">
        <f t="shared" si="16"/>
        <v>-5.1216389244558257E-3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0</v>
      </c>
      <c r="D137" s="7">
        <v>0</v>
      </c>
      <c r="E137" s="13" t="str">
        <f t="shared" si="14"/>
        <v/>
      </c>
      <c r="F137" s="13" t="str">
        <f t="shared" si="15"/>
        <v/>
      </c>
      <c r="G137" s="12" t="str">
        <f t="shared" si="13"/>
        <v xml:space="preserve"> </v>
      </c>
      <c r="H137" s="15" t="str">
        <f t="shared" si="16"/>
        <v/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1</v>
      </c>
      <c r="E139" s="13" t="str">
        <f t="shared" si="14"/>
        <v/>
      </c>
      <c r="F139" s="13">
        <f t="shared" si="15"/>
        <v>6.2383031815346226E-4</v>
      </c>
      <c r="G139" s="12">
        <f t="shared" ref="G139:G163" si="38">+IF(AND(C139=0,D139=0)," ",IF(C139=0,1,IF(D139=0,-1,(D139-C139)/C139)))</f>
        <v>1</v>
      </c>
      <c r="H139" s="15" t="str">
        <f t="shared" si="16"/>
        <v/>
      </c>
    </row>
    <row r="140" spans="1:9" ht="15" x14ac:dyDescent="0.2">
      <c r="B140" s="5" t="s">
        <v>202</v>
      </c>
      <c r="C140" s="7">
        <v>0</v>
      </c>
      <c r="D140" s="7">
        <v>1</v>
      </c>
      <c r="E140" s="13" t="str">
        <f t="shared" si="14"/>
        <v/>
      </c>
      <c r="F140" s="13">
        <f t="shared" si="15"/>
        <v>6.2383031815346226E-4</v>
      </c>
      <c r="G140" s="12">
        <f t="shared" si="38"/>
        <v>1</v>
      </c>
      <c r="H140" s="15" t="str">
        <f t="shared" si="16"/>
        <v/>
      </c>
    </row>
    <row r="141" spans="1:9" ht="15" x14ac:dyDescent="0.2">
      <c r="B141" s="5" t="s">
        <v>437</v>
      </c>
      <c r="C141" s="7">
        <v>4</v>
      </c>
      <c r="D141" s="7">
        <v>1</v>
      </c>
      <c r="E141" s="13">
        <f t="shared" si="14"/>
        <v>2.5608194622279128E-3</v>
      </c>
      <c r="F141" s="13">
        <f t="shared" si="15"/>
        <v>6.2383031815346226E-4</v>
      </c>
      <c r="G141" s="12">
        <f t="shared" si="38"/>
        <v>-0.75</v>
      </c>
      <c r="H141" s="15">
        <f t="shared" si="16"/>
        <v>-1.9206145966709346E-3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0</v>
      </c>
      <c r="D143" s="7">
        <v>1</v>
      </c>
      <c r="E143" s="13" t="str">
        <f t="shared" si="14"/>
        <v/>
      </c>
      <c r="F143" s="13">
        <f t="shared" si="15"/>
        <v>6.2383031815346226E-4</v>
      </c>
      <c r="G143" s="12">
        <f t="shared" si="38"/>
        <v>1</v>
      </c>
      <c r="H143" s="15" t="str">
        <f t="shared" si="16"/>
        <v/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3</v>
      </c>
      <c r="E145" s="13" t="str">
        <f t="shared" si="14"/>
        <v/>
      </c>
      <c r="F145" s="13">
        <f t="shared" si="15"/>
        <v>1.8714909544603868E-3</v>
      </c>
      <c r="G145" s="12">
        <f t="shared" si="38"/>
        <v>1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1</v>
      </c>
      <c r="E149" s="13" t="str">
        <f t="shared" ref="E149:E158" si="45">+IF(C149=0,"",C149/C$74)</f>
        <v/>
      </c>
      <c r="F149" s="13">
        <f t="shared" ref="F149:F158" si="46">+IF(D149=0,"",D149/D$74)</f>
        <v>6.2383031815346226E-4</v>
      </c>
      <c r="G149" s="12">
        <f t="shared" si="38"/>
        <v>1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0</v>
      </c>
      <c r="D150" s="7">
        <v>0</v>
      </c>
      <c r="E150" s="13" t="str">
        <f t="shared" si="45"/>
        <v/>
      </c>
      <c r="F150" s="13" t="str">
        <f t="shared" si="46"/>
        <v/>
      </c>
      <c r="G150" s="12" t="str">
        <f t="shared" si="38"/>
        <v xml:space="preserve"> </v>
      </c>
      <c r="H150" s="15" t="str">
        <f t="shared" si="47"/>
        <v/>
      </c>
    </row>
    <row r="151" spans="1:9" ht="15" x14ac:dyDescent="0.2">
      <c r="B151" s="5" t="s">
        <v>205</v>
      </c>
      <c r="C151" s="7">
        <v>0</v>
      </c>
      <c r="D151" s="7">
        <v>0</v>
      </c>
      <c r="E151" s="13" t="str">
        <f t="shared" si="45"/>
        <v/>
      </c>
      <c r="F151" s="13" t="str">
        <f t="shared" si="46"/>
        <v/>
      </c>
      <c r="G151" s="12" t="str">
        <f t="shared" si="38"/>
        <v xml:space="preserve"> </v>
      </c>
      <c r="H151" s="15" t="str">
        <f t="shared" si="47"/>
        <v/>
      </c>
    </row>
    <row r="152" spans="1:9" ht="15" x14ac:dyDescent="0.2">
      <c r="B152" s="5" t="s">
        <v>206</v>
      </c>
      <c r="C152" s="7">
        <v>1</v>
      </c>
      <c r="D152" s="7">
        <v>0</v>
      </c>
      <c r="E152" s="13">
        <f t="shared" si="45"/>
        <v>6.4020486555697821E-4</v>
      </c>
      <c r="F152" s="13" t="str">
        <f t="shared" si="46"/>
        <v/>
      </c>
      <c r="G152" s="12">
        <f t="shared" si="38"/>
        <v>-1</v>
      </c>
      <c r="H152" s="15">
        <f t="shared" si="47"/>
        <v>-6.4020486555697821E-4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0</v>
      </c>
      <c r="D155" s="7">
        <v>0</v>
      </c>
      <c r="E155" s="13" t="str">
        <f t="shared" si="45"/>
        <v/>
      </c>
      <c r="F155" s="13" t="str">
        <f t="shared" si="46"/>
        <v/>
      </c>
      <c r="G155" s="12" t="str">
        <f t="shared" si="38"/>
        <v xml:space="preserve"> </v>
      </c>
      <c r="H155" s="15" t="str">
        <f t="shared" si="47"/>
        <v/>
      </c>
    </row>
    <row r="156" spans="1:9" ht="15" x14ac:dyDescent="0.2">
      <c r="B156" s="5" t="s">
        <v>39</v>
      </c>
      <c r="C156" s="7">
        <v>0</v>
      </c>
      <c r="D156" s="7">
        <v>0</v>
      </c>
      <c r="E156" s="13" t="str">
        <f t="shared" si="45"/>
        <v/>
      </c>
      <c r="F156" s="13" t="str">
        <f t="shared" si="46"/>
        <v/>
      </c>
      <c r="G156" s="12" t="str">
        <f t="shared" si="38"/>
        <v xml:space="preserve"> </v>
      </c>
      <c r="H156" s="15" t="str">
        <f t="shared" si="47"/>
        <v/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</v>
      </c>
      <c r="D160" s="7">
        <v>4</v>
      </c>
      <c r="E160" s="51">
        <f t="shared" ref="E160:E163" si="56">+IF(C160=0,"",C160/C$74)</f>
        <v>1.2804097311139564E-3</v>
      </c>
      <c r="F160" s="51">
        <f t="shared" ref="F160:F163" si="57">+IF(D160=0,"",D160/D$74)</f>
        <v>2.495321272613849E-3</v>
      </c>
      <c r="G160" s="12">
        <f t="shared" si="38"/>
        <v>1</v>
      </c>
      <c r="H160" s="49">
        <f t="shared" ref="H160:H163" si="58">+IF(OR(AND(E160=""),(G160="")),"",E160*G160)</f>
        <v>1.2804097311139564E-3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1</v>
      </c>
      <c r="E162" s="51" t="str">
        <f t="shared" si="56"/>
        <v/>
      </c>
      <c r="F162" s="51">
        <f t="shared" si="57"/>
        <v>6.2383031815346226E-4</v>
      </c>
      <c r="G162" s="12">
        <f t="shared" si="38"/>
        <v>1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821</v>
      </c>
      <c r="D169" s="39">
        <f>SUM(D170:D339)</f>
        <v>857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4.38489646772229E-2</v>
      </c>
      <c r="H169" s="40">
        <f>+IF(OR(AND(E169=""),(G169="")),"",E169*G169)</f>
        <v>4.38489646772229E-2</v>
      </c>
    </row>
    <row r="170" spans="1:9" s="50" customFormat="1" ht="15" x14ac:dyDescent="0.2">
      <c r="A170" s="52"/>
      <c r="B170" s="53" t="s">
        <v>439</v>
      </c>
      <c r="C170" s="7">
        <v>8</v>
      </c>
      <c r="D170" s="7">
        <v>6</v>
      </c>
      <c r="E170" s="51">
        <f>+IF(C170=0,"",C170/C$169)</f>
        <v>9.7442143727161992E-3</v>
      </c>
      <c r="F170" s="51">
        <f>+IF(D170=0,"",D170/D$169)</f>
        <v>7.0011668611435242E-3</v>
      </c>
      <c r="G170" s="12">
        <f t="shared" ref="G170:G236" si="59">+IF(AND(C170=0,D170=0)," ",IF(C170=0,1,IF(D170=0,-1,(D170-C170)/C170)))</f>
        <v>-0.25</v>
      </c>
      <c r="H170" s="49">
        <f>+IF(OR(AND(E170=""),(G170="")),"",E170*G170)</f>
        <v>-2.4360535931790498E-3</v>
      </c>
      <c r="I170" s="2"/>
    </row>
    <row r="171" spans="1:9" s="50" customFormat="1" ht="15" x14ac:dyDescent="0.2">
      <c r="A171" s="52"/>
      <c r="B171" s="53" t="s">
        <v>568</v>
      </c>
      <c r="C171" s="7">
        <v>0</v>
      </c>
      <c r="D171" s="7">
        <v>0</v>
      </c>
      <c r="E171" s="51" t="str">
        <f t="shared" ref="E171:E244" si="60">+IF(C171=0,"",C171/C$169)</f>
        <v/>
      </c>
      <c r="F171" s="51" t="str">
        <f t="shared" ref="F171:F244" si="61">+IF(D171=0,"",D171/D$169)</f>
        <v/>
      </c>
      <c r="G171" s="12" t="str">
        <f t="shared" si="59"/>
        <v xml:space="preserve"> </v>
      </c>
      <c r="H171" s="49" t="str">
        <f t="shared" ref="H171:H244" si="62">+IF(OR(AND(E171=""),(G171="")),"",E171*G171)</f>
        <v/>
      </c>
      <c r="I171" s="2"/>
    </row>
    <row r="172" spans="1:9" s="50" customFormat="1" ht="30" x14ac:dyDescent="0.2">
      <c r="A172" s="52"/>
      <c r="B172" s="53" t="s">
        <v>440</v>
      </c>
      <c r="C172" s="7">
        <v>1</v>
      </c>
      <c r="D172" s="7">
        <v>3</v>
      </c>
      <c r="E172" s="51">
        <f t="shared" si="60"/>
        <v>1.2180267965895249E-3</v>
      </c>
      <c r="F172" s="51">
        <f t="shared" si="61"/>
        <v>3.5005834305717621E-3</v>
      </c>
      <c r="G172" s="12">
        <f t="shared" si="59"/>
        <v>2</v>
      </c>
      <c r="H172" s="49">
        <f t="shared" si="62"/>
        <v>2.4360535931790498E-3</v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18</v>
      </c>
      <c r="D174" s="7">
        <v>6</v>
      </c>
      <c r="E174" s="51">
        <f t="shared" si="60"/>
        <v>2.192448233861145E-2</v>
      </c>
      <c r="F174" s="51">
        <f t="shared" si="61"/>
        <v>7.0011668611435242E-3</v>
      </c>
      <c r="G174" s="12">
        <f t="shared" si="59"/>
        <v>-0.66666666666666663</v>
      </c>
      <c r="H174" s="49">
        <f t="shared" si="62"/>
        <v>-1.4616321559074299E-2</v>
      </c>
      <c r="I174" s="2"/>
    </row>
    <row r="175" spans="1:9" s="50" customFormat="1" ht="15" x14ac:dyDescent="0.2">
      <c r="A175" s="52"/>
      <c r="B175" s="53" t="s">
        <v>42</v>
      </c>
      <c r="C175" s="7">
        <v>81</v>
      </c>
      <c r="D175" s="7">
        <v>80</v>
      </c>
      <c r="E175" s="51">
        <f t="shared" si="60"/>
        <v>9.866017052375152E-2</v>
      </c>
      <c r="F175" s="51">
        <f t="shared" si="61"/>
        <v>9.3348891481913651E-2</v>
      </c>
      <c r="G175" s="12">
        <f t="shared" si="59"/>
        <v>-1.2345679012345678E-2</v>
      </c>
      <c r="H175" s="49">
        <f t="shared" si="62"/>
        <v>-1.2180267965895249E-3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4</v>
      </c>
      <c r="D177" s="7">
        <v>2</v>
      </c>
      <c r="E177" s="51">
        <f t="shared" si="60"/>
        <v>4.8721071863580996E-3</v>
      </c>
      <c r="F177" s="51">
        <f t="shared" si="61"/>
        <v>2.3337222870478411E-3</v>
      </c>
      <c r="G177" s="12">
        <f t="shared" si="59"/>
        <v>-0.5</v>
      </c>
      <c r="H177" s="49">
        <f t="shared" si="62"/>
        <v>-2.4360535931790498E-3</v>
      </c>
      <c r="I177" s="2"/>
    </row>
    <row r="178" spans="1:9" s="50" customFormat="1" ht="15" x14ac:dyDescent="0.2">
      <c r="A178" s="52"/>
      <c r="B178" s="53" t="s">
        <v>572</v>
      </c>
      <c r="C178" s="7">
        <v>1</v>
      </c>
      <c r="D178" s="7">
        <v>7</v>
      </c>
      <c r="E178" s="51">
        <f t="shared" si="60"/>
        <v>1.2180267965895249E-3</v>
      </c>
      <c r="F178" s="51">
        <f t="shared" si="61"/>
        <v>8.1680280046674443E-3</v>
      </c>
      <c r="G178" s="12">
        <f t="shared" si="59"/>
        <v>6</v>
      </c>
      <c r="H178" s="49">
        <f t="shared" si="62"/>
        <v>7.3081607795371494E-3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2</v>
      </c>
      <c r="D181" s="7">
        <v>0</v>
      </c>
      <c r="E181" s="51">
        <f t="shared" si="60"/>
        <v>2.4360535931790498E-3</v>
      </c>
      <c r="F181" s="51" t="str">
        <f t="shared" si="61"/>
        <v/>
      </c>
      <c r="G181" s="12">
        <f t="shared" si="59"/>
        <v>-1</v>
      </c>
      <c r="H181" s="49">
        <f t="shared" si="62"/>
        <v>-2.4360535931790498E-3</v>
      </c>
      <c r="I181" s="2"/>
    </row>
    <row r="182" spans="1:9" s="50" customFormat="1" ht="15" x14ac:dyDescent="0.2">
      <c r="A182" s="52"/>
      <c r="B182" s="53" t="s">
        <v>43</v>
      </c>
      <c r="C182" s="7">
        <v>18</v>
      </c>
      <c r="D182" s="7">
        <v>22</v>
      </c>
      <c r="E182" s="51">
        <f t="shared" si="60"/>
        <v>2.192448233861145E-2</v>
      </c>
      <c r="F182" s="51">
        <f t="shared" si="61"/>
        <v>2.5670945157526253E-2</v>
      </c>
      <c r="G182" s="12">
        <f t="shared" si="59"/>
        <v>0.22222222222222221</v>
      </c>
      <c r="H182" s="49">
        <f t="shared" si="62"/>
        <v>4.8721071863580996E-3</v>
      </c>
      <c r="I182" s="2"/>
    </row>
    <row r="183" spans="1:9" s="50" customFormat="1" ht="15" x14ac:dyDescent="0.2">
      <c r="A183" s="47"/>
      <c r="B183" s="53" t="s">
        <v>422</v>
      </c>
      <c r="C183" s="7">
        <v>8</v>
      </c>
      <c r="D183" s="7">
        <v>13</v>
      </c>
      <c r="E183" s="51">
        <f t="shared" ref="E183" si="63">+IF(C183=0,"",C183/C$169)</f>
        <v>9.7442143727161992E-3</v>
      </c>
      <c r="F183" s="51">
        <f t="shared" ref="F183" si="64">+IF(D183=0,"",D183/D$169)</f>
        <v>1.5169194865810968E-2</v>
      </c>
      <c r="G183" s="12">
        <f t="shared" si="59"/>
        <v>0.625</v>
      </c>
      <c r="H183" s="49">
        <f t="shared" ref="H183" si="65">+IF(OR(AND(E183=""),(G183="")),"",E183*G183)</f>
        <v>6.0901339829476245E-3</v>
      </c>
      <c r="I183" s="2"/>
    </row>
    <row r="184" spans="1:9" s="50" customFormat="1" ht="15" x14ac:dyDescent="0.2">
      <c r="A184" s="52"/>
      <c r="B184" s="53" t="s">
        <v>442</v>
      </c>
      <c r="C184" s="7">
        <v>6</v>
      </c>
      <c r="D184" s="7">
        <v>18</v>
      </c>
      <c r="E184" s="51">
        <f t="shared" si="60"/>
        <v>7.3081607795371494E-3</v>
      </c>
      <c r="F184" s="51">
        <f t="shared" si="61"/>
        <v>2.1003500583430573E-2</v>
      </c>
      <c r="G184" s="12">
        <f t="shared" si="59"/>
        <v>2</v>
      </c>
      <c r="H184" s="49">
        <f t="shared" si="62"/>
        <v>1.4616321559074299E-2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1</v>
      </c>
      <c r="E185" s="51" t="str">
        <f t="shared" si="60"/>
        <v/>
      </c>
      <c r="F185" s="51">
        <f t="shared" si="61"/>
        <v>1.1668611435239206E-3</v>
      </c>
      <c r="G185" s="12">
        <f t="shared" si="59"/>
        <v>1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1.1668611435239206E-3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4</v>
      </c>
      <c r="D187" s="7">
        <v>3</v>
      </c>
      <c r="E187" s="51">
        <f t="shared" si="60"/>
        <v>4.8721071863580996E-3</v>
      </c>
      <c r="F187" s="51">
        <f t="shared" si="61"/>
        <v>3.5005834305717621E-3</v>
      </c>
      <c r="G187" s="12">
        <f t="shared" si="59"/>
        <v>-0.25</v>
      </c>
      <c r="H187" s="49">
        <f t="shared" si="62"/>
        <v>-1.2180267965895249E-3</v>
      </c>
      <c r="I187" s="2"/>
    </row>
    <row r="188" spans="1:9" s="50" customFormat="1" ht="15" x14ac:dyDescent="0.2">
      <c r="A188" s="47"/>
      <c r="B188" s="53" t="s">
        <v>423</v>
      </c>
      <c r="C188" s="7">
        <v>1</v>
      </c>
      <c r="D188" s="7">
        <v>3</v>
      </c>
      <c r="E188" s="51">
        <f t="shared" ref="E188:E189" si="66">+IF(C188=0,"",C188/C$169)</f>
        <v>1.2180267965895249E-3</v>
      </c>
      <c r="F188" s="51">
        <f t="shared" ref="F188:F189" si="67">+IF(D188=0,"",D188/D$169)</f>
        <v>3.5005834305717621E-3</v>
      </c>
      <c r="G188" s="12">
        <f t="shared" si="59"/>
        <v>2</v>
      </c>
      <c r="H188" s="49">
        <f t="shared" ref="H188:H189" si="68">+IF(OR(AND(E188=""),(G188="")),"",E188*G188)</f>
        <v>2.4360535931790498E-3</v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3</v>
      </c>
      <c r="D191" s="7">
        <v>2</v>
      </c>
      <c r="E191" s="51">
        <f t="shared" si="60"/>
        <v>3.6540803897685747E-3</v>
      </c>
      <c r="F191" s="51">
        <f t="shared" si="61"/>
        <v>2.3337222870478411E-3</v>
      </c>
      <c r="G191" s="12">
        <f t="shared" si="59"/>
        <v>-0.33333333333333331</v>
      </c>
      <c r="H191" s="49">
        <f t="shared" si="62"/>
        <v>-1.2180267965895249E-3</v>
      </c>
      <c r="I191" s="2"/>
    </row>
    <row r="192" spans="1:9" s="50" customFormat="1" ht="15" x14ac:dyDescent="0.2">
      <c r="A192" s="52"/>
      <c r="B192" s="53" t="s">
        <v>210</v>
      </c>
      <c r="C192" s="7">
        <v>0</v>
      </c>
      <c r="D192" s="7">
        <v>0</v>
      </c>
      <c r="E192" s="51" t="str">
        <f t="shared" si="60"/>
        <v/>
      </c>
      <c r="F192" s="51" t="str">
        <f t="shared" si="61"/>
        <v/>
      </c>
      <c r="G192" s="12" t="str">
        <f t="shared" si="59"/>
        <v xml:space="preserve"> </v>
      </c>
      <c r="H192" s="49" t="str">
        <f t="shared" si="62"/>
        <v/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0</v>
      </c>
      <c r="D194" s="7">
        <v>0</v>
      </c>
      <c r="E194" s="51" t="str">
        <f t="shared" ref="E194" si="73">+IF(C194=0,"",C194/C$169)</f>
        <v/>
      </c>
      <c r="F194" s="51" t="str">
        <f t="shared" ref="F194" si="74">+IF(D194=0,"",D194/D$169)</f>
        <v/>
      </c>
      <c r="G194" s="12" t="str">
        <f t="shared" si="59"/>
        <v xml:space="preserve"> </v>
      </c>
      <c r="H194" s="49" t="str">
        <f t="shared" ref="H194" si="75">+IF(OR(AND(E194=""),(G194="")),"",E194*G194)</f>
        <v/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2</v>
      </c>
      <c r="E195" s="51" t="str">
        <f t="shared" si="60"/>
        <v/>
      </c>
      <c r="F195" s="51">
        <f t="shared" si="61"/>
        <v>2.3337222870478411E-3</v>
      </c>
      <c r="G195" s="12">
        <f t="shared" si="59"/>
        <v>1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3</v>
      </c>
      <c r="D196" s="7">
        <v>4</v>
      </c>
      <c r="E196" s="51">
        <f t="shared" si="60"/>
        <v>3.6540803897685747E-3</v>
      </c>
      <c r="F196" s="51">
        <f t="shared" si="61"/>
        <v>4.6674445740956822E-3</v>
      </c>
      <c r="G196" s="12">
        <f t="shared" si="59"/>
        <v>0.33333333333333331</v>
      </c>
      <c r="H196" s="49">
        <f t="shared" si="62"/>
        <v>1.2180267965895249E-3</v>
      </c>
      <c r="I196" s="2"/>
    </row>
    <row r="197" spans="1:9" s="50" customFormat="1" ht="15" x14ac:dyDescent="0.2">
      <c r="A197" s="47"/>
      <c r="B197" s="53" t="s">
        <v>522</v>
      </c>
      <c r="C197" s="7">
        <v>6</v>
      </c>
      <c r="D197" s="7">
        <v>6</v>
      </c>
      <c r="E197" s="51">
        <f t="shared" ref="E197" si="76">+IF(C197=0,"",C197/C$169)</f>
        <v>7.3081607795371494E-3</v>
      </c>
      <c r="F197" s="51">
        <f t="shared" ref="F197" si="77">+IF(D197=0,"",D197/D$169)</f>
        <v>7.0011668611435242E-3</v>
      </c>
      <c r="G197" s="12">
        <f t="shared" si="59"/>
        <v>0</v>
      </c>
      <c r="H197" s="49">
        <f t="shared" ref="H197" si="78">+IF(OR(AND(E197=""),(G197="")),"",E197*G197)</f>
        <v>0</v>
      </c>
      <c r="I197" s="2"/>
    </row>
    <row r="198" spans="1:9" s="50" customFormat="1" ht="15" x14ac:dyDescent="0.2">
      <c r="A198" s="52"/>
      <c r="B198" s="53" t="s">
        <v>213</v>
      </c>
      <c r="C198" s="7">
        <v>2</v>
      </c>
      <c r="D198" s="7">
        <v>1</v>
      </c>
      <c r="E198" s="51">
        <f t="shared" si="60"/>
        <v>2.4360535931790498E-3</v>
      </c>
      <c r="F198" s="51">
        <f t="shared" si="61"/>
        <v>1.1668611435239206E-3</v>
      </c>
      <c r="G198" s="12">
        <f t="shared" si="59"/>
        <v>-0.5</v>
      </c>
      <c r="H198" s="49">
        <f t="shared" si="62"/>
        <v>-1.2180267965895249E-3</v>
      </c>
      <c r="I198" s="2"/>
    </row>
    <row r="199" spans="1:9" s="50" customFormat="1" ht="15" x14ac:dyDescent="0.2">
      <c r="A199" s="52"/>
      <c r="B199" s="53" t="s">
        <v>214</v>
      </c>
      <c r="C199" s="7">
        <v>68</v>
      </c>
      <c r="D199" s="7">
        <v>54</v>
      </c>
      <c r="E199" s="51">
        <f t="shared" si="60"/>
        <v>8.2825822168087704E-2</v>
      </c>
      <c r="F199" s="51">
        <f t="shared" si="61"/>
        <v>6.3010501750291714E-2</v>
      </c>
      <c r="G199" s="12">
        <f t="shared" si="59"/>
        <v>-0.20588235294117646</v>
      </c>
      <c r="H199" s="49">
        <f t="shared" si="62"/>
        <v>-1.705237515225335E-2</v>
      </c>
      <c r="I199" s="2"/>
    </row>
    <row r="200" spans="1:9" s="50" customFormat="1" ht="15" x14ac:dyDescent="0.2">
      <c r="A200" s="52"/>
      <c r="B200" s="53" t="s">
        <v>215</v>
      </c>
      <c r="C200" s="7">
        <v>43</v>
      </c>
      <c r="D200" s="7">
        <v>54</v>
      </c>
      <c r="E200" s="51">
        <f t="shared" si="60"/>
        <v>5.2375152253349572E-2</v>
      </c>
      <c r="F200" s="51">
        <f t="shared" si="61"/>
        <v>6.3010501750291714E-2</v>
      </c>
      <c r="G200" s="12">
        <f t="shared" si="59"/>
        <v>0.2558139534883721</v>
      </c>
      <c r="H200" s="49">
        <f t="shared" si="62"/>
        <v>1.3398294762484775E-2</v>
      </c>
      <c r="I200" s="2"/>
    </row>
    <row r="201" spans="1:9" s="50" customFormat="1" ht="15" x14ac:dyDescent="0.2">
      <c r="A201" s="52"/>
      <c r="B201" s="53" t="s">
        <v>216</v>
      </c>
      <c r="C201" s="7">
        <v>20</v>
      </c>
      <c r="D201" s="7">
        <v>13</v>
      </c>
      <c r="E201" s="51">
        <f t="shared" si="60"/>
        <v>2.4360535931790498E-2</v>
      </c>
      <c r="F201" s="51">
        <f t="shared" si="61"/>
        <v>1.5169194865810968E-2</v>
      </c>
      <c r="G201" s="12">
        <f t="shared" si="59"/>
        <v>-0.35</v>
      </c>
      <c r="H201" s="49">
        <f t="shared" si="62"/>
        <v>-8.5261875761266735E-3</v>
      </c>
      <c r="I201" s="2"/>
    </row>
    <row r="202" spans="1:9" s="50" customFormat="1" ht="15" x14ac:dyDescent="0.2">
      <c r="A202" s="52"/>
      <c r="B202" s="53" t="s">
        <v>444</v>
      </c>
      <c r="C202" s="7">
        <v>0</v>
      </c>
      <c r="D202" s="7">
        <v>4</v>
      </c>
      <c r="E202" s="51" t="str">
        <f t="shared" si="60"/>
        <v/>
      </c>
      <c r="F202" s="51">
        <f t="shared" si="61"/>
        <v>4.6674445740956822E-3</v>
      </c>
      <c r="G202" s="12">
        <f t="shared" si="59"/>
        <v>1</v>
      </c>
      <c r="H202" s="49" t="str">
        <f t="shared" si="62"/>
        <v/>
      </c>
      <c r="I202" s="2"/>
    </row>
    <row r="203" spans="1:9" s="50" customFormat="1" ht="15" x14ac:dyDescent="0.2">
      <c r="A203" s="52"/>
      <c r="B203" s="53" t="s">
        <v>445</v>
      </c>
      <c r="C203" s="7">
        <v>50</v>
      </c>
      <c r="D203" s="7">
        <v>64</v>
      </c>
      <c r="E203" s="51">
        <f t="shared" si="60"/>
        <v>6.090133982947625E-2</v>
      </c>
      <c r="F203" s="51">
        <f t="shared" si="61"/>
        <v>7.4679113185530915E-2</v>
      </c>
      <c r="G203" s="12">
        <f t="shared" si="59"/>
        <v>0.28000000000000003</v>
      </c>
      <c r="H203" s="49">
        <f t="shared" si="62"/>
        <v>1.705237515225335E-2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</v>
      </c>
      <c r="D205" s="7">
        <v>1</v>
      </c>
      <c r="E205" s="51">
        <f t="shared" ref="E205" si="79">+IF(C205=0,"",C205/C$169)</f>
        <v>1.2180267965895249E-3</v>
      </c>
      <c r="F205" s="51">
        <f t="shared" ref="F205" si="80">+IF(D205=0,"",D205/D$169)</f>
        <v>1.1668611435239206E-3</v>
      </c>
      <c r="G205" s="12">
        <f t="shared" si="59"/>
        <v>0</v>
      </c>
      <c r="H205" s="49">
        <f t="shared" ref="H205" si="81">+IF(OR(AND(E205=""),(G205="")),"",E205*G205)</f>
        <v>0</v>
      </c>
      <c r="I205" s="2"/>
    </row>
    <row r="206" spans="1:9" s="50" customFormat="1" ht="15" x14ac:dyDescent="0.2">
      <c r="A206" s="52"/>
      <c r="B206" s="53" t="s">
        <v>219</v>
      </c>
      <c r="C206" s="7">
        <v>2</v>
      </c>
      <c r="D206" s="7">
        <v>15</v>
      </c>
      <c r="E206" s="51">
        <f t="shared" si="60"/>
        <v>2.4360535931790498E-3</v>
      </c>
      <c r="F206" s="51">
        <f t="shared" si="61"/>
        <v>1.7502917152858809E-2</v>
      </c>
      <c r="G206" s="12">
        <f t="shared" si="59"/>
        <v>6.5</v>
      </c>
      <c r="H206" s="49">
        <f t="shared" si="62"/>
        <v>1.5834348355663823E-2</v>
      </c>
      <c r="I206" s="2"/>
    </row>
    <row r="207" spans="1:9" s="50" customFormat="1" ht="15" x14ac:dyDescent="0.2">
      <c r="A207" s="52"/>
      <c r="B207" s="53" t="s">
        <v>220</v>
      </c>
      <c r="C207" s="7">
        <v>17</v>
      </c>
      <c r="D207" s="7">
        <v>21</v>
      </c>
      <c r="E207" s="51">
        <f t="shared" si="60"/>
        <v>2.0706455542021926E-2</v>
      </c>
      <c r="F207" s="51">
        <f t="shared" si="61"/>
        <v>2.4504084014002333E-2</v>
      </c>
      <c r="G207" s="12">
        <f t="shared" si="59"/>
        <v>0.23529411764705882</v>
      </c>
      <c r="H207" s="49">
        <f t="shared" si="62"/>
        <v>4.8721071863581005E-3</v>
      </c>
      <c r="I207" s="2"/>
    </row>
    <row r="208" spans="1:9" s="50" customFormat="1" ht="15" x14ac:dyDescent="0.2">
      <c r="A208" s="52"/>
      <c r="B208" s="53" t="s">
        <v>221</v>
      </c>
      <c r="C208" s="7">
        <v>1</v>
      </c>
      <c r="D208" s="7">
        <v>0</v>
      </c>
      <c r="E208" s="51">
        <f t="shared" si="60"/>
        <v>1.2180267965895249E-3</v>
      </c>
      <c r="F208" s="51" t="str">
        <f t="shared" si="61"/>
        <v/>
      </c>
      <c r="G208" s="12">
        <f t="shared" si="59"/>
        <v>-1</v>
      </c>
      <c r="H208" s="49">
        <f t="shared" si="62"/>
        <v>-1.2180267965895249E-3</v>
      </c>
      <c r="I208" s="2"/>
    </row>
    <row r="209" spans="1:9" s="50" customFormat="1" ht="15" x14ac:dyDescent="0.2">
      <c r="A209" s="52"/>
      <c r="B209" s="53" t="s">
        <v>46</v>
      </c>
      <c r="C209" s="7">
        <v>6</v>
      </c>
      <c r="D209" s="7">
        <v>3</v>
      </c>
      <c r="E209" s="51">
        <f t="shared" si="60"/>
        <v>7.3081607795371494E-3</v>
      </c>
      <c r="F209" s="51">
        <f t="shared" si="61"/>
        <v>3.5005834305717621E-3</v>
      </c>
      <c r="G209" s="12">
        <f t="shared" si="59"/>
        <v>-0.5</v>
      </c>
      <c r="H209" s="49">
        <f t="shared" si="62"/>
        <v>-3.6540803897685747E-3</v>
      </c>
      <c r="I209" s="2"/>
    </row>
    <row r="210" spans="1:9" s="50" customFormat="1" ht="15" x14ac:dyDescent="0.2">
      <c r="A210" s="52"/>
      <c r="B210" s="53" t="s">
        <v>47</v>
      </c>
      <c r="C210" s="7">
        <v>76</v>
      </c>
      <c r="D210" s="7">
        <v>96</v>
      </c>
      <c r="E210" s="51">
        <f t="shared" si="60"/>
        <v>9.2570036540803896E-2</v>
      </c>
      <c r="F210" s="51">
        <f t="shared" si="61"/>
        <v>0.11201866977829639</v>
      </c>
      <c r="G210" s="12">
        <f t="shared" si="59"/>
        <v>0.26315789473684209</v>
      </c>
      <c r="H210" s="49">
        <f t="shared" si="62"/>
        <v>2.4360535931790498E-2</v>
      </c>
      <c r="I210" s="2"/>
    </row>
    <row r="211" spans="1:9" s="50" customFormat="1" ht="15" x14ac:dyDescent="0.2">
      <c r="A211" s="52"/>
      <c r="B211" s="53" t="s">
        <v>222</v>
      </c>
      <c r="C211" s="7">
        <v>1</v>
      </c>
      <c r="D211" s="7">
        <v>0</v>
      </c>
      <c r="E211" s="51">
        <f t="shared" si="60"/>
        <v>1.2180267965895249E-3</v>
      </c>
      <c r="F211" s="51" t="str">
        <f t="shared" si="61"/>
        <v/>
      </c>
      <c r="G211" s="12">
        <f t="shared" si="59"/>
        <v>-1</v>
      </c>
      <c r="H211" s="49">
        <f t="shared" si="62"/>
        <v>-1.2180267965895249E-3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1</v>
      </c>
      <c r="E213" s="51" t="str">
        <f t="shared" si="60"/>
        <v/>
      </c>
      <c r="F213" s="51">
        <f t="shared" si="61"/>
        <v>1.1668611435239206E-3</v>
      </c>
      <c r="G213" s="12">
        <f t="shared" si="59"/>
        <v>1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2</v>
      </c>
      <c r="D218" s="7">
        <v>45</v>
      </c>
      <c r="E218" s="51">
        <f t="shared" si="60"/>
        <v>2.4360535931790498E-3</v>
      </c>
      <c r="F218" s="51">
        <f t="shared" si="61"/>
        <v>5.2508751458576426E-2</v>
      </c>
      <c r="G218" s="12">
        <f t="shared" si="59"/>
        <v>21.5</v>
      </c>
      <c r="H218" s="49">
        <f t="shared" si="62"/>
        <v>5.2375152253349572E-2</v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1</v>
      </c>
      <c r="E219" s="51" t="str">
        <f t="shared" si="60"/>
        <v/>
      </c>
      <c r="F219" s="51">
        <f t="shared" si="61"/>
        <v>1.1668611435239206E-3</v>
      </c>
      <c r="G219" s="12">
        <f t="shared" si="59"/>
        <v>1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2</v>
      </c>
      <c r="D221" s="7">
        <v>3</v>
      </c>
      <c r="E221" s="51">
        <f t="shared" si="60"/>
        <v>2.4360535931790498E-3</v>
      </c>
      <c r="F221" s="51">
        <f t="shared" si="61"/>
        <v>3.5005834305717621E-3</v>
      </c>
      <c r="G221" s="12">
        <f t="shared" si="59"/>
        <v>0.5</v>
      </c>
      <c r="H221" s="49">
        <f t="shared" si="62"/>
        <v>1.2180267965895249E-3</v>
      </c>
      <c r="I221" s="2"/>
    </row>
    <row r="222" spans="1:9" s="50" customFormat="1" ht="15" x14ac:dyDescent="0.2">
      <c r="A222" s="52"/>
      <c r="B222" s="53" t="s">
        <v>605</v>
      </c>
      <c r="C222" s="7">
        <v>18</v>
      </c>
      <c r="D222" s="7">
        <v>5</v>
      </c>
      <c r="E222" s="51">
        <f t="shared" si="60"/>
        <v>2.192448233861145E-2</v>
      </c>
      <c r="F222" s="51">
        <f t="shared" si="61"/>
        <v>5.8343057176196032E-3</v>
      </c>
      <c r="G222" s="12">
        <f t="shared" si="59"/>
        <v>-0.72222222222222221</v>
      </c>
      <c r="H222" s="49">
        <f t="shared" si="62"/>
        <v>-1.5834348355663826E-2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5</v>
      </c>
      <c r="D225" s="7">
        <v>1</v>
      </c>
      <c r="E225" s="51">
        <f t="shared" si="60"/>
        <v>6.0901339829476245E-3</v>
      </c>
      <c r="F225" s="51">
        <f t="shared" si="61"/>
        <v>1.1668611435239206E-3</v>
      </c>
      <c r="G225" s="12">
        <f t="shared" si="59"/>
        <v>-0.8</v>
      </c>
      <c r="H225" s="49">
        <f t="shared" si="62"/>
        <v>-4.8721071863580996E-3</v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2</v>
      </c>
      <c r="D227" s="7">
        <v>4</v>
      </c>
      <c r="E227" s="51">
        <f t="shared" si="60"/>
        <v>2.4360535931790498E-3</v>
      </c>
      <c r="F227" s="51">
        <f t="shared" si="61"/>
        <v>4.6674445740956822E-3</v>
      </c>
      <c r="G227" s="12">
        <f t="shared" si="59"/>
        <v>1</v>
      </c>
      <c r="H227" s="49">
        <f t="shared" si="62"/>
        <v>2.4360535931790498E-3</v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8</v>
      </c>
      <c r="D234" s="7">
        <v>40</v>
      </c>
      <c r="E234" s="51">
        <f t="shared" si="60"/>
        <v>9.7442143727161992E-3</v>
      </c>
      <c r="F234" s="51">
        <f t="shared" si="61"/>
        <v>4.6674445740956826E-2</v>
      </c>
      <c r="G234" s="12">
        <f t="shared" si="59"/>
        <v>4</v>
      </c>
      <c r="H234" s="49">
        <f t="shared" si="62"/>
        <v>3.8976857490864797E-2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14</v>
      </c>
      <c r="D236" s="7">
        <v>11</v>
      </c>
      <c r="E236" s="51">
        <f t="shared" si="60"/>
        <v>1.705237515225335E-2</v>
      </c>
      <c r="F236" s="51">
        <f t="shared" si="61"/>
        <v>1.2835472578763127E-2</v>
      </c>
      <c r="G236" s="12">
        <f t="shared" si="59"/>
        <v>-0.21428571428571427</v>
      </c>
      <c r="H236" s="49">
        <f t="shared" si="62"/>
        <v>-3.6540803897685747E-3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1</v>
      </c>
      <c r="D238" s="7">
        <v>0</v>
      </c>
      <c r="E238" s="51">
        <f t="shared" si="60"/>
        <v>1.2180267965895249E-3</v>
      </c>
      <c r="F238" s="51" t="str">
        <f t="shared" si="61"/>
        <v/>
      </c>
      <c r="G238" s="12">
        <f t="shared" si="96"/>
        <v>-1</v>
      </c>
      <c r="H238" s="49">
        <f t="shared" si="62"/>
        <v>-1.2180267965895249E-3</v>
      </c>
      <c r="I238" s="2"/>
    </row>
    <row r="239" spans="1:9" s="50" customFormat="1" ht="15" x14ac:dyDescent="0.2">
      <c r="A239" s="52"/>
      <c r="B239" s="53" t="s">
        <v>53</v>
      </c>
      <c r="C239" s="7">
        <v>2</v>
      </c>
      <c r="D239" s="7">
        <v>43</v>
      </c>
      <c r="E239" s="51">
        <f t="shared" si="60"/>
        <v>2.4360535931790498E-3</v>
      </c>
      <c r="F239" s="51">
        <f t="shared" si="61"/>
        <v>5.0175029171528586E-2</v>
      </c>
      <c r="G239" s="12">
        <f t="shared" si="96"/>
        <v>20.5</v>
      </c>
      <c r="H239" s="49">
        <f t="shared" si="62"/>
        <v>4.9939098660170524E-2</v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0</v>
      </c>
      <c r="E242" s="51" t="str">
        <f t="shared" si="60"/>
        <v/>
      </c>
      <c r="F242" s="51" t="str">
        <f t="shared" si="61"/>
        <v/>
      </c>
      <c r="G242" s="12" t="str">
        <f t="shared" si="96"/>
        <v xml:space="preserve"> 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1</v>
      </c>
      <c r="D244" s="7">
        <v>0</v>
      </c>
      <c r="E244" s="51">
        <f t="shared" si="60"/>
        <v>1.2180267965895249E-3</v>
      </c>
      <c r="F244" s="51" t="str">
        <f t="shared" si="61"/>
        <v/>
      </c>
      <c r="G244" s="12">
        <f t="shared" si="96"/>
        <v>-1</v>
      </c>
      <c r="H244" s="49">
        <f t="shared" si="62"/>
        <v>-1.2180267965895249E-3</v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2</v>
      </c>
      <c r="D248" s="7">
        <v>2</v>
      </c>
      <c r="E248" s="51">
        <f t="shared" si="97"/>
        <v>2.4360535931790498E-3</v>
      </c>
      <c r="F248" s="51">
        <f t="shared" si="98"/>
        <v>2.3337222870478411E-3</v>
      </c>
      <c r="G248" s="12">
        <f t="shared" si="96"/>
        <v>0</v>
      </c>
      <c r="H248" s="49">
        <f t="shared" si="99"/>
        <v>0</v>
      </c>
      <c r="I248" s="2"/>
    </row>
    <row r="249" spans="1:9" s="50" customFormat="1" ht="15" x14ac:dyDescent="0.2">
      <c r="A249" s="52"/>
      <c r="B249" s="53" t="s">
        <v>236</v>
      </c>
      <c r="C249" s="7">
        <v>2</v>
      </c>
      <c r="D249" s="7">
        <v>0</v>
      </c>
      <c r="E249" s="51">
        <f t="shared" si="97"/>
        <v>2.4360535931790498E-3</v>
      </c>
      <c r="F249" s="51" t="str">
        <f t="shared" si="98"/>
        <v/>
      </c>
      <c r="G249" s="12">
        <f t="shared" si="96"/>
        <v>-1</v>
      </c>
      <c r="H249" s="49">
        <f t="shared" si="99"/>
        <v>-2.4360535931790498E-3</v>
      </c>
      <c r="I249" s="2"/>
    </row>
    <row r="250" spans="1:9" s="50" customFormat="1" ht="15" x14ac:dyDescent="0.2">
      <c r="A250" s="52"/>
      <c r="B250" s="53" t="s">
        <v>453</v>
      </c>
      <c r="C250" s="7">
        <v>0</v>
      </c>
      <c r="D250" s="7">
        <v>0</v>
      </c>
      <c r="E250" s="51" t="str">
        <f t="shared" si="97"/>
        <v/>
      </c>
      <c r="F250" s="51" t="str">
        <f t="shared" si="98"/>
        <v/>
      </c>
      <c r="G250" s="12" t="str">
        <f t="shared" si="96"/>
        <v xml:space="preserve"> </v>
      </c>
      <c r="H250" s="49" t="str">
        <f t="shared" si="99"/>
        <v/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1</v>
      </c>
      <c r="E252" s="51" t="str">
        <f t="shared" si="97"/>
        <v/>
      </c>
      <c r="F252" s="51">
        <f t="shared" si="98"/>
        <v>1.1668611435239206E-3</v>
      </c>
      <c r="G252" s="12">
        <f t="shared" si="96"/>
        <v>1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2</v>
      </c>
      <c r="E257" s="51" t="str">
        <f t="shared" si="97"/>
        <v/>
      </c>
      <c r="F257" s="51">
        <f t="shared" si="98"/>
        <v>2.3337222870478411E-3</v>
      </c>
      <c r="G257" s="12">
        <f t="shared" si="96"/>
        <v>1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1</v>
      </c>
      <c r="E261" s="51" t="str">
        <f t="shared" si="100"/>
        <v/>
      </c>
      <c r="F261" s="51">
        <f t="shared" si="101"/>
        <v>1.1668611435239206E-3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19</v>
      </c>
      <c r="D263" s="7">
        <v>2</v>
      </c>
      <c r="E263" s="51">
        <f t="shared" si="103"/>
        <v>2.3142509135200974E-2</v>
      </c>
      <c r="F263" s="51">
        <f t="shared" si="103"/>
        <v>2.3337222870478411E-3</v>
      </c>
      <c r="G263" s="12">
        <f t="shared" si="96"/>
        <v>-0.89473684210526316</v>
      </c>
      <c r="H263" s="49">
        <f t="shared" si="99"/>
        <v>-2.0706455542021926E-2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1</v>
      </c>
      <c r="E268" s="51" t="str">
        <f t="shared" si="104"/>
        <v/>
      </c>
      <c r="F268" s="51">
        <f t="shared" si="105"/>
        <v>1.1668611435239206E-3</v>
      </c>
      <c r="G268" s="12">
        <f t="shared" si="96"/>
        <v>1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46</v>
      </c>
      <c r="D270" s="7">
        <v>0</v>
      </c>
      <c r="E270" s="51">
        <f t="shared" si="104"/>
        <v>5.6029232643118147E-2</v>
      </c>
      <c r="F270" s="51" t="str">
        <f t="shared" si="105"/>
        <v/>
      </c>
      <c r="G270" s="12">
        <f t="shared" si="96"/>
        <v>-1</v>
      </c>
      <c r="H270" s="49">
        <f t="shared" si="106"/>
        <v>-5.6029232643118147E-2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0</v>
      </c>
      <c r="D274" s="7">
        <v>3</v>
      </c>
      <c r="E274" s="51" t="str">
        <f t="shared" si="107"/>
        <v/>
      </c>
      <c r="F274" s="51">
        <f t="shared" si="108"/>
        <v>3.5005834305717621E-3</v>
      </c>
      <c r="G274" s="12">
        <f t="shared" si="96"/>
        <v>1</v>
      </c>
      <c r="H274" s="49" t="str">
        <f t="shared" si="109"/>
        <v/>
      </c>
      <c r="I274" s="2"/>
    </row>
    <row r="275" spans="1:9" s="50" customFormat="1" ht="15" x14ac:dyDescent="0.2">
      <c r="A275" s="52"/>
      <c r="B275" s="53" t="s">
        <v>64</v>
      </c>
      <c r="C275" s="7">
        <v>8</v>
      </c>
      <c r="D275" s="7">
        <v>4</v>
      </c>
      <c r="E275" s="51">
        <f t="shared" ref="E275:F278" si="110">+IF(C275=0,"",C275/C$169)</f>
        <v>9.7442143727161992E-3</v>
      </c>
      <c r="F275" s="51">
        <f t="shared" si="110"/>
        <v>4.6674445740956822E-3</v>
      </c>
      <c r="G275" s="12">
        <f t="shared" si="96"/>
        <v>-0.5</v>
      </c>
      <c r="H275" s="49">
        <f t="shared" si="99"/>
        <v>-4.8721071863580996E-3</v>
      </c>
      <c r="I275" s="2"/>
    </row>
    <row r="276" spans="1:9" s="50" customFormat="1" ht="15" x14ac:dyDescent="0.2">
      <c r="A276" s="52"/>
      <c r="B276" s="53" t="s">
        <v>61</v>
      </c>
      <c r="C276" s="7">
        <v>1</v>
      </c>
      <c r="D276" s="7">
        <v>9</v>
      </c>
      <c r="E276" s="51">
        <f t="shared" si="110"/>
        <v>1.2180267965895249E-3</v>
      </c>
      <c r="F276" s="51">
        <f t="shared" si="110"/>
        <v>1.0501750291715286E-2</v>
      </c>
      <c r="G276" s="12">
        <f t="shared" si="96"/>
        <v>8</v>
      </c>
      <c r="H276" s="49">
        <f t="shared" si="99"/>
        <v>9.7442143727161992E-3</v>
      </c>
      <c r="I276" s="2"/>
    </row>
    <row r="277" spans="1:9" s="50" customFormat="1" ht="15" x14ac:dyDescent="0.2">
      <c r="A277" s="52"/>
      <c r="B277" s="53" t="s">
        <v>239</v>
      </c>
      <c r="C277" s="7">
        <v>2</v>
      </c>
      <c r="D277" s="7">
        <v>0</v>
      </c>
      <c r="E277" s="51">
        <f t="shared" si="110"/>
        <v>2.4360535931790498E-3</v>
      </c>
      <c r="F277" s="51" t="str">
        <f t="shared" si="110"/>
        <v/>
      </c>
      <c r="G277" s="12">
        <f t="shared" si="96"/>
        <v>-1</v>
      </c>
      <c r="H277" s="49">
        <f t="shared" si="99"/>
        <v>-2.4360535931790498E-3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5</v>
      </c>
      <c r="D279" s="7">
        <v>5</v>
      </c>
      <c r="E279" s="51">
        <f t="shared" ref="E279" si="111">+IF(C279=0,"",C279/C$169)</f>
        <v>6.0901339829476245E-3</v>
      </c>
      <c r="F279" s="51">
        <f t="shared" ref="F279" si="112">+IF(D279=0,"",D279/D$169)</f>
        <v>5.8343057176196032E-3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0</v>
      </c>
      <c r="E281" s="51" t="str">
        <f t="shared" si="114"/>
        <v/>
      </c>
      <c r="F281" s="51" t="str">
        <f t="shared" si="114"/>
        <v/>
      </c>
      <c r="G281" s="12" t="str">
        <f t="shared" si="96"/>
        <v xml:space="preserve"> 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7</v>
      </c>
      <c r="D282" s="7">
        <v>3</v>
      </c>
      <c r="E282" s="51">
        <f t="shared" si="114"/>
        <v>8.5261875761266752E-3</v>
      </c>
      <c r="F282" s="51">
        <f t="shared" si="114"/>
        <v>3.5005834305717621E-3</v>
      </c>
      <c r="G282" s="12">
        <f t="shared" si="96"/>
        <v>-0.5714285714285714</v>
      </c>
      <c r="H282" s="49">
        <f t="shared" si="99"/>
        <v>-4.8721071863580996E-3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0</v>
      </c>
      <c r="D287" s="7">
        <v>8</v>
      </c>
      <c r="E287" s="51" t="str">
        <f t="shared" si="114"/>
        <v/>
      </c>
      <c r="F287" s="51">
        <f t="shared" si="114"/>
        <v>9.3348891481913644E-3</v>
      </c>
      <c r="G287" s="12">
        <f t="shared" si="96"/>
        <v>1</v>
      </c>
      <c r="H287" s="49" t="str">
        <f t="shared" si="99"/>
        <v/>
      </c>
      <c r="I287" s="2"/>
    </row>
    <row r="288" spans="1:9" s="50" customFormat="1" ht="15" x14ac:dyDescent="0.2">
      <c r="A288" s="52"/>
      <c r="B288" s="53" t="s">
        <v>65</v>
      </c>
      <c r="C288" s="7">
        <v>2</v>
      </c>
      <c r="D288" s="7">
        <v>3</v>
      </c>
      <c r="E288" s="51">
        <f t="shared" si="114"/>
        <v>2.4360535931790498E-3</v>
      </c>
      <c r="F288" s="51">
        <f t="shared" si="114"/>
        <v>3.5005834305717621E-3</v>
      </c>
      <c r="G288" s="12">
        <f t="shared" si="96"/>
        <v>0.5</v>
      </c>
      <c r="H288" s="49">
        <f t="shared" si="99"/>
        <v>1.2180267965895249E-3</v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3</v>
      </c>
      <c r="E289" s="51" t="str">
        <f t="shared" ref="E289:E290" si="118">+IF(C289=0,"",C289/C$169)</f>
        <v/>
      </c>
      <c r="F289" s="51">
        <f t="shared" ref="F289:F290" si="119">+IF(D289=0,"",D289/D$169)</f>
        <v>3.5005834305717621E-3</v>
      </c>
      <c r="G289" s="12">
        <f t="shared" si="96"/>
        <v>1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2</v>
      </c>
      <c r="E290" s="51" t="str">
        <f t="shared" si="118"/>
        <v/>
      </c>
      <c r="F290" s="51">
        <f t="shared" si="119"/>
        <v>2.3337222870478411E-3</v>
      </c>
      <c r="G290" s="12">
        <f t="shared" si="96"/>
        <v>1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16</v>
      </c>
      <c r="D291" s="7">
        <v>4</v>
      </c>
      <c r="E291" s="51">
        <f>+IF(C291=0,"",C291/C$169)</f>
        <v>1.9488428745432398E-2</v>
      </c>
      <c r="F291" s="51">
        <f>+IF(D291=0,"",D291/D$169)</f>
        <v>4.6674445740956822E-3</v>
      </c>
      <c r="G291" s="12">
        <f t="shared" si="96"/>
        <v>-0.75</v>
      </c>
      <c r="H291" s="49">
        <f t="shared" si="99"/>
        <v>-1.4616321559074299E-2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4</v>
      </c>
      <c r="D297" s="7">
        <v>0</v>
      </c>
      <c r="E297" s="51">
        <f t="shared" si="124"/>
        <v>4.8721071863580996E-3</v>
      </c>
      <c r="F297" s="51" t="str">
        <f t="shared" si="125"/>
        <v/>
      </c>
      <c r="G297" s="12">
        <f t="shared" si="96"/>
        <v>-1</v>
      </c>
      <c r="H297" s="49">
        <f t="shared" si="126"/>
        <v>-4.8721071863580996E-3</v>
      </c>
      <c r="I297" s="2"/>
    </row>
    <row r="298" spans="1:9" s="50" customFormat="1" ht="15" x14ac:dyDescent="0.2">
      <c r="A298" s="52"/>
      <c r="B298" s="53" t="s">
        <v>462</v>
      </c>
      <c r="C298" s="7">
        <v>6</v>
      </c>
      <c r="D298" s="7">
        <v>15</v>
      </c>
      <c r="E298" s="51">
        <f>+IF(C298=0,"",C298/C$169)</f>
        <v>7.3081607795371494E-3</v>
      </c>
      <c r="F298" s="51">
        <f>+IF(D298=0,"",D298/D$169)</f>
        <v>1.7502917152858809E-2</v>
      </c>
      <c r="G298" s="12">
        <f t="shared" si="96"/>
        <v>1.5</v>
      </c>
      <c r="H298" s="49">
        <f t="shared" si="99"/>
        <v>1.0962241169305723E-2</v>
      </c>
      <c r="I298" s="2"/>
    </row>
    <row r="299" spans="1:9" s="50" customFormat="1" ht="15" x14ac:dyDescent="0.2">
      <c r="A299" s="52"/>
      <c r="B299" s="53" t="s">
        <v>463</v>
      </c>
      <c r="C299" s="7">
        <v>90</v>
      </c>
      <c r="D299" s="7">
        <v>63</v>
      </c>
      <c r="E299" s="51">
        <f>+IF(C299=0,"",C299/C$169)</f>
        <v>0.10962241169305725</v>
      </c>
      <c r="F299" s="51">
        <f>+IF(D299=0,"",D299/D$169)</f>
        <v>7.3512252042006995E-2</v>
      </c>
      <c r="G299" s="12">
        <f t="shared" si="96"/>
        <v>-0.3</v>
      </c>
      <c r="H299" s="49">
        <f t="shared" si="99"/>
        <v>-3.2886723507917173E-2</v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0</v>
      </c>
      <c r="D301" s="7">
        <v>0</v>
      </c>
      <c r="E301" s="51" t="str">
        <f t="shared" ref="E301:E323" si="130">+IF(C301=0,"",C301/C$169)</f>
        <v/>
      </c>
      <c r="F301" s="51" t="str">
        <f t="shared" ref="F301:F323" si="131">+IF(D301=0,"",D301/D$169)</f>
        <v/>
      </c>
      <c r="G301" s="12" t="str">
        <f t="shared" ref="G301:G339" si="132">+IF(AND(C301=0,D301=0)," ",IF(C301=0,1,IF(D301=0,-1,(D301-C301)/C301)))</f>
        <v xml:space="preserve"> </v>
      </c>
      <c r="H301" s="49" t="str">
        <f t="shared" si="99"/>
        <v/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0</v>
      </c>
      <c r="E302" s="51" t="str">
        <f t="shared" si="130"/>
        <v/>
      </c>
      <c r="F302" s="51" t="str">
        <f t="shared" si="131"/>
        <v/>
      </c>
      <c r="G302" s="12" t="str">
        <f t="shared" si="132"/>
        <v xml:space="preserve"> 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20</v>
      </c>
      <c r="D304" s="7">
        <v>0</v>
      </c>
      <c r="E304" s="51">
        <f t="shared" si="130"/>
        <v>2.4360535931790498E-2</v>
      </c>
      <c r="F304" s="51" t="str">
        <f t="shared" si="131"/>
        <v/>
      </c>
      <c r="G304" s="12">
        <f t="shared" si="132"/>
        <v>-1</v>
      </c>
      <c r="H304" s="49">
        <f t="shared" si="99"/>
        <v>-2.4360535931790498E-2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0</v>
      </c>
      <c r="D308" s="7">
        <v>0</v>
      </c>
      <c r="E308" s="51" t="str">
        <f t="shared" si="130"/>
        <v/>
      </c>
      <c r="F308" s="51" t="str">
        <f t="shared" si="131"/>
        <v/>
      </c>
      <c r="G308" s="12" t="str">
        <f t="shared" si="132"/>
        <v xml:space="preserve"> </v>
      </c>
      <c r="H308" s="49" t="str">
        <f t="shared" si="99"/>
        <v/>
      </c>
      <c r="I308" s="2"/>
    </row>
    <row r="309" spans="1:9" s="50" customFormat="1" ht="15" x14ac:dyDescent="0.2">
      <c r="A309" s="52"/>
      <c r="B309" s="53" t="s">
        <v>468</v>
      </c>
      <c r="C309" s="7">
        <v>2</v>
      </c>
      <c r="D309" s="7">
        <v>0</v>
      </c>
      <c r="E309" s="51">
        <f t="shared" si="130"/>
        <v>2.4360535931790498E-3</v>
      </c>
      <c r="F309" s="51" t="str">
        <f t="shared" si="131"/>
        <v/>
      </c>
      <c r="G309" s="12">
        <f t="shared" si="132"/>
        <v>-1</v>
      </c>
      <c r="H309" s="49">
        <f t="shared" si="99"/>
        <v>-2.4360535931790498E-3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5</v>
      </c>
      <c r="E311" s="51" t="str">
        <f t="shared" si="130"/>
        <v/>
      </c>
      <c r="F311" s="51">
        <f t="shared" si="131"/>
        <v>5.8343057176196032E-3</v>
      </c>
      <c r="G311" s="12">
        <f t="shared" si="132"/>
        <v>1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30</v>
      </c>
      <c r="D313" s="7">
        <v>9</v>
      </c>
      <c r="E313" s="51">
        <f t="shared" si="130"/>
        <v>3.6540803897685749E-2</v>
      </c>
      <c r="F313" s="51">
        <f t="shared" si="131"/>
        <v>1.0501750291715286E-2</v>
      </c>
      <c r="G313" s="12">
        <f t="shared" si="132"/>
        <v>-0.7</v>
      </c>
      <c r="H313" s="49">
        <f t="shared" si="99"/>
        <v>-2.5578562728380022E-2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32</v>
      </c>
      <c r="D315" s="7">
        <v>33</v>
      </c>
      <c r="E315" s="51">
        <f t="shared" si="130"/>
        <v>3.8976857490864797E-2</v>
      </c>
      <c r="F315" s="51">
        <f t="shared" si="131"/>
        <v>3.8506417736289385E-2</v>
      </c>
      <c r="G315" s="12">
        <f t="shared" si="132"/>
        <v>3.125E-2</v>
      </c>
      <c r="H315" s="49">
        <f t="shared" si="99"/>
        <v>1.2180267965895249E-3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3</v>
      </c>
      <c r="D317" s="7">
        <v>0</v>
      </c>
      <c r="E317" s="51">
        <f t="shared" si="130"/>
        <v>3.6540803897685747E-3</v>
      </c>
      <c r="F317" s="51" t="str">
        <f t="shared" si="131"/>
        <v/>
      </c>
      <c r="G317" s="12">
        <f t="shared" si="132"/>
        <v>-1</v>
      </c>
      <c r="H317" s="49">
        <f t="shared" si="99"/>
        <v>-3.6540803897685747E-3</v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1</v>
      </c>
      <c r="E318" s="51" t="str">
        <f t="shared" si="130"/>
        <v/>
      </c>
      <c r="F318" s="51">
        <f t="shared" si="131"/>
        <v>1.1668611435239206E-3</v>
      </c>
      <c r="G318" s="12">
        <f t="shared" si="132"/>
        <v>1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4</v>
      </c>
      <c r="D319" s="7">
        <v>1</v>
      </c>
      <c r="E319" s="51">
        <f t="shared" si="130"/>
        <v>4.8721071863580996E-3</v>
      </c>
      <c r="F319" s="51">
        <f t="shared" si="131"/>
        <v>1.1668611435239206E-3</v>
      </c>
      <c r="G319" s="12">
        <f t="shared" si="132"/>
        <v>-0.75</v>
      </c>
      <c r="H319" s="49">
        <f t="shared" si="99"/>
        <v>-3.6540803897685747E-3</v>
      </c>
      <c r="I319" s="2"/>
    </row>
    <row r="320" spans="1:9" s="50" customFormat="1" ht="15" x14ac:dyDescent="0.2">
      <c r="A320" s="52"/>
      <c r="B320" s="53" t="s">
        <v>476</v>
      </c>
      <c r="C320" s="7">
        <v>3</v>
      </c>
      <c r="D320" s="7">
        <v>3</v>
      </c>
      <c r="E320" s="51">
        <f t="shared" si="130"/>
        <v>3.6540803897685747E-3</v>
      </c>
      <c r="F320" s="51">
        <f t="shared" si="131"/>
        <v>3.5005834305717621E-3</v>
      </c>
      <c r="G320" s="12">
        <f t="shared" si="132"/>
        <v>0</v>
      </c>
      <c r="H320" s="49">
        <f t="shared" si="99"/>
        <v>0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4</v>
      </c>
      <c r="D324" s="7">
        <v>7</v>
      </c>
      <c r="E324" s="51">
        <f t="shared" ref="E324" si="133">+IF(C324=0,"",C324/C$169)</f>
        <v>4.8721071863580996E-3</v>
      </c>
      <c r="F324" s="51">
        <f t="shared" ref="F324" si="134">+IF(D324=0,"",D324/D$169)</f>
        <v>8.1680280046674443E-3</v>
      </c>
      <c r="G324" s="12">
        <f t="shared" si="132"/>
        <v>0.75</v>
      </c>
      <c r="H324" s="49">
        <f t="shared" ref="H324" si="135">+IF(OR(AND(E324=""),(G324="")),"",E324*G324)</f>
        <v>3.6540803897685747E-3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2</v>
      </c>
      <c r="D331" s="7">
        <v>3</v>
      </c>
      <c r="E331" s="51">
        <f t="shared" si="137"/>
        <v>2.4360535931790498E-3</v>
      </c>
      <c r="F331" s="51">
        <f t="shared" si="138"/>
        <v>3.5005834305717621E-3</v>
      </c>
      <c r="G331" s="12">
        <f t="shared" si="132"/>
        <v>0.5</v>
      </c>
      <c r="H331" s="49">
        <f t="shared" si="139"/>
        <v>1.2180267965895249E-3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1</v>
      </c>
      <c r="E333" s="51" t="str">
        <f t="shared" si="137"/>
        <v/>
      </c>
      <c r="F333" s="51">
        <f t="shared" si="138"/>
        <v>1.1668611435239206E-3</v>
      </c>
      <c r="G333" s="12">
        <f t="shared" si="132"/>
        <v>1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3</v>
      </c>
      <c r="D334" s="7">
        <v>4</v>
      </c>
      <c r="E334" s="51">
        <f t="shared" si="137"/>
        <v>3.6540803897685747E-3</v>
      </c>
      <c r="F334" s="51">
        <f t="shared" si="138"/>
        <v>4.6674445740956822E-3</v>
      </c>
      <c r="G334" s="12">
        <f t="shared" si="132"/>
        <v>0.33333333333333331</v>
      </c>
      <c r="H334" s="49">
        <f t="shared" si="139"/>
        <v>1.2180267965895249E-3</v>
      </c>
      <c r="I334" s="2"/>
    </row>
    <row r="335" spans="1:9" s="50" customFormat="1" ht="15" x14ac:dyDescent="0.2">
      <c r="A335" s="52"/>
      <c r="B335" s="53" t="s">
        <v>246</v>
      </c>
      <c r="C335" s="7">
        <v>2</v>
      </c>
      <c r="D335" s="7">
        <v>0</v>
      </c>
      <c r="E335" s="51">
        <f t="shared" si="137"/>
        <v>2.4360535931790498E-3</v>
      </c>
      <c r="F335" s="51" t="str">
        <f t="shared" si="138"/>
        <v/>
      </c>
      <c r="G335" s="12">
        <f t="shared" si="132"/>
        <v>-1</v>
      </c>
      <c r="H335" s="49">
        <f t="shared" si="139"/>
        <v>-2.4360535931790498E-3</v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0</v>
      </c>
      <c r="E337" s="51" t="str">
        <f t="shared" ref="E337:E339" si="140">+IF(C337=0,"",C337/C$169)</f>
        <v/>
      </c>
      <c r="F337" s="51" t="str">
        <f t="shared" ref="F337:F339" si="141">+IF(D337=0,"",D337/D$169)</f>
        <v/>
      </c>
      <c r="G337" s="12" t="str">
        <f t="shared" si="132"/>
        <v xml:space="preserve"> 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3"/>
      <c r="D340" s="23"/>
      <c r="E340" s="24"/>
      <c r="F340" s="24"/>
      <c r="G340" s="21"/>
      <c r="H340" s="22"/>
    </row>
    <row r="341" spans="1:9" ht="20.100000000000001" customHeight="1" x14ac:dyDescent="0.2">
      <c r="B341" s="20"/>
      <c r="C341" s="23"/>
      <c r="D341" s="23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3635</v>
      </c>
      <c r="D345" s="39">
        <f>SUM(D346:D564)</f>
        <v>3947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8.5832187070151306E-2</v>
      </c>
      <c r="H345" s="40">
        <f>+IF(OR(AND(E345=""),(G345="")),"",E345*G345)</f>
        <v>8.5832187070151306E-2</v>
      </c>
    </row>
    <row r="346" spans="1:9" s="50" customFormat="1" ht="15" x14ac:dyDescent="0.2">
      <c r="A346" s="52"/>
      <c r="B346" s="48" t="s">
        <v>74</v>
      </c>
      <c r="C346" s="7">
        <v>7</v>
      </c>
      <c r="D346" s="7">
        <v>9</v>
      </c>
      <c r="E346" s="51">
        <f t="shared" si="143"/>
        <v>1.9257221458046766E-3</v>
      </c>
      <c r="F346" s="51">
        <f t="shared" si="144"/>
        <v>2.2802128198631871E-3</v>
      </c>
      <c r="G346" s="12">
        <f t="shared" ref="G346:G410" si="145">+IF(AND(C346=0,D346=0)," ",IF(C346=0,1,IF(D346=0,-1,(D346-C346)/C346)))</f>
        <v>0.2857142857142857</v>
      </c>
      <c r="H346" s="49">
        <f>+IF(OR(AND(E346=""),(G346="")),"",E346*G346)</f>
        <v>5.5020632737276477E-4</v>
      </c>
      <c r="I346" s="2"/>
    </row>
    <row r="347" spans="1:9" s="50" customFormat="1" ht="15" x14ac:dyDescent="0.2">
      <c r="A347" s="52"/>
      <c r="B347" s="48" t="s">
        <v>77</v>
      </c>
      <c r="C347" s="7">
        <v>8</v>
      </c>
      <c r="D347" s="7">
        <v>16</v>
      </c>
      <c r="E347" s="51">
        <f t="shared" si="143"/>
        <v>2.2008253094910591E-3</v>
      </c>
      <c r="F347" s="51">
        <f t="shared" si="144"/>
        <v>4.0537116797567775E-3</v>
      </c>
      <c r="G347" s="12">
        <f t="shared" si="145"/>
        <v>1</v>
      </c>
      <c r="H347" s="49">
        <f t="shared" ref="H347:H414" si="146">+IF(OR(AND(E347=""),(G347="")),"",E347*G347)</f>
        <v>2.2008253094910591E-3</v>
      </c>
      <c r="I347" s="2"/>
    </row>
    <row r="348" spans="1:9" s="50" customFormat="1" ht="15" x14ac:dyDescent="0.2">
      <c r="A348" s="52"/>
      <c r="B348" s="48" t="s">
        <v>70</v>
      </c>
      <c r="C348" s="7">
        <v>12</v>
      </c>
      <c r="D348" s="7">
        <v>5</v>
      </c>
      <c r="E348" s="51">
        <f t="shared" si="143"/>
        <v>3.3012379642365888E-3</v>
      </c>
      <c r="F348" s="51">
        <f t="shared" si="144"/>
        <v>1.2667848999239929E-3</v>
      </c>
      <c r="G348" s="12">
        <f t="shared" si="145"/>
        <v>-0.58333333333333337</v>
      </c>
      <c r="H348" s="49">
        <f t="shared" si="146"/>
        <v>-1.9257221458046769E-3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1</v>
      </c>
      <c r="D350" s="7">
        <v>0</v>
      </c>
      <c r="E350" s="51">
        <f t="shared" si="143"/>
        <v>2.7510316368638239E-4</v>
      </c>
      <c r="F350" s="51" t="str">
        <f t="shared" si="144"/>
        <v/>
      </c>
      <c r="G350" s="12">
        <f t="shared" si="145"/>
        <v>-1</v>
      </c>
      <c r="H350" s="49">
        <f t="shared" si="146"/>
        <v>-2.7510316368638239E-4</v>
      </c>
      <c r="I350" s="2"/>
    </row>
    <row r="351" spans="1:9" s="50" customFormat="1" ht="15" x14ac:dyDescent="0.2">
      <c r="A351" s="52"/>
      <c r="B351" s="48" t="s">
        <v>488</v>
      </c>
      <c r="C351" s="7">
        <v>61</v>
      </c>
      <c r="D351" s="7">
        <v>54</v>
      </c>
      <c r="E351" s="51">
        <f t="shared" si="143"/>
        <v>1.6781292984869325E-2</v>
      </c>
      <c r="F351" s="51">
        <f t="shared" si="144"/>
        <v>1.3681276919179123E-2</v>
      </c>
      <c r="G351" s="12">
        <f t="shared" si="145"/>
        <v>-0.11475409836065574</v>
      </c>
      <c r="H351" s="49">
        <f t="shared" si="146"/>
        <v>-1.9257221458046766E-3</v>
      </c>
      <c r="I351" s="2"/>
    </row>
    <row r="352" spans="1:9" s="50" customFormat="1" ht="15" x14ac:dyDescent="0.2">
      <c r="A352" s="52"/>
      <c r="B352" s="48" t="s">
        <v>80</v>
      </c>
      <c r="C352" s="7">
        <v>5</v>
      </c>
      <c r="D352" s="7">
        <v>6</v>
      </c>
      <c r="E352" s="51">
        <f t="shared" si="143"/>
        <v>1.375515818431912E-3</v>
      </c>
      <c r="F352" s="51">
        <f t="shared" si="144"/>
        <v>1.5201418799087915E-3</v>
      </c>
      <c r="G352" s="12">
        <f t="shared" si="145"/>
        <v>0.2</v>
      </c>
      <c r="H352" s="49">
        <f t="shared" si="146"/>
        <v>2.7510316368638239E-4</v>
      </c>
      <c r="I352" s="2"/>
    </row>
    <row r="353" spans="1:9" s="50" customFormat="1" ht="15" x14ac:dyDescent="0.2">
      <c r="A353" s="52"/>
      <c r="B353" s="48" t="s">
        <v>575</v>
      </c>
      <c r="C353" s="7">
        <v>1</v>
      </c>
      <c r="D353" s="7">
        <v>2</v>
      </c>
      <c r="E353" s="51">
        <f t="shared" si="143"/>
        <v>2.7510316368638239E-4</v>
      </c>
      <c r="F353" s="51">
        <f t="shared" si="144"/>
        <v>5.0671395996959719E-4</v>
      </c>
      <c r="G353" s="12">
        <f t="shared" si="145"/>
        <v>1</v>
      </c>
      <c r="H353" s="49">
        <f t="shared" si="146"/>
        <v>2.7510316368638239E-4</v>
      </c>
      <c r="I353" s="2"/>
    </row>
    <row r="354" spans="1:9" s="50" customFormat="1" ht="15" x14ac:dyDescent="0.2">
      <c r="A354" s="52"/>
      <c r="B354" s="48" t="s">
        <v>79</v>
      </c>
      <c r="C354" s="7">
        <v>4</v>
      </c>
      <c r="D354" s="7">
        <v>8</v>
      </c>
      <c r="E354" s="51">
        <f t="shared" si="143"/>
        <v>1.1004126547455295E-3</v>
      </c>
      <c r="F354" s="51">
        <f t="shared" si="144"/>
        <v>2.0268558398783888E-3</v>
      </c>
      <c r="G354" s="12">
        <f t="shared" si="145"/>
        <v>1</v>
      </c>
      <c r="H354" s="49">
        <f t="shared" si="146"/>
        <v>1.1004126547455295E-3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3</v>
      </c>
      <c r="E355" s="51" t="str">
        <f t="shared" si="143"/>
        <v/>
      </c>
      <c r="F355" s="51">
        <f t="shared" si="144"/>
        <v>7.6007093995439574E-4</v>
      </c>
      <c r="G355" s="12">
        <f t="shared" si="145"/>
        <v>1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71</v>
      </c>
      <c r="D357" s="7">
        <v>66</v>
      </c>
      <c r="E357" s="51">
        <f t="shared" si="143"/>
        <v>1.9532324621733151E-2</v>
      </c>
      <c r="F357" s="51">
        <f t="shared" si="144"/>
        <v>1.6721560678996706E-2</v>
      </c>
      <c r="G357" s="12">
        <f t="shared" si="145"/>
        <v>-7.0422535211267609E-2</v>
      </c>
      <c r="H357" s="49">
        <f t="shared" si="146"/>
        <v>-1.3755158184319122E-3</v>
      </c>
      <c r="I357" s="2"/>
    </row>
    <row r="358" spans="1:9" s="50" customFormat="1" ht="15" x14ac:dyDescent="0.2">
      <c r="A358" s="52"/>
      <c r="B358" s="48" t="s">
        <v>576</v>
      </c>
      <c r="C358" s="7">
        <v>9</v>
      </c>
      <c r="D358" s="7">
        <v>13</v>
      </c>
      <c r="E358" s="51">
        <f t="shared" si="143"/>
        <v>2.4759284731774417E-3</v>
      </c>
      <c r="F358" s="51">
        <f t="shared" si="144"/>
        <v>3.2936407398023817E-3</v>
      </c>
      <c r="G358" s="12">
        <f t="shared" si="145"/>
        <v>0.44444444444444442</v>
      </c>
      <c r="H358" s="49">
        <f t="shared" si="146"/>
        <v>1.1004126547455295E-3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35</v>
      </c>
      <c r="D360" s="7">
        <v>25</v>
      </c>
      <c r="E360" s="51">
        <f t="shared" si="143"/>
        <v>9.6286107290233843E-3</v>
      </c>
      <c r="F360" s="51">
        <f t="shared" si="144"/>
        <v>6.3339244996199646E-3</v>
      </c>
      <c r="G360" s="12">
        <f t="shared" si="145"/>
        <v>-0.2857142857142857</v>
      </c>
      <c r="H360" s="49">
        <f t="shared" si="146"/>
        <v>-2.751031636863824E-3</v>
      </c>
      <c r="I360" s="2"/>
    </row>
    <row r="361" spans="1:9" s="50" customFormat="1" ht="15" x14ac:dyDescent="0.2">
      <c r="A361" s="52"/>
      <c r="B361" s="48" t="s">
        <v>614</v>
      </c>
      <c r="C361" s="7">
        <v>20</v>
      </c>
      <c r="D361" s="7">
        <v>36</v>
      </c>
      <c r="E361" s="51">
        <f t="shared" si="143"/>
        <v>5.5020632737276479E-3</v>
      </c>
      <c r="F361" s="51">
        <f t="shared" si="144"/>
        <v>9.1208512794527484E-3</v>
      </c>
      <c r="G361" s="12">
        <f t="shared" si="145"/>
        <v>0.8</v>
      </c>
      <c r="H361" s="49">
        <f t="shared" si="146"/>
        <v>4.4016506189821182E-3</v>
      </c>
      <c r="I361" s="2"/>
    </row>
    <row r="362" spans="1:9" s="50" customFormat="1" ht="15" x14ac:dyDescent="0.2">
      <c r="A362" s="47"/>
      <c r="B362" s="48" t="s">
        <v>586</v>
      </c>
      <c r="C362" s="42">
        <v>6</v>
      </c>
      <c r="D362" s="7">
        <v>11</v>
      </c>
      <c r="E362" s="51">
        <f t="shared" si="143"/>
        <v>1.6506189821182944E-3</v>
      </c>
      <c r="F362" s="51">
        <f t="shared" si="144"/>
        <v>2.7869267798327842E-3</v>
      </c>
      <c r="G362" s="12">
        <f t="shared" si="145"/>
        <v>0.83333333333333337</v>
      </c>
      <c r="H362" s="49">
        <f t="shared" ref="H362" si="147">+IF(OR(AND(E362=""),(G362="")),"",E362*G362)</f>
        <v>1.375515818431912E-3</v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0</v>
      </c>
      <c r="E364" s="51" t="str">
        <f t="shared" si="143"/>
        <v/>
      </c>
      <c r="F364" s="51" t="str">
        <f t="shared" si="144"/>
        <v/>
      </c>
      <c r="G364" s="12" t="str">
        <f t="shared" si="145"/>
        <v xml:space="preserve"> 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58</v>
      </c>
      <c r="D365" s="7">
        <v>39</v>
      </c>
      <c r="E365" s="51">
        <f t="shared" si="143"/>
        <v>1.595598349381018E-2</v>
      </c>
      <c r="F365" s="51">
        <f t="shared" si="144"/>
        <v>9.8809222194071438E-3</v>
      </c>
      <c r="G365" s="12">
        <f t="shared" si="145"/>
        <v>-0.32758620689655171</v>
      </c>
      <c r="H365" s="49">
        <f t="shared" si="146"/>
        <v>-5.2269601100412661E-3</v>
      </c>
      <c r="I365" s="2"/>
    </row>
    <row r="366" spans="1:9" s="50" customFormat="1" ht="15" x14ac:dyDescent="0.2">
      <c r="A366" s="52"/>
      <c r="B366" s="48" t="s">
        <v>251</v>
      </c>
      <c r="C366" s="7">
        <v>36</v>
      </c>
      <c r="D366" s="7">
        <v>0</v>
      </c>
      <c r="E366" s="51">
        <f t="shared" si="143"/>
        <v>9.903713892709767E-3</v>
      </c>
      <c r="F366" s="51" t="str">
        <f t="shared" si="144"/>
        <v/>
      </c>
      <c r="G366" s="12">
        <f t="shared" si="145"/>
        <v>-1</v>
      </c>
      <c r="H366" s="49">
        <f t="shared" si="146"/>
        <v>-9.903713892709767E-3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10</v>
      </c>
      <c r="D368" s="7">
        <v>9</v>
      </c>
      <c r="E368" s="51">
        <f t="shared" si="143"/>
        <v>2.751031636863824E-3</v>
      </c>
      <c r="F368" s="51">
        <f t="shared" si="144"/>
        <v>2.2802128198631871E-3</v>
      </c>
      <c r="G368" s="12">
        <f t="shared" si="145"/>
        <v>-0.1</v>
      </c>
      <c r="H368" s="49">
        <f t="shared" si="146"/>
        <v>-2.7510316368638239E-4</v>
      </c>
      <c r="I368" s="2"/>
    </row>
    <row r="369" spans="1:9" s="50" customFormat="1" ht="15" x14ac:dyDescent="0.2">
      <c r="A369" s="52"/>
      <c r="B369" s="48" t="s">
        <v>577</v>
      </c>
      <c r="C369" s="7">
        <v>94</v>
      </c>
      <c r="D369" s="7">
        <v>90</v>
      </c>
      <c r="E369" s="51">
        <f t="shared" si="143"/>
        <v>2.5859697386519945E-2</v>
      </c>
      <c r="F369" s="51">
        <f t="shared" si="144"/>
        <v>2.2802128198631873E-2</v>
      </c>
      <c r="G369" s="12">
        <f t="shared" si="145"/>
        <v>-4.2553191489361701E-2</v>
      </c>
      <c r="H369" s="49">
        <f t="shared" si="146"/>
        <v>-1.1004126547455295E-3</v>
      </c>
      <c r="I369" s="2"/>
    </row>
    <row r="370" spans="1:9" s="50" customFormat="1" ht="15" x14ac:dyDescent="0.2">
      <c r="A370" s="52"/>
      <c r="B370" s="48" t="s">
        <v>85</v>
      </c>
      <c r="C370" s="7">
        <v>11</v>
      </c>
      <c r="D370" s="7">
        <v>157</v>
      </c>
      <c r="E370" s="51">
        <f t="shared" si="143"/>
        <v>3.0261348005502062E-3</v>
      </c>
      <c r="F370" s="51">
        <f t="shared" si="144"/>
        <v>3.977704585761338E-2</v>
      </c>
      <c r="G370" s="12">
        <f t="shared" si="145"/>
        <v>13.272727272727273</v>
      </c>
      <c r="H370" s="49">
        <f t="shared" si="146"/>
        <v>4.0165061898211826E-2</v>
      </c>
      <c r="I370" s="2"/>
    </row>
    <row r="371" spans="1:9" s="50" customFormat="1" ht="15" x14ac:dyDescent="0.2">
      <c r="A371" s="52"/>
      <c r="B371" s="48" t="s">
        <v>84</v>
      </c>
      <c r="C371" s="7">
        <v>3</v>
      </c>
      <c r="D371" s="7">
        <v>1</v>
      </c>
      <c r="E371" s="51">
        <f t="shared" si="143"/>
        <v>8.2530949105914721E-4</v>
      </c>
      <c r="F371" s="51">
        <f t="shared" si="144"/>
        <v>2.533569799847986E-4</v>
      </c>
      <c r="G371" s="12">
        <f t="shared" si="145"/>
        <v>-0.66666666666666663</v>
      </c>
      <c r="H371" s="49">
        <f t="shared" si="146"/>
        <v>-5.5020632737276477E-4</v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2</v>
      </c>
      <c r="E372" s="51" t="str">
        <f t="shared" si="143"/>
        <v/>
      </c>
      <c r="F372" s="51">
        <f t="shared" si="144"/>
        <v>5.0671395996959719E-4</v>
      </c>
      <c r="G372" s="12">
        <f t="shared" si="145"/>
        <v>1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3</v>
      </c>
      <c r="D373" s="7">
        <v>0</v>
      </c>
      <c r="E373" s="51">
        <f t="shared" si="143"/>
        <v>8.2530949105914721E-4</v>
      </c>
      <c r="F373" s="51" t="str">
        <f t="shared" si="144"/>
        <v/>
      </c>
      <c r="G373" s="12">
        <f t="shared" si="145"/>
        <v>-1</v>
      </c>
      <c r="H373" s="49">
        <f t="shared" si="146"/>
        <v>-8.2530949105914721E-4</v>
      </c>
      <c r="I373" s="2"/>
    </row>
    <row r="374" spans="1:9" s="50" customFormat="1" ht="15" x14ac:dyDescent="0.2">
      <c r="A374" s="52"/>
      <c r="B374" s="48" t="s">
        <v>336</v>
      </c>
      <c r="C374" s="7">
        <v>0</v>
      </c>
      <c r="D374" s="7">
        <v>0</v>
      </c>
      <c r="E374" s="51" t="str">
        <f t="shared" si="143"/>
        <v/>
      </c>
      <c r="F374" s="51" t="str">
        <f t="shared" si="144"/>
        <v/>
      </c>
      <c r="G374" s="12" t="str">
        <f t="shared" si="145"/>
        <v xml:space="preserve"> </v>
      </c>
      <c r="H374" s="49" t="str">
        <f t="shared" si="146"/>
        <v/>
      </c>
      <c r="I374" s="2"/>
    </row>
    <row r="375" spans="1:9" s="50" customFormat="1" ht="15" x14ac:dyDescent="0.2">
      <c r="A375" s="52"/>
      <c r="B375" s="48" t="s">
        <v>337</v>
      </c>
      <c r="C375" s="7">
        <v>4</v>
      </c>
      <c r="D375" s="7">
        <v>4</v>
      </c>
      <c r="E375" s="51">
        <f t="shared" si="143"/>
        <v>1.1004126547455295E-3</v>
      </c>
      <c r="F375" s="51">
        <f t="shared" si="144"/>
        <v>1.0134279199391944E-3</v>
      </c>
      <c r="G375" s="12">
        <f t="shared" si="145"/>
        <v>0</v>
      </c>
      <c r="H375" s="49">
        <f t="shared" si="146"/>
        <v>0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30</v>
      </c>
      <c r="D377" s="42">
        <v>33</v>
      </c>
      <c r="E377" s="51">
        <f t="shared" si="143"/>
        <v>8.253094910591471E-3</v>
      </c>
      <c r="F377" s="51">
        <f t="shared" si="144"/>
        <v>8.360780339498353E-3</v>
      </c>
      <c r="G377" s="86">
        <f t="shared" si="145"/>
        <v>0.1</v>
      </c>
      <c r="H377" s="49">
        <f t="shared" si="146"/>
        <v>8.253094910591471E-4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7</v>
      </c>
      <c r="E378" s="51" t="str">
        <f t="shared" ref="E378" si="152">+IF(C378=0,"",C378/C$345)</f>
        <v/>
      </c>
      <c r="F378" s="51">
        <f t="shared" ref="F378" si="153">+IF(D378=0,"",D378/D$345)</f>
        <v>1.77349885989359E-3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179</v>
      </c>
      <c r="D379" s="7">
        <v>169</v>
      </c>
      <c r="E379" s="51">
        <f t="shared" ref="E379:E401" si="155">+IF(C379=0,"",C379/C$345)</f>
        <v>4.9243466299862447E-2</v>
      </c>
      <c r="F379" s="51">
        <f t="shared" ref="F379:F401" si="156">+IF(D379=0,"",D379/D$345)</f>
        <v>4.2817329617430962E-2</v>
      </c>
      <c r="G379" s="12">
        <f t="shared" si="145"/>
        <v>-5.5865921787709494E-2</v>
      </c>
      <c r="H379" s="49">
        <f t="shared" si="146"/>
        <v>-2.7510316368638235E-3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34</v>
      </c>
      <c r="E380" s="51" t="str">
        <f t="shared" si="155"/>
        <v/>
      </c>
      <c r="F380" s="51">
        <f t="shared" si="156"/>
        <v>8.6141373194831526E-3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1</v>
      </c>
      <c r="D381" s="7">
        <v>54</v>
      </c>
      <c r="E381" s="51">
        <f t="shared" si="155"/>
        <v>2.7510316368638239E-4</v>
      </c>
      <c r="F381" s="51">
        <f t="shared" si="156"/>
        <v>1.3681276919179123E-2</v>
      </c>
      <c r="G381" s="12">
        <f t="shared" si="145"/>
        <v>53</v>
      </c>
      <c r="H381" s="49">
        <f t="shared" si="146"/>
        <v>1.4580467675378267E-2</v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30</v>
      </c>
      <c r="E382" s="51" t="str">
        <f t="shared" si="155"/>
        <v/>
      </c>
      <c r="F382" s="51">
        <f t="shared" si="156"/>
        <v>7.6007093995439576E-3</v>
      </c>
      <c r="G382" s="12">
        <f t="shared" si="145"/>
        <v>1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38</v>
      </c>
      <c r="D383" s="7">
        <v>22</v>
      </c>
      <c r="E383" s="51">
        <f t="shared" si="155"/>
        <v>1.0453920220082531E-2</v>
      </c>
      <c r="F383" s="51">
        <f t="shared" si="156"/>
        <v>5.5738535596655684E-3</v>
      </c>
      <c r="G383" s="12">
        <f t="shared" si="145"/>
        <v>-0.42105263157894735</v>
      </c>
      <c r="H383" s="49">
        <f t="shared" si="146"/>
        <v>-4.4016506189821182E-3</v>
      </c>
      <c r="I383" s="2"/>
    </row>
    <row r="384" spans="1:9" s="50" customFormat="1" ht="15" x14ac:dyDescent="0.2">
      <c r="A384" s="52"/>
      <c r="B384" s="48" t="s">
        <v>493</v>
      </c>
      <c r="C384" s="7">
        <v>1</v>
      </c>
      <c r="D384" s="7">
        <v>0</v>
      </c>
      <c r="E384" s="51">
        <f t="shared" si="155"/>
        <v>2.7510316368638239E-4</v>
      </c>
      <c r="F384" s="51" t="str">
        <f t="shared" si="156"/>
        <v/>
      </c>
      <c r="G384" s="12">
        <f t="shared" si="145"/>
        <v>-1</v>
      </c>
      <c r="H384" s="49">
        <f t="shared" si="146"/>
        <v>-2.7510316368638239E-4</v>
      </c>
      <c r="I384" s="2"/>
    </row>
    <row r="385" spans="1:9" s="50" customFormat="1" ht="15" x14ac:dyDescent="0.2">
      <c r="A385" s="47"/>
      <c r="B385" s="48" t="s">
        <v>590</v>
      </c>
      <c r="C385" s="42">
        <v>93</v>
      </c>
      <c r="D385" s="7">
        <v>120</v>
      </c>
      <c r="E385" s="51">
        <f t="shared" si="155"/>
        <v>2.5584594222833563E-2</v>
      </c>
      <c r="F385" s="51">
        <f t="shared" si="156"/>
        <v>3.040283759817583E-2</v>
      </c>
      <c r="G385" s="12">
        <f t="shared" si="145"/>
        <v>0.29032258064516131</v>
      </c>
      <c r="H385" s="49">
        <f t="shared" ref="H385" si="157">+IF(OR(AND(E385=""),(G385="")),"",E385*G385)</f>
        <v>7.4277854195323248E-3</v>
      </c>
      <c r="I385" s="2"/>
    </row>
    <row r="386" spans="1:9" s="50" customFormat="1" ht="15" x14ac:dyDescent="0.2">
      <c r="A386" s="52"/>
      <c r="B386" s="48" t="s">
        <v>494</v>
      </c>
      <c r="C386" s="7">
        <v>119</v>
      </c>
      <c r="D386" s="7">
        <v>167</v>
      </c>
      <c r="E386" s="51">
        <f t="shared" si="155"/>
        <v>3.2737276478679501E-2</v>
      </c>
      <c r="F386" s="51">
        <f t="shared" si="156"/>
        <v>4.2310615657461366E-2</v>
      </c>
      <c r="G386" s="12">
        <f t="shared" si="145"/>
        <v>0.40336134453781514</v>
      </c>
      <c r="H386" s="49">
        <f t="shared" si="146"/>
        <v>1.3204951856946354E-2</v>
      </c>
      <c r="I386" s="2"/>
    </row>
    <row r="387" spans="1:9" s="50" customFormat="1" ht="15" x14ac:dyDescent="0.2">
      <c r="A387" s="52"/>
      <c r="B387" s="48" t="s">
        <v>93</v>
      </c>
      <c r="C387" s="7">
        <v>8</v>
      </c>
      <c r="D387" s="7">
        <v>43</v>
      </c>
      <c r="E387" s="51">
        <f t="shared" si="155"/>
        <v>2.2008253094910591E-3</v>
      </c>
      <c r="F387" s="51">
        <f t="shared" si="156"/>
        <v>1.0894350139346339E-2</v>
      </c>
      <c r="G387" s="12">
        <f t="shared" si="145"/>
        <v>4.375</v>
      </c>
      <c r="H387" s="49">
        <f t="shared" si="146"/>
        <v>9.6286107290233843E-3</v>
      </c>
      <c r="I387" s="2"/>
    </row>
    <row r="388" spans="1:9" s="50" customFormat="1" ht="15" x14ac:dyDescent="0.2">
      <c r="A388" s="52"/>
      <c r="B388" s="48" t="s">
        <v>86</v>
      </c>
      <c r="C388" s="7">
        <v>85</v>
      </c>
      <c r="D388" s="7">
        <v>118</v>
      </c>
      <c r="E388" s="51">
        <f t="shared" si="155"/>
        <v>2.3383768913342505E-2</v>
      </c>
      <c r="F388" s="51">
        <f t="shared" si="156"/>
        <v>2.9896123638206231E-2</v>
      </c>
      <c r="G388" s="12">
        <f t="shared" si="145"/>
        <v>0.38823529411764707</v>
      </c>
      <c r="H388" s="49">
        <f t="shared" si="146"/>
        <v>9.078404401650619E-3</v>
      </c>
      <c r="I388" s="2"/>
    </row>
    <row r="389" spans="1:9" s="50" customFormat="1" ht="15" x14ac:dyDescent="0.2">
      <c r="A389" s="52"/>
      <c r="B389" s="48" t="s">
        <v>92</v>
      </c>
      <c r="C389" s="7">
        <v>81</v>
      </c>
      <c r="D389" s="7">
        <v>39</v>
      </c>
      <c r="E389" s="51">
        <f t="shared" si="155"/>
        <v>2.2283356258596974E-2</v>
      </c>
      <c r="F389" s="51">
        <f t="shared" si="156"/>
        <v>9.8809222194071438E-3</v>
      </c>
      <c r="G389" s="12">
        <f t="shared" si="145"/>
        <v>-0.51851851851851849</v>
      </c>
      <c r="H389" s="49">
        <f t="shared" si="146"/>
        <v>-1.1554332874828059E-2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0</v>
      </c>
      <c r="D391" s="7">
        <v>0</v>
      </c>
      <c r="E391" s="51" t="str">
        <f t="shared" si="155"/>
        <v/>
      </c>
      <c r="F391" s="51" t="str">
        <f t="shared" si="156"/>
        <v/>
      </c>
      <c r="G391" s="12" t="str">
        <f t="shared" si="145"/>
        <v xml:space="preserve"> </v>
      </c>
      <c r="H391" s="49" t="str">
        <f t="shared" si="146"/>
        <v/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14</v>
      </c>
      <c r="D393" s="7">
        <v>15</v>
      </c>
      <c r="E393" s="51">
        <f t="shared" si="155"/>
        <v>3.8514442916093533E-3</v>
      </c>
      <c r="F393" s="51">
        <f t="shared" si="156"/>
        <v>3.8003546997719788E-3</v>
      </c>
      <c r="G393" s="12">
        <f t="shared" si="145"/>
        <v>7.1428571428571425E-2</v>
      </c>
      <c r="H393" s="49">
        <f t="shared" si="146"/>
        <v>2.7510316368638239E-4</v>
      </c>
      <c r="I393" s="2"/>
    </row>
    <row r="394" spans="1:9" s="50" customFormat="1" ht="15" x14ac:dyDescent="0.2">
      <c r="A394" s="52"/>
      <c r="B394" s="48" t="s">
        <v>578</v>
      </c>
      <c r="C394" s="7">
        <v>1</v>
      </c>
      <c r="D394" s="7">
        <v>1</v>
      </c>
      <c r="E394" s="51">
        <f t="shared" si="155"/>
        <v>2.7510316368638239E-4</v>
      </c>
      <c r="F394" s="51">
        <f t="shared" si="156"/>
        <v>2.533569799847986E-4</v>
      </c>
      <c r="G394" s="12">
        <f t="shared" si="145"/>
        <v>0</v>
      </c>
      <c r="H394" s="49">
        <f t="shared" si="146"/>
        <v>0</v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4</v>
      </c>
      <c r="E395" s="51" t="str">
        <f t="shared" si="155"/>
        <v/>
      </c>
      <c r="F395" s="51">
        <f t="shared" si="156"/>
        <v>1.0134279199391944E-3</v>
      </c>
      <c r="G395" s="12">
        <f t="shared" si="145"/>
        <v>1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6</v>
      </c>
      <c r="D397" s="7">
        <v>0</v>
      </c>
      <c r="E397" s="51">
        <f t="shared" si="155"/>
        <v>1.6506189821182944E-3</v>
      </c>
      <c r="F397" s="51" t="str">
        <f t="shared" si="156"/>
        <v/>
      </c>
      <c r="G397" s="12">
        <f t="shared" si="145"/>
        <v>-1</v>
      </c>
      <c r="H397" s="49">
        <f t="shared" si="146"/>
        <v>-1.6506189821182944E-3</v>
      </c>
      <c r="I397" s="2"/>
    </row>
    <row r="398" spans="1:9" s="50" customFormat="1" ht="15" x14ac:dyDescent="0.2">
      <c r="A398" s="52"/>
      <c r="B398" s="48" t="s">
        <v>94</v>
      </c>
      <c r="C398" s="7">
        <v>4</v>
      </c>
      <c r="D398" s="7">
        <v>15</v>
      </c>
      <c r="E398" s="51">
        <f t="shared" si="155"/>
        <v>1.1004126547455295E-3</v>
      </c>
      <c r="F398" s="51">
        <f t="shared" si="156"/>
        <v>3.8003546997719788E-3</v>
      </c>
      <c r="G398" s="12">
        <f t="shared" si="145"/>
        <v>2.75</v>
      </c>
      <c r="H398" s="49">
        <f t="shared" si="146"/>
        <v>3.0261348005502062E-3</v>
      </c>
      <c r="I398" s="2"/>
    </row>
    <row r="399" spans="1:9" s="50" customFormat="1" ht="15" x14ac:dyDescent="0.2">
      <c r="A399" s="52"/>
      <c r="B399" s="48" t="s">
        <v>258</v>
      </c>
      <c r="C399" s="7">
        <v>245</v>
      </c>
      <c r="D399" s="7">
        <v>358</v>
      </c>
      <c r="E399" s="51">
        <f t="shared" si="155"/>
        <v>6.7400275103163682E-2</v>
      </c>
      <c r="F399" s="51">
        <f t="shared" si="156"/>
        <v>9.0701798834557895E-2</v>
      </c>
      <c r="G399" s="12">
        <f t="shared" si="145"/>
        <v>0.46122448979591835</v>
      </c>
      <c r="H399" s="49">
        <f t="shared" si="146"/>
        <v>3.1086657496561206E-2</v>
      </c>
      <c r="I399" s="2"/>
    </row>
    <row r="400" spans="1:9" s="50" customFormat="1" ht="15" x14ac:dyDescent="0.2">
      <c r="A400" s="52"/>
      <c r="B400" s="48" t="s">
        <v>580</v>
      </c>
      <c r="C400" s="7">
        <v>9</v>
      </c>
      <c r="D400" s="7">
        <v>9</v>
      </c>
      <c r="E400" s="51">
        <f t="shared" si="155"/>
        <v>2.4759284731774417E-3</v>
      </c>
      <c r="F400" s="51">
        <f t="shared" si="156"/>
        <v>2.2802128198631871E-3</v>
      </c>
      <c r="G400" s="12">
        <f t="shared" si="145"/>
        <v>0</v>
      </c>
      <c r="H400" s="49">
        <f t="shared" si="146"/>
        <v>0</v>
      </c>
      <c r="I400" s="2"/>
    </row>
    <row r="401" spans="1:9" s="50" customFormat="1" ht="15" x14ac:dyDescent="0.2">
      <c r="A401" s="52"/>
      <c r="B401" s="48" t="s">
        <v>88</v>
      </c>
      <c r="C401" s="7">
        <v>40</v>
      </c>
      <c r="D401" s="7">
        <v>17</v>
      </c>
      <c r="E401" s="51">
        <f t="shared" si="155"/>
        <v>1.1004126547455296E-2</v>
      </c>
      <c r="F401" s="51">
        <f t="shared" si="156"/>
        <v>4.3070686597415763E-3</v>
      </c>
      <c r="G401" s="12">
        <f t="shared" si="145"/>
        <v>-0.57499999999999996</v>
      </c>
      <c r="H401" s="49">
        <f t="shared" si="146"/>
        <v>-6.327372764786795E-3</v>
      </c>
      <c r="I401" s="2"/>
    </row>
    <row r="402" spans="1:9" s="50" customFormat="1" ht="15" x14ac:dyDescent="0.2">
      <c r="A402" s="47"/>
      <c r="B402" s="48" t="s">
        <v>540</v>
      </c>
      <c r="C402" s="7">
        <v>2</v>
      </c>
      <c r="D402" s="7">
        <v>1</v>
      </c>
      <c r="E402" s="51">
        <f t="shared" ref="E402" si="158">+IF(C402=0,"",C402/C$345)</f>
        <v>5.5020632737276477E-4</v>
      </c>
      <c r="F402" s="51">
        <f t="shared" ref="F402" si="159">+IF(D402=0,"",D402/D$345)</f>
        <v>2.533569799847986E-4</v>
      </c>
      <c r="G402" s="12">
        <f t="shared" si="145"/>
        <v>-0.5</v>
      </c>
      <c r="H402" s="49">
        <f t="shared" ref="H402" si="160">+IF(OR(AND(E402=""),(G402="")),"",E402*G402)</f>
        <v>-2.7510316368638239E-4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1</v>
      </c>
      <c r="D405" s="7">
        <v>0</v>
      </c>
      <c r="E405" s="51">
        <f t="shared" si="161"/>
        <v>2.7510316368638239E-4</v>
      </c>
      <c r="F405" s="51" t="str">
        <f t="shared" si="162"/>
        <v/>
      </c>
      <c r="G405" s="12">
        <f t="shared" si="145"/>
        <v>-1</v>
      </c>
      <c r="H405" s="49">
        <f t="shared" si="146"/>
        <v>-2.7510316368638239E-4</v>
      </c>
      <c r="I405" s="2"/>
    </row>
    <row r="406" spans="1:9" s="50" customFormat="1" ht="15" x14ac:dyDescent="0.2">
      <c r="A406" s="52"/>
      <c r="B406" s="48" t="s">
        <v>87</v>
      </c>
      <c r="C406" s="7">
        <v>27</v>
      </c>
      <c r="D406" s="7">
        <v>0</v>
      </c>
      <c r="E406" s="51">
        <f t="shared" si="161"/>
        <v>7.4277854195323248E-3</v>
      </c>
      <c r="F406" s="51" t="str">
        <f t="shared" si="162"/>
        <v/>
      </c>
      <c r="G406" s="12">
        <f t="shared" si="145"/>
        <v>-1</v>
      </c>
      <c r="H406" s="49">
        <f t="shared" si="146"/>
        <v>-7.4277854195323248E-3</v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169</v>
      </c>
      <c r="D409" s="7">
        <v>123</v>
      </c>
      <c r="E409" s="51">
        <f t="shared" si="161"/>
        <v>4.6492434662998627E-2</v>
      </c>
      <c r="F409" s="51">
        <f t="shared" si="162"/>
        <v>3.1162908538130224E-2</v>
      </c>
      <c r="G409" s="12">
        <f t="shared" si="145"/>
        <v>-0.27218934911242604</v>
      </c>
      <c r="H409" s="49">
        <f t="shared" si="146"/>
        <v>-1.2654745529573592E-2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30</v>
      </c>
      <c r="D412" s="7">
        <v>33</v>
      </c>
      <c r="E412" s="51">
        <f t="shared" si="161"/>
        <v>8.253094910591471E-3</v>
      </c>
      <c r="F412" s="51">
        <f t="shared" si="162"/>
        <v>8.360780339498353E-3</v>
      </c>
      <c r="G412" s="12">
        <f t="shared" si="163"/>
        <v>0.1</v>
      </c>
      <c r="H412" s="49">
        <f t="shared" si="146"/>
        <v>8.253094910591471E-4</v>
      </c>
      <c r="I412" s="2"/>
    </row>
    <row r="413" spans="1:9" s="50" customFormat="1" ht="15" x14ac:dyDescent="0.2">
      <c r="A413" s="52"/>
      <c r="B413" s="48" t="s">
        <v>497</v>
      </c>
      <c r="C413" s="7">
        <v>19</v>
      </c>
      <c r="D413" s="7">
        <v>19</v>
      </c>
      <c r="E413" s="51">
        <f t="shared" si="161"/>
        <v>5.2269601100412653E-3</v>
      </c>
      <c r="F413" s="51">
        <f t="shared" si="162"/>
        <v>4.813782619711173E-3</v>
      </c>
      <c r="G413" s="12">
        <f t="shared" si="163"/>
        <v>0</v>
      </c>
      <c r="H413" s="49">
        <f t="shared" si="146"/>
        <v>0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0</v>
      </c>
      <c r="E414" s="51" t="str">
        <f t="shared" si="161"/>
        <v/>
      </c>
      <c r="F414" s="51" t="str">
        <f t="shared" si="162"/>
        <v/>
      </c>
      <c r="G414" s="12" t="str">
        <f t="shared" si="163"/>
        <v xml:space="preserve"> 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10</v>
      </c>
      <c r="E417" s="51" t="str">
        <f t="shared" ref="E417:E419" si="167">+IF(C417=0,"",C417/C$345)</f>
        <v/>
      </c>
      <c r="F417" s="51">
        <f t="shared" ref="F417:F419" si="168">+IF(D417=0,"",D417/D$345)</f>
        <v>2.5335697998479859E-3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8</v>
      </c>
      <c r="D418" s="7">
        <v>7</v>
      </c>
      <c r="E418" s="51">
        <f t="shared" si="167"/>
        <v>2.2008253094910591E-3</v>
      </c>
      <c r="F418" s="51">
        <f t="shared" si="168"/>
        <v>1.77349885989359E-3</v>
      </c>
      <c r="G418" s="12">
        <f t="shared" si="163"/>
        <v>-0.125</v>
      </c>
      <c r="H418" s="49">
        <f t="shared" si="169"/>
        <v>-2.7510316368638239E-4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9</v>
      </c>
      <c r="D420" s="7">
        <v>8</v>
      </c>
      <c r="E420" s="51">
        <f t="shared" si="164"/>
        <v>2.4759284731774417E-3</v>
      </c>
      <c r="F420" s="51">
        <f t="shared" si="165"/>
        <v>2.0268558398783888E-3</v>
      </c>
      <c r="G420" s="12">
        <f t="shared" si="163"/>
        <v>-0.1111111111111111</v>
      </c>
      <c r="H420" s="49">
        <f t="shared" si="166"/>
        <v>-2.7510316368638239E-4</v>
      </c>
      <c r="I420" s="2"/>
    </row>
    <row r="421" spans="1:9" s="50" customFormat="1" ht="15" x14ac:dyDescent="0.2">
      <c r="A421" s="52"/>
      <c r="B421" s="48" t="s">
        <v>266</v>
      </c>
      <c r="C421" s="7">
        <v>21</v>
      </c>
      <c r="D421" s="7">
        <v>102</v>
      </c>
      <c r="E421" s="51">
        <f t="shared" si="164"/>
        <v>5.7771664374140306E-3</v>
      </c>
      <c r="F421" s="51">
        <f t="shared" si="165"/>
        <v>2.5842411958449454E-2</v>
      </c>
      <c r="G421" s="12">
        <f t="shared" si="163"/>
        <v>3.8571428571428572</v>
      </c>
      <c r="H421" s="49">
        <f t="shared" si="166"/>
        <v>2.2283356258596974E-2</v>
      </c>
      <c r="I421" s="2"/>
    </row>
    <row r="422" spans="1:9" s="50" customFormat="1" ht="15" x14ac:dyDescent="0.2">
      <c r="A422" s="52"/>
      <c r="B422" s="48" t="s">
        <v>498</v>
      </c>
      <c r="C422" s="7">
        <v>20</v>
      </c>
      <c r="D422" s="7">
        <v>0</v>
      </c>
      <c r="E422" s="51">
        <f t="shared" si="164"/>
        <v>5.5020632737276479E-3</v>
      </c>
      <c r="F422" s="51" t="str">
        <f t="shared" si="165"/>
        <v/>
      </c>
      <c r="G422" s="12">
        <f t="shared" si="163"/>
        <v>-1</v>
      </c>
      <c r="H422" s="49">
        <f t="shared" si="166"/>
        <v>-5.5020632737276479E-3</v>
      </c>
      <c r="I422" s="2"/>
    </row>
    <row r="423" spans="1:9" s="50" customFormat="1" ht="15" x14ac:dyDescent="0.2">
      <c r="A423" s="52"/>
      <c r="B423" s="48" t="s">
        <v>267</v>
      </c>
      <c r="C423" s="7">
        <v>7</v>
      </c>
      <c r="D423" s="7">
        <v>8</v>
      </c>
      <c r="E423" s="51">
        <f t="shared" si="164"/>
        <v>1.9257221458046766E-3</v>
      </c>
      <c r="F423" s="51">
        <f t="shared" si="165"/>
        <v>2.0268558398783888E-3</v>
      </c>
      <c r="G423" s="12">
        <f t="shared" si="163"/>
        <v>0.14285714285714285</v>
      </c>
      <c r="H423" s="49">
        <f t="shared" si="166"/>
        <v>2.7510316368638239E-4</v>
      </c>
      <c r="I423" s="2"/>
    </row>
    <row r="424" spans="1:9" s="50" customFormat="1" ht="15" x14ac:dyDescent="0.2">
      <c r="A424" s="52"/>
      <c r="B424" s="48" t="s">
        <v>499</v>
      </c>
      <c r="C424" s="7">
        <v>2</v>
      </c>
      <c r="D424" s="7">
        <v>0</v>
      </c>
      <c r="E424" s="51">
        <f t="shared" si="164"/>
        <v>5.5020632737276477E-4</v>
      </c>
      <c r="F424" s="51" t="str">
        <f t="shared" si="165"/>
        <v/>
      </c>
      <c r="G424" s="12">
        <f t="shared" si="163"/>
        <v>-1</v>
      </c>
      <c r="H424" s="49">
        <f t="shared" si="166"/>
        <v>-5.5020632737276477E-4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1</v>
      </c>
      <c r="E425" s="51" t="str">
        <f t="shared" ref="E425:E428" si="170">+IF(C425=0,"",C425/C$345)</f>
        <v/>
      </c>
      <c r="F425" s="51">
        <f t="shared" ref="F425:F428" si="171">+IF(D425=0,"",D425/D$345)</f>
        <v>2.533569799847986E-4</v>
      </c>
      <c r="G425" s="12">
        <f t="shared" ref="G425:G428" si="172">+IF(AND(C425=0,D425=0)," ",IF(C425=0,1,IF(D425=0,-1,(D425-C425)/C425)))</f>
        <v>1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8</v>
      </c>
      <c r="D429" s="7">
        <v>3</v>
      </c>
      <c r="E429" s="51">
        <f t="shared" si="164"/>
        <v>2.2008253094910591E-3</v>
      </c>
      <c r="F429" s="51">
        <f t="shared" si="165"/>
        <v>7.6007093995439574E-4</v>
      </c>
      <c r="G429" s="12">
        <f t="shared" si="163"/>
        <v>-0.625</v>
      </c>
      <c r="H429" s="49">
        <f t="shared" si="166"/>
        <v>-1.375515818431912E-3</v>
      </c>
      <c r="I429" s="2"/>
    </row>
    <row r="430" spans="1:9" s="50" customFormat="1" ht="15" x14ac:dyDescent="0.2">
      <c r="A430" s="52"/>
      <c r="B430" s="48" t="s">
        <v>269</v>
      </c>
      <c r="C430" s="7">
        <v>2</v>
      </c>
      <c r="D430" s="7">
        <v>40</v>
      </c>
      <c r="E430" s="51">
        <f t="shared" si="164"/>
        <v>5.5020632737276477E-4</v>
      </c>
      <c r="F430" s="51">
        <f t="shared" si="165"/>
        <v>1.0134279199391943E-2</v>
      </c>
      <c r="G430" s="12">
        <f t="shared" si="163"/>
        <v>19</v>
      </c>
      <c r="H430" s="49">
        <f t="shared" si="166"/>
        <v>1.0453920220082531E-2</v>
      </c>
      <c r="I430" s="2"/>
    </row>
    <row r="431" spans="1:9" s="50" customFormat="1" ht="15" x14ac:dyDescent="0.2">
      <c r="A431" s="52"/>
      <c r="B431" s="48" t="s">
        <v>270</v>
      </c>
      <c r="C431" s="7">
        <v>2</v>
      </c>
      <c r="D431" s="7">
        <v>5</v>
      </c>
      <c r="E431" s="51">
        <f t="shared" si="164"/>
        <v>5.5020632737276477E-4</v>
      </c>
      <c r="F431" s="51">
        <f t="shared" si="165"/>
        <v>1.2667848999239929E-3</v>
      </c>
      <c r="G431" s="12">
        <f t="shared" si="163"/>
        <v>1.5</v>
      </c>
      <c r="H431" s="49">
        <f t="shared" si="166"/>
        <v>8.253094910591471E-4</v>
      </c>
      <c r="I431" s="2"/>
    </row>
    <row r="432" spans="1:9" s="50" customFormat="1" ht="15" x14ac:dyDescent="0.2">
      <c r="A432" s="52"/>
      <c r="B432" s="48" t="s">
        <v>98</v>
      </c>
      <c r="C432" s="7">
        <v>0</v>
      </c>
      <c r="D432" s="7">
        <v>0</v>
      </c>
      <c r="E432" s="51" t="str">
        <f t="shared" si="164"/>
        <v/>
      </c>
      <c r="F432" s="51" t="str">
        <f t="shared" si="165"/>
        <v/>
      </c>
      <c r="G432" s="12" t="str">
        <f t="shared" si="163"/>
        <v xml:space="preserve"> </v>
      </c>
      <c r="H432" s="49" t="str">
        <f t="shared" si="166"/>
        <v/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0</v>
      </c>
      <c r="D434" s="7">
        <v>4</v>
      </c>
      <c r="E434" s="51" t="str">
        <f t="shared" si="164"/>
        <v/>
      </c>
      <c r="F434" s="51">
        <f t="shared" si="165"/>
        <v>1.0134279199391944E-3</v>
      </c>
      <c r="G434" s="12">
        <f t="shared" si="163"/>
        <v>1</v>
      </c>
      <c r="H434" s="49" t="str">
        <f t="shared" si="166"/>
        <v/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207</v>
      </c>
      <c r="D438" s="7">
        <v>4</v>
      </c>
      <c r="E438" s="51">
        <f t="shared" si="164"/>
        <v>5.6946354883081154E-2</v>
      </c>
      <c r="F438" s="51">
        <f t="shared" si="165"/>
        <v>1.0134279199391944E-3</v>
      </c>
      <c r="G438" s="12">
        <f t="shared" si="163"/>
        <v>-0.98067632850241548</v>
      </c>
      <c r="H438" s="49">
        <f t="shared" si="166"/>
        <v>-5.5845942228335624E-2</v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46</v>
      </c>
      <c r="D442" s="7">
        <v>10</v>
      </c>
      <c r="E442" s="51">
        <f t="shared" si="164"/>
        <v>1.265474552957359E-2</v>
      </c>
      <c r="F442" s="51">
        <f t="shared" si="165"/>
        <v>2.5335697998479859E-3</v>
      </c>
      <c r="G442" s="12">
        <f t="shared" si="163"/>
        <v>-0.78260869565217395</v>
      </c>
      <c r="H442" s="49">
        <f t="shared" si="166"/>
        <v>-9.903713892709767E-3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28</v>
      </c>
      <c r="D444" s="7">
        <v>19</v>
      </c>
      <c r="E444" s="51">
        <f t="shared" si="164"/>
        <v>7.7028885832187066E-3</v>
      </c>
      <c r="F444" s="51">
        <f t="shared" si="165"/>
        <v>4.813782619711173E-3</v>
      </c>
      <c r="G444" s="12">
        <f t="shared" si="163"/>
        <v>-0.32142857142857145</v>
      </c>
      <c r="H444" s="49">
        <f t="shared" si="166"/>
        <v>-2.4759284731774417E-3</v>
      </c>
      <c r="I444" s="2"/>
    </row>
    <row r="445" spans="1:9" s="50" customFormat="1" ht="15" x14ac:dyDescent="0.2">
      <c r="A445" s="52"/>
      <c r="B445" s="48" t="s">
        <v>112</v>
      </c>
      <c r="C445" s="7">
        <v>54</v>
      </c>
      <c r="D445" s="7">
        <v>65</v>
      </c>
      <c r="E445" s="51">
        <f t="shared" si="164"/>
        <v>1.485557083906465E-2</v>
      </c>
      <c r="F445" s="51">
        <f t="shared" si="165"/>
        <v>1.6468203699011908E-2</v>
      </c>
      <c r="G445" s="12">
        <f t="shared" si="163"/>
        <v>0.20370370370370369</v>
      </c>
      <c r="H445" s="49">
        <f t="shared" si="166"/>
        <v>3.0261348005502062E-3</v>
      </c>
      <c r="I445" s="2"/>
    </row>
    <row r="446" spans="1:9" s="50" customFormat="1" ht="15" x14ac:dyDescent="0.2">
      <c r="A446" s="52"/>
      <c r="B446" s="48" t="s">
        <v>272</v>
      </c>
      <c r="C446" s="7">
        <v>0</v>
      </c>
      <c r="D446" s="7">
        <v>1</v>
      </c>
      <c r="E446" s="51" t="str">
        <f t="shared" si="164"/>
        <v/>
      </c>
      <c r="F446" s="51">
        <f t="shared" si="165"/>
        <v>2.533569799847986E-4</v>
      </c>
      <c r="G446" s="12">
        <f t="shared" si="163"/>
        <v>1</v>
      </c>
      <c r="H446" s="49" t="str">
        <f t="shared" si="166"/>
        <v/>
      </c>
      <c r="I446" s="2"/>
    </row>
    <row r="447" spans="1:9" s="50" customFormat="1" ht="15" x14ac:dyDescent="0.2">
      <c r="A447" s="52"/>
      <c r="B447" s="48" t="s">
        <v>501</v>
      </c>
      <c r="C447" s="7">
        <v>1</v>
      </c>
      <c r="D447" s="7">
        <v>5</v>
      </c>
      <c r="E447" s="51">
        <f t="shared" si="164"/>
        <v>2.7510316368638239E-4</v>
      </c>
      <c r="F447" s="51">
        <f t="shared" si="165"/>
        <v>1.2667848999239929E-3</v>
      </c>
      <c r="G447" s="12">
        <f t="shared" si="163"/>
        <v>4</v>
      </c>
      <c r="H447" s="49">
        <f t="shared" si="166"/>
        <v>1.1004126547455295E-3</v>
      </c>
      <c r="I447" s="2"/>
    </row>
    <row r="448" spans="1:9" s="50" customFormat="1" ht="30" x14ac:dyDescent="0.2">
      <c r="A448" s="52"/>
      <c r="B448" s="48" t="s">
        <v>502</v>
      </c>
      <c r="C448" s="7">
        <v>0</v>
      </c>
      <c r="D448" s="7">
        <v>9</v>
      </c>
      <c r="E448" s="51" t="str">
        <f t="shared" si="164"/>
        <v/>
      </c>
      <c r="F448" s="51">
        <f t="shared" si="165"/>
        <v>2.2802128198631871E-3</v>
      </c>
      <c r="G448" s="12">
        <f t="shared" si="163"/>
        <v>1</v>
      </c>
      <c r="H448" s="49" t="str">
        <f t="shared" si="166"/>
        <v/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32</v>
      </c>
      <c r="D450" s="7">
        <v>23</v>
      </c>
      <c r="E450" s="51">
        <f t="shared" si="164"/>
        <v>8.8033012379642363E-3</v>
      </c>
      <c r="F450" s="51">
        <f t="shared" si="165"/>
        <v>5.8272105396503671E-3</v>
      </c>
      <c r="G450" s="12">
        <f t="shared" si="163"/>
        <v>-0.28125</v>
      </c>
      <c r="H450" s="49">
        <f t="shared" si="166"/>
        <v>-2.4759284731774413E-3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</v>
      </c>
      <c r="D452" s="7">
        <v>0</v>
      </c>
      <c r="E452" s="51">
        <f t="shared" si="164"/>
        <v>2.7510316368638239E-4</v>
      </c>
      <c r="F452" s="51" t="str">
        <f t="shared" si="165"/>
        <v/>
      </c>
      <c r="G452" s="12">
        <f t="shared" si="163"/>
        <v>-1</v>
      </c>
      <c r="H452" s="49">
        <f t="shared" si="166"/>
        <v>-2.7510316368638239E-4</v>
      </c>
      <c r="I452" s="2"/>
    </row>
    <row r="453" spans="1:9" s="50" customFormat="1" ht="15" x14ac:dyDescent="0.2">
      <c r="A453" s="52"/>
      <c r="B453" s="48" t="s">
        <v>419</v>
      </c>
      <c r="C453" s="7">
        <v>140</v>
      </c>
      <c r="D453" s="7">
        <v>107</v>
      </c>
      <c r="E453" s="51">
        <f t="shared" si="164"/>
        <v>3.8514442916093537E-2</v>
      </c>
      <c r="F453" s="51">
        <f t="shared" si="165"/>
        <v>2.7109196858373447E-2</v>
      </c>
      <c r="G453" s="12">
        <f t="shared" si="163"/>
        <v>-0.23571428571428571</v>
      </c>
      <c r="H453" s="49">
        <f t="shared" si="166"/>
        <v>-9.078404401650619E-3</v>
      </c>
      <c r="I453" s="2"/>
    </row>
    <row r="454" spans="1:9" s="50" customFormat="1" ht="15" x14ac:dyDescent="0.2">
      <c r="A454" s="52"/>
      <c r="B454" s="48" t="s">
        <v>107</v>
      </c>
      <c r="C454" s="7">
        <v>118</v>
      </c>
      <c r="D454" s="7">
        <v>155</v>
      </c>
      <c r="E454" s="51">
        <f t="shared" si="164"/>
        <v>3.2462173314993126E-2</v>
      </c>
      <c r="F454" s="51">
        <f t="shared" si="165"/>
        <v>3.9270331897643777E-2</v>
      </c>
      <c r="G454" s="12">
        <f t="shared" si="163"/>
        <v>0.3135593220338983</v>
      </c>
      <c r="H454" s="49">
        <f t="shared" si="166"/>
        <v>1.017881705639615E-2</v>
      </c>
      <c r="I454" s="2"/>
    </row>
    <row r="455" spans="1:9" s="50" customFormat="1" ht="15" x14ac:dyDescent="0.2">
      <c r="A455" s="52"/>
      <c r="B455" s="48" t="s">
        <v>273</v>
      </c>
      <c r="C455" s="7">
        <v>112</v>
      </c>
      <c r="D455" s="7">
        <v>108</v>
      </c>
      <c r="E455" s="51">
        <f t="shared" si="164"/>
        <v>3.0811554332874826E-2</v>
      </c>
      <c r="F455" s="51">
        <f t="shared" si="165"/>
        <v>2.7362553838358245E-2</v>
      </c>
      <c r="G455" s="12">
        <f t="shared" si="163"/>
        <v>-3.5714285714285712E-2</v>
      </c>
      <c r="H455" s="49">
        <f t="shared" si="166"/>
        <v>-1.1004126547455295E-3</v>
      </c>
      <c r="I455" s="2"/>
    </row>
    <row r="456" spans="1:9" s="50" customFormat="1" ht="15" x14ac:dyDescent="0.2">
      <c r="A456" s="52"/>
      <c r="B456" s="48" t="s">
        <v>106</v>
      </c>
      <c r="C456" s="7">
        <v>3</v>
      </c>
      <c r="D456" s="7">
        <v>2</v>
      </c>
      <c r="E456" s="51">
        <f t="shared" si="164"/>
        <v>8.2530949105914721E-4</v>
      </c>
      <c r="F456" s="51">
        <f t="shared" si="165"/>
        <v>5.0671395996959719E-4</v>
      </c>
      <c r="G456" s="12">
        <f t="shared" si="163"/>
        <v>-0.33333333333333331</v>
      </c>
      <c r="H456" s="49">
        <f t="shared" si="166"/>
        <v>-2.7510316368638239E-4</v>
      </c>
      <c r="I456" s="2"/>
    </row>
    <row r="457" spans="1:9" s="50" customFormat="1" ht="15" x14ac:dyDescent="0.2">
      <c r="A457" s="52"/>
      <c r="B457" s="48" t="s">
        <v>338</v>
      </c>
      <c r="C457" s="7">
        <v>33</v>
      </c>
      <c r="D457" s="7">
        <v>76</v>
      </c>
      <c r="E457" s="51">
        <f t="shared" si="164"/>
        <v>9.078404401650619E-3</v>
      </c>
      <c r="F457" s="51">
        <f t="shared" si="165"/>
        <v>1.9255130478844692E-2</v>
      </c>
      <c r="G457" s="12">
        <f t="shared" si="163"/>
        <v>1.303030303030303</v>
      </c>
      <c r="H457" s="49">
        <f t="shared" si="166"/>
        <v>1.1829436038514442E-2</v>
      </c>
      <c r="I457" s="2"/>
    </row>
    <row r="458" spans="1:9" s="50" customFormat="1" ht="15" x14ac:dyDescent="0.2">
      <c r="A458" s="52"/>
      <c r="B458" s="48" t="s">
        <v>116</v>
      </c>
      <c r="C458" s="7">
        <v>5</v>
      </c>
      <c r="D458" s="7">
        <v>3</v>
      </c>
      <c r="E458" s="51">
        <f t="shared" si="164"/>
        <v>1.375515818431912E-3</v>
      </c>
      <c r="F458" s="51">
        <f t="shared" si="165"/>
        <v>7.6007093995439574E-4</v>
      </c>
      <c r="G458" s="12">
        <f t="shared" si="163"/>
        <v>-0.4</v>
      </c>
      <c r="H458" s="49">
        <f t="shared" si="166"/>
        <v>-5.5020632737276477E-4</v>
      </c>
      <c r="I458" s="2"/>
    </row>
    <row r="459" spans="1:9" s="50" customFormat="1" ht="15" x14ac:dyDescent="0.2">
      <c r="A459" s="52"/>
      <c r="B459" s="48" t="s">
        <v>103</v>
      </c>
      <c r="C459" s="7">
        <v>0</v>
      </c>
      <c r="D459" s="7">
        <v>0</v>
      </c>
      <c r="E459" s="51" t="str">
        <f t="shared" si="164"/>
        <v/>
      </c>
      <c r="F459" s="51" t="str">
        <f t="shared" si="165"/>
        <v/>
      </c>
      <c r="G459" s="12" t="str">
        <f t="shared" si="163"/>
        <v xml:space="preserve"> </v>
      </c>
      <c r="H459" s="49" t="str">
        <f t="shared" si="166"/>
        <v/>
      </c>
      <c r="I459" s="2"/>
    </row>
    <row r="460" spans="1:9" s="50" customFormat="1" ht="15" x14ac:dyDescent="0.2">
      <c r="A460" s="52"/>
      <c r="B460" s="48" t="s">
        <v>274</v>
      </c>
      <c r="C460" s="7">
        <v>166</v>
      </c>
      <c r="D460" s="7">
        <v>217</v>
      </c>
      <c r="E460" s="51">
        <f t="shared" si="164"/>
        <v>4.5667125171939479E-2</v>
      </c>
      <c r="F460" s="51">
        <f t="shared" si="165"/>
        <v>5.4978464656701295E-2</v>
      </c>
      <c r="G460" s="12">
        <f t="shared" si="163"/>
        <v>0.30722891566265059</v>
      </c>
      <c r="H460" s="49">
        <f t="shared" si="166"/>
        <v>1.4030261348005502E-2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11</v>
      </c>
      <c r="E464" s="51" t="str">
        <f t="shared" si="164"/>
        <v/>
      </c>
      <c r="F464" s="51">
        <f t="shared" si="165"/>
        <v>2.7869267798327842E-3</v>
      </c>
      <c r="G464" s="12">
        <f t="shared" si="163"/>
        <v>1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5</v>
      </c>
      <c r="D465" s="7">
        <v>19</v>
      </c>
      <c r="E465" s="51">
        <f t="shared" si="164"/>
        <v>1.375515818431912E-3</v>
      </c>
      <c r="F465" s="51">
        <f t="shared" si="165"/>
        <v>4.813782619711173E-3</v>
      </c>
      <c r="G465" s="12">
        <f t="shared" si="163"/>
        <v>2.8</v>
      </c>
      <c r="H465" s="49">
        <f t="shared" si="166"/>
        <v>3.8514442916093533E-3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48</v>
      </c>
      <c r="D468" s="7">
        <v>48</v>
      </c>
      <c r="E468" s="51">
        <f t="shared" si="164"/>
        <v>1.3204951856946355E-2</v>
      </c>
      <c r="F468" s="51">
        <f t="shared" si="165"/>
        <v>1.2161135039270332E-2</v>
      </c>
      <c r="G468" s="12">
        <f t="shared" si="163"/>
        <v>0</v>
      </c>
      <c r="H468" s="49">
        <f t="shared" si="166"/>
        <v>0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0</v>
      </c>
      <c r="D470" s="7">
        <v>3</v>
      </c>
      <c r="E470" s="51" t="str">
        <f t="shared" si="164"/>
        <v/>
      </c>
      <c r="F470" s="51">
        <f t="shared" si="165"/>
        <v>7.6007093995439574E-4</v>
      </c>
      <c r="G470" s="12">
        <f t="shared" si="163"/>
        <v>1</v>
      </c>
      <c r="H470" s="49" t="str">
        <f t="shared" si="166"/>
        <v/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3</v>
      </c>
      <c r="D472" s="7">
        <v>8</v>
      </c>
      <c r="E472" s="51">
        <f t="shared" si="164"/>
        <v>8.2530949105914721E-4</v>
      </c>
      <c r="F472" s="51">
        <f t="shared" si="165"/>
        <v>2.0268558398783888E-3</v>
      </c>
      <c r="G472" s="12">
        <f t="shared" si="163"/>
        <v>1.6666666666666667</v>
      </c>
      <c r="H472" s="49">
        <f t="shared" si="166"/>
        <v>1.375515818431912E-3</v>
      </c>
      <c r="I472" s="2"/>
    </row>
    <row r="473" spans="1:9" s="50" customFormat="1" ht="15" x14ac:dyDescent="0.2">
      <c r="A473" s="52"/>
      <c r="B473" s="48" t="s">
        <v>278</v>
      </c>
      <c r="C473" s="7">
        <v>29</v>
      </c>
      <c r="D473" s="7">
        <v>15</v>
      </c>
      <c r="E473" s="51">
        <f t="shared" si="164"/>
        <v>7.9779917469050901E-3</v>
      </c>
      <c r="F473" s="51">
        <f t="shared" si="165"/>
        <v>3.8003546997719788E-3</v>
      </c>
      <c r="G473" s="12">
        <f t="shared" si="163"/>
        <v>-0.48275862068965519</v>
      </c>
      <c r="H473" s="49">
        <f t="shared" si="166"/>
        <v>-3.8514442916093542E-3</v>
      </c>
      <c r="I473" s="2"/>
    </row>
    <row r="474" spans="1:9" s="50" customFormat="1" ht="15" x14ac:dyDescent="0.2">
      <c r="A474" s="52"/>
      <c r="B474" s="48" t="s">
        <v>279</v>
      </c>
      <c r="C474" s="7">
        <v>3</v>
      </c>
      <c r="D474" s="7">
        <v>2</v>
      </c>
      <c r="E474" s="51">
        <f t="shared" si="164"/>
        <v>8.2530949105914721E-4</v>
      </c>
      <c r="F474" s="51">
        <f t="shared" si="165"/>
        <v>5.0671395996959719E-4</v>
      </c>
      <c r="G474" s="12">
        <f t="shared" si="163"/>
        <v>-0.33333333333333331</v>
      </c>
      <c r="H474" s="49">
        <f t="shared" si="166"/>
        <v>-2.7510316368638239E-4</v>
      </c>
      <c r="I474" s="2"/>
    </row>
    <row r="475" spans="1:9" s="50" customFormat="1" ht="15" x14ac:dyDescent="0.2">
      <c r="A475" s="52"/>
      <c r="B475" s="48" t="s">
        <v>280</v>
      </c>
      <c r="C475" s="7">
        <v>0</v>
      </c>
      <c r="D475" s="7">
        <v>0</v>
      </c>
      <c r="E475" s="51" t="str">
        <f t="shared" si="164"/>
        <v/>
      </c>
      <c r="F475" s="51" t="str">
        <f t="shared" si="165"/>
        <v/>
      </c>
      <c r="G475" s="12" t="str">
        <f t="shared" si="163"/>
        <v xml:space="preserve"> </v>
      </c>
      <c r="H475" s="49" t="str">
        <f t="shared" si="166"/>
        <v/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4</v>
      </c>
      <c r="E476" s="51" t="str">
        <f t="shared" si="164"/>
        <v/>
      </c>
      <c r="F476" s="51">
        <f t="shared" si="165"/>
        <v>1.0134279199391944E-3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4</v>
      </c>
      <c r="D478" s="7">
        <v>11</v>
      </c>
      <c r="E478" s="51">
        <f t="shared" si="164"/>
        <v>1.1004126547455295E-3</v>
      </c>
      <c r="F478" s="51">
        <f t="shared" si="165"/>
        <v>2.7869267798327842E-3</v>
      </c>
      <c r="G478" s="12">
        <f t="shared" ref="G478:G541" si="180">+IF(AND(C478=0,D478=0)," ",IF(C478=0,1,IF(D478=0,-1,(D478-C478)/C478)))</f>
        <v>1.75</v>
      </c>
      <c r="H478" s="49">
        <f t="shared" si="166"/>
        <v>1.9257221458046766E-3</v>
      </c>
      <c r="I478" s="2"/>
    </row>
    <row r="479" spans="1:9" s="50" customFormat="1" ht="15" x14ac:dyDescent="0.2">
      <c r="A479" s="52"/>
      <c r="B479" s="48" t="s">
        <v>507</v>
      </c>
      <c r="C479" s="7">
        <v>17</v>
      </c>
      <c r="D479" s="7">
        <v>14</v>
      </c>
      <c r="E479" s="51">
        <f t="shared" si="164"/>
        <v>4.6767537826685008E-3</v>
      </c>
      <c r="F479" s="51">
        <f t="shared" si="165"/>
        <v>3.54699771978718E-3</v>
      </c>
      <c r="G479" s="12">
        <f t="shared" si="180"/>
        <v>-0.17647058823529413</v>
      </c>
      <c r="H479" s="49">
        <f t="shared" si="166"/>
        <v>-8.2530949105914721E-4</v>
      </c>
      <c r="I479" s="2"/>
    </row>
    <row r="480" spans="1:9" s="50" customFormat="1" ht="15" x14ac:dyDescent="0.2">
      <c r="A480" s="52"/>
      <c r="B480" s="48" t="s">
        <v>283</v>
      </c>
      <c r="C480" s="7">
        <v>6</v>
      </c>
      <c r="D480" s="7">
        <v>1</v>
      </c>
      <c r="E480" s="51">
        <f t="shared" si="164"/>
        <v>1.6506189821182944E-3</v>
      </c>
      <c r="F480" s="51">
        <f t="shared" si="165"/>
        <v>2.533569799847986E-4</v>
      </c>
      <c r="G480" s="12">
        <f t="shared" si="180"/>
        <v>-0.83333333333333337</v>
      </c>
      <c r="H480" s="49">
        <f t="shared" si="166"/>
        <v>-1.375515818431912E-3</v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27</v>
      </c>
      <c r="E484" s="51" t="str">
        <f t="shared" si="164"/>
        <v/>
      </c>
      <c r="F484" s="51">
        <f t="shared" si="165"/>
        <v>6.8406384595895613E-3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3</v>
      </c>
      <c r="E485" s="51" t="str">
        <f t="shared" si="164"/>
        <v/>
      </c>
      <c r="F485" s="51">
        <f t="shared" si="165"/>
        <v>7.6007093995439574E-4</v>
      </c>
      <c r="G485" s="12">
        <f t="shared" si="180"/>
        <v>1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13</v>
      </c>
      <c r="D486" s="7">
        <v>33</v>
      </c>
      <c r="E486" s="51">
        <f t="shared" si="164"/>
        <v>3.5763411279229711E-3</v>
      </c>
      <c r="F486" s="51">
        <f t="shared" si="165"/>
        <v>8.360780339498353E-3</v>
      </c>
      <c r="G486" s="12">
        <f t="shared" si="180"/>
        <v>1.5384615384615385</v>
      </c>
      <c r="H486" s="49">
        <f t="shared" si="166"/>
        <v>5.5020632737276479E-3</v>
      </c>
      <c r="I486" s="2"/>
    </row>
    <row r="487" spans="1:9" s="50" customFormat="1" ht="15" x14ac:dyDescent="0.2">
      <c r="A487" s="52"/>
      <c r="B487" s="48" t="s">
        <v>288</v>
      </c>
      <c r="C487" s="7">
        <v>7</v>
      </c>
      <c r="D487" s="7">
        <v>6</v>
      </c>
      <c r="E487" s="51">
        <f t="shared" si="164"/>
        <v>1.9257221458046766E-3</v>
      </c>
      <c r="F487" s="51">
        <f t="shared" si="165"/>
        <v>1.5201418799087915E-3</v>
      </c>
      <c r="G487" s="12">
        <f t="shared" si="180"/>
        <v>-0.14285714285714285</v>
      </c>
      <c r="H487" s="49">
        <f t="shared" si="166"/>
        <v>-2.7510316368638239E-4</v>
      </c>
      <c r="I487" s="2"/>
    </row>
    <row r="488" spans="1:9" s="50" customFormat="1" ht="15" x14ac:dyDescent="0.2">
      <c r="A488" s="52"/>
      <c r="B488" s="48" t="s">
        <v>289</v>
      </c>
      <c r="C488" s="7">
        <v>1</v>
      </c>
      <c r="D488" s="7">
        <v>0</v>
      </c>
      <c r="E488" s="51">
        <f t="shared" si="164"/>
        <v>2.7510316368638239E-4</v>
      </c>
      <c r="F488" s="51" t="str">
        <f t="shared" si="165"/>
        <v/>
      </c>
      <c r="G488" s="12">
        <f t="shared" si="180"/>
        <v>-1</v>
      </c>
      <c r="H488" s="49">
        <f t="shared" si="166"/>
        <v>-2.7510316368638239E-4</v>
      </c>
      <c r="I488" s="2"/>
    </row>
    <row r="489" spans="1:9" s="50" customFormat="1" ht="15" x14ac:dyDescent="0.2">
      <c r="A489" s="52"/>
      <c r="B489" s="48" t="s">
        <v>123</v>
      </c>
      <c r="C489" s="7">
        <v>1</v>
      </c>
      <c r="D489" s="7">
        <v>0</v>
      </c>
      <c r="E489" s="51">
        <f t="shared" si="164"/>
        <v>2.7510316368638239E-4</v>
      </c>
      <c r="F489" s="51" t="str">
        <f t="shared" si="165"/>
        <v/>
      </c>
      <c r="G489" s="12">
        <f t="shared" si="180"/>
        <v>-1</v>
      </c>
      <c r="H489" s="49">
        <f t="shared" si="166"/>
        <v>-2.7510316368638239E-4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0</v>
      </c>
      <c r="E490" s="51" t="str">
        <f t="shared" si="164"/>
        <v/>
      </c>
      <c r="F490" s="51" t="str">
        <f t="shared" si="165"/>
        <v/>
      </c>
      <c r="G490" s="12" t="str">
        <f t="shared" si="180"/>
        <v xml:space="preserve"> 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1</v>
      </c>
      <c r="D495" s="7">
        <v>0</v>
      </c>
      <c r="E495" s="51">
        <f t="shared" si="181"/>
        <v>2.7510316368638239E-4</v>
      </c>
      <c r="F495" s="51" t="str">
        <f t="shared" si="182"/>
        <v/>
      </c>
      <c r="G495" s="12">
        <f t="shared" si="180"/>
        <v>-1</v>
      </c>
      <c r="H495" s="49">
        <f t="shared" si="183"/>
        <v>-2.7510316368638239E-4</v>
      </c>
      <c r="I495" s="2"/>
    </row>
    <row r="496" spans="1:9" s="50" customFormat="1" ht="15" x14ac:dyDescent="0.2">
      <c r="A496" s="52"/>
      <c r="B496" s="48" t="s">
        <v>295</v>
      </c>
      <c r="C496" s="7">
        <v>0</v>
      </c>
      <c r="D496" s="7">
        <v>0</v>
      </c>
      <c r="E496" s="51" t="str">
        <f t="shared" si="181"/>
        <v/>
      </c>
      <c r="F496" s="51" t="str">
        <f t="shared" si="182"/>
        <v/>
      </c>
      <c r="G496" s="12" t="str">
        <f t="shared" si="180"/>
        <v xml:space="preserve"> </v>
      </c>
      <c r="H496" s="49" t="str">
        <f t="shared" si="183"/>
        <v/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0</v>
      </c>
      <c r="D499" s="7">
        <v>0</v>
      </c>
      <c r="E499" s="51" t="str">
        <f t="shared" si="181"/>
        <v/>
      </c>
      <c r="F499" s="51" t="str">
        <f t="shared" si="182"/>
        <v/>
      </c>
      <c r="G499" s="12" t="str">
        <f t="shared" si="180"/>
        <v xml:space="preserve"> </v>
      </c>
      <c r="H499" s="49" t="str">
        <f t="shared" si="183"/>
        <v/>
      </c>
      <c r="I499" s="2"/>
    </row>
    <row r="500" spans="1:9" s="50" customFormat="1" ht="15" x14ac:dyDescent="0.2">
      <c r="A500" s="52"/>
      <c r="B500" s="48" t="s">
        <v>122</v>
      </c>
      <c r="C500" s="7">
        <v>0</v>
      </c>
      <c r="D500" s="7">
        <v>1</v>
      </c>
      <c r="E500" s="51" t="str">
        <f t="shared" si="181"/>
        <v/>
      </c>
      <c r="F500" s="51">
        <f t="shared" si="182"/>
        <v>2.533569799847986E-4</v>
      </c>
      <c r="G500" s="12">
        <f t="shared" si="180"/>
        <v>1</v>
      </c>
      <c r="H500" s="49" t="str">
        <f t="shared" si="183"/>
        <v/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6</v>
      </c>
      <c r="E503" s="51" t="str">
        <f t="shared" si="181"/>
        <v/>
      </c>
      <c r="F503" s="51">
        <f t="shared" si="182"/>
        <v>1.5201418799087915E-3</v>
      </c>
      <c r="G503" s="12">
        <f t="shared" si="180"/>
        <v>1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4</v>
      </c>
      <c r="D504" s="7">
        <v>3</v>
      </c>
      <c r="E504" s="51">
        <f t="shared" si="181"/>
        <v>1.1004126547455295E-3</v>
      </c>
      <c r="F504" s="51">
        <f t="shared" si="182"/>
        <v>7.6007093995439574E-4</v>
      </c>
      <c r="G504" s="12">
        <f t="shared" si="180"/>
        <v>-0.25</v>
      </c>
      <c r="H504" s="49">
        <f t="shared" si="183"/>
        <v>-2.7510316368638239E-4</v>
      </c>
      <c r="I504" s="2"/>
    </row>
    <row r="505" spans="1:9" s="50" customFormat="1" ht="15" x14ac:dyDescent="0.2">
      <c r="A505" s="52"/>
      <c r="B505" s="48" t="s">
        <v>117</v>
      </c>
      <c r="C505" s="7">
        <v>8</v>
      </c>
      <c r="D505" s="7">
        <v>1</v>
      </c>
      <c r="E505" s="51">
        <f t="shared" si="181"/>
        <v>2.2008253094910591E-3</v>
      </c>
      <c r="F505" s="51">
        <f t="shared" si="182"/>
        <v>2.533569799847986E-4</v>
      </c>
      <c r="G505" s="12">
        <f t="shared" si="180"/>
        <v>-0.875</v>
      </c>
      <c r="H505" s="49">
        <f t="shared" si="183"/>
        <v>-1.9257221458046766E-3</v>
      </c>
      <c r="I505" s="2"/>
    </row>
    <row r="506" spans="1:9" s="50" customFormat="1" ht="15" x14ac:dyDescent="0.2">
      <c r="A506" s="52"/>
      <c r="B506" s="48" t="s">
        <v>510</v>
      </c>
      <c r="C506" s="7">
        <v>5</v>
      </c>
      <c r="D506" s="7">
        <v>22</v>
      </c>
      <c r="E506" s="51">
        <f t="shared" si="181"/>
        <v>1.375515818431912E-3</v>
      </c>
      <c r="F506" s="51">
        <f t="shared" si="182"/>
        <v>5.5738535596655684E-3</v>
      </c>
      <c r="G506" s="12">
        <f t="shared" si="180"/>
        <v>3.4</v>
      </c>
      <c r="H506" s="49">
        <f t="shared" si="183"/>
        <v>4.6767537826685008E-3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0</v>
      </c>
      <c r="E509" s="51" t="str">
        <f t="shared" si="181"/>
        <v/>
      </c>
      <c r="F509" s="51" t="str">
        <f t="shared" si="182"/>
        <v/>
      </c>
      <c r="G509" s="12" t="str">
        <f t="shared" si="180"/>
        <v xml:space="preserve"> 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1</v>
      </c>
      <c r="E510" s="51" t="str">
        <f t="shared" si="181"/>
        <v/>
      </c>
      <c r="F510" s="51">
        <f t="shared" si="182"/>
        <v>2.533569799847986E-4</v>
      </c>
      <c r="G510" s="12">
        <f t="shared" si="180"/>
        <v>1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1</v>
      </c>
      <c r="E511" s="51" t="str">
        <f t="shared" si="181"/>
        <v/>
      </c>
      <c r="F511" s="51">
        <f t="shared" si="182"/>
        <v>2.533569799847986E-4</v>
      </c>
      <c r="G511" s="12">
        <f t="shared" si="180"/>
        <v>1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20</v>
      </c>
      <c r="E513" s="51" t="str">
        <f t="shared" si="181"/>
        <v/>
      </c>
      <c r="F513" s="51">
        <f t="shared" si="182"/>
        <v>5.0671395996959717E-3</v>
      </c>
      <c r="G513" s="12">
        <f t="shared" si="180"/>
        <v>1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1</v>
      </c>
      <c r="E515" s="51" t="str">
        <f t="shared" si="181"/>
        <v/>
      </c>
      <c r="F515" s="51">
        <f t="shared" si="182"/>
        <v>2.533569799847986E-4</v>
      </c>
      <c r="G515" s="12">
        <f t="shared" si="180"/>
        <v>1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5</v>
      </c>
      <c r="E518" s="51" t="str">
        <f t="shared" si="181"/>
        <v/>
      </c>
      <c r="F518" s="51">
        <f t="shared" si="182"/>
        <v>1.2667848999239929E-3</v>
      </c>
      <c r="G518" s="12">
        <f t="shared" si="180"/>
        <v>1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2</v>
      </c>
      <c r="D519" s="7">
        <v>2</v>
      </c>
      <c r="E519" s="51">
        <f t="shared" si="181"/>
        <v>5.5020632737276477E-4</v>
      </c>
      <c r="F519" s="51">
        <f t="shared" si="182"/>
        <v>5.0671395996959719E-4</v>
      </c>
      <c r="G519" s="12">
        <f t="shared" si="180"/>
        <v>0</v>
      </c>
      <c r="H519" s="49">
        <f t="shared" si="183"/>
        <v>0</v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30</v>
      </c>
      <c r="D521" s="7">
        <v>25</v>
      </c>
      <c r="E521" s="51">
        <f t="shared" si="181"/>
        <v>8.253094910591471E-3</v>
      </c>
      <c r="F521" s="51">
        <f t="shared" si="182"/>
        <v>6.3339244996199646E-3</v>
      </c>
      <c r="G521" s="12">
        <f t="shared" si="180"/>
        <v>-0.16666666666666666</v>
      </c>
      <c r="H521" s="49">
        <f t="shared" si="183"/>
        <v>-1.3755158184319118E-3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0</v>
      </c>
      <c r="D523" s="7">
        <v>0</v>
      </c>
      <c r="E523" s="51" t="str">
        <f t="shared" ref="E523" si="184">+IF(C523=0,"",C523/C$345)</f>
        <v/>
      </c>
      <c r="F523" s="51" t="str">
        <f t="shared" ref="F523" si="185">+IF(D523=0,"",D523/D$345)</f>
        <v/>
      </c>
      <c r="G523" s="12" t="str">
        <f t="shared" si="180"/>
        <v xml:space="preserve"> </v>
      </c>
      <c r="H523" s="49" t="str">
        <f t="shared" ref="H523" si="186">+IF(OR(AND(E523=""),(G523="")),"",E523*G523)</f>
        <v/>
      </c>
      <c r="I523" s="2"/>
    </row>
    <row r="524" spans="1:9" s="50" customFormat="1" ht="15" x14ac:dyDescent="0.2">
      <c r="A524" s="52"/>
      <c r="B524" s="48" t="s">
        <v>135</v>
      </c>
      <c r="C524" s="7">
        <v>42</v>
      </c>
      <c r="D524" s="7">
        <v>61</v>
      </c>
      <c r="E524" s="51">
        <f t="shared" ref="E524:E549" si="187">+IF(C524=0,"",C524/C$345)</f>
        <v>1.1554332874828061E-2</v>
      </c>
      <c r="F524" s="51">
        <f t="shared" ref="F524:F549" si="188">+IF(D524=0,"",D524/D$345)</f>
        <v>1.5454775779072713E-2</v>
      </c>
      <c r="G524" s="12">
        <f t="shared" si="180"/>
        <v>0.45238095238095238</v>
      </c>
      <c r="H524" s="49">
        <f t="shared" si="183"/>
        <v>5.2269601100412661E-3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32</v>
      </c>
      <c r="D527" s="7">
        <v>67</v>
      </c>
      <c r="E527" s="51">
        <f t="shared" si="187"/>
        <v>8.8033012379642363E-3</v>
      </c>
      <c r="F527" s="51">
        <f t="shared" si="188"/>
        <v>1.6974917658981504E-2</v>
      </c>
      <c r="G527" s="12">
        <f t="shared" si="180"/>
        <v>1.09375</v>
      </c>
      <c r="H527" s="49">
        <f t="shared" si="183"/>
        <v>9.6286107290233843E-3</v>
      </c>
      <c r="I527" s="2"/>
    </row>
    <row r="528" spans="1:9" s="50" customFormat="1" ht="15" x14ac:dyDescent="0.2">
      <c r="A528" s="52"/>
      <c r="B528" s="48" t="s">
        <v>340</v>
      </c>
      <c r="C528" s="7">
        <v>56</v>
      </c>
      <c r="D528" s="7">
        <v>25</v>
      </c>
      <c r="E528" s="51">
        <f t="shared" si="187"/>
        <v>1.5405777166437413E-2</v>
      </c>
      <c r="F528" s="51">
        <f t="shared" si="188"/>
        <v>6.3339244996199646E-3</v>
      </c>
      <c r="G528" s="12">
        <f t="shared" si="180"/>
        <v>-0.5535714285714286</v>
      </c>
      <c r="H528" s="49">
        <f t="shared" si="183"/>
        <v>-8.5281980742778537E-3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1</v>
      </c>
      <c r="D530" s="7">
        <v>0</v>
      </c>
      <c r="E530" s="51">
        <f t="shared" si="187"/>
        <v>2.7510316368638239E-4</v>
      </c>
      <c r="F530" s="51" t="str">
        <f t="shared" si="188"/>
        <v/>
      </c>
      <c r="G530" s="12">
        <f t="shared" si="180"/>
        <v>-1</v>
      </c>
      <c r="H530" s="49">
        <f t="shared" si="183"/>
        <v>-2.7510316368638239E-4</v>
      </c>
      <c r="I530" s="2"/>
    </row>
    <row r="531" spans="1:9" s="50" customFormat="1" ht="15" x14ac:dyDescent="0.2">
      <c r="A531" s="52"/>
      <c r="B531" s="48" t="s">
        <v>341</v>
      </c>
      <c r="C531" s="7">
        <v>1</v>
      </c>
      <c r="D531" s="7">
        <v>0</v>
      </c>
      <c r="E531" s="51">
        <f t="shared" si="187"/>
        <v>2.7510316368638239E-4</v>
      </c>
      <c r="F531" s="51" t="str">
        <f t="shared" si="188"/>
        <v/>
      </c>
      <c r="G531" s="12">
        <f t="shared" si="180"/>
        <v>-1</v>
      </c>
      <c r="H531" s="49">
        <f t="shared" si="183"/>
        <v>-2.7510316368638239E-4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4</v>
      </c>
      <c r="D537" s="7">
        <v>3</v>
      </c>
      <c r="E537" s="51">
        <f t="shared" si="187"/>
        <v>1.1004126547455295E-3</v>
      </c>
      <c r="F537" s="51">
        <f t="shared" si="188"/>
        <v>7.6007093995439574E-4</v>
      </c>
      <c r="G537" s="12">
        <f t="shared" si="180"/>
        <v>-0.25</v>
      </c>
      <c r="H537" s="49">
        <f t="shared" si="183"/>
        <v>-2.7510316368638239E-4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0</v>
      </c>
      <c r="E538" s="51" t="str">
        <f t="shared" si="187"/>
        <v/>
      </c>
      <c r="F538" s="51" t="str">
        <f t="shared" si="188"/>
        <v/>
      </c>
      <c r="G538" s="12" t="str">
        <f t="shared" si="180"/>
        <v xml:space="preserve"> 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13</v>
      </c>
      <c r="D539" s="7">
        <v>9</v>
      </c>
      <c r="E539" s="51">
        <f t="shared" si="187"/>
        <v>3.5763411279229711E-3</v>
      </c>
      <c r="F539" s="51">
        <f t="shared" si="188"/>
        <v>2.2802128198631871E-3</v>
      </c>
      <c r="G539" s="12">
        <f t="shared" si="180"/>
        <v>-0.30769230769230771</v>
      </c>
      <c r="H539" s="49">
        <f t="shared" si="183"/>
        <v>-1.1004126547455295E-3</v>
      </c>
      <c r="I539" s="2"/>
    </row>
    <row r="540" spans="1:9" s="50" customFormat="1" ht="30" x14ac:dyDescent="0.2">
      <c r="A540" s="52"/>
      <c r="B540" s="48" t="s">
        <v>515</v>
      </c>
      <c r="C540" s="7">
        <v>4</v>
      </c>
      <c r="D540" s="7">
        <v>0</v>
      </c>
      <c r="E540" s="51">
        <f t="shared" si="187"/>
        <v>1.1004126547455295E-3</v>
      </c>
      <c r="F540" s="51" t="str">
        <f t="shared" si="188"/>
        <v/>
      </c>
      <c r="G540" s="12">
        <f t="shared" si="180"/>
        <v>-1</v>
      </c>
      <c r="H540" s="49">
        <f t="shared" si="183"/>
        <v>-1.1004126547455295E-3</v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88</v>
      </c>
      <c r="D542" s="7">
        <v>83</v>
      </c>
      <c r="E542" s="51">
        <f t="shared" si="187"/>
        <v>2.420907840440165E-2</v>
      </c>
      <c r="F542" s="51">
        <f t="shared" si="188"/>
        <v>2.1028629338738281E-2</v>
      </c>
      <c r="G542" s="12">
        <f t="shared" ref="G542:G564" si="189">+IF(AND(C542=0,D542=0)," ",IF(C542=0,1,IF(D542=0,-1,(D542-C542)/C542)))</f>
        <v>-5.6818181818181816E-2</v>
      </c>
      <c r="H542" s="49">
        <f t="shared" si="183"/>
        <v>-1.3755158184319118E-3</v>
      </c>
      <c r="I542" s="2"/>
    </row>
    <row r="543" spans="1:9" s="50" customFormat="1" ht="15" x14ac:dyDescent="0.2">
      <c r="A543" s="52"/>
      <c r="B543" s="48" t="s">
        <v>312</v>
      </c>
      <c r="C543" s="7">
        <v>1</v>
      </c>
      <c r="D543" s="7">
        <v>0</v>
      </c>
      <c r="E543" s="51">
        <f t="shared" si="187"/>
        <v>2.7510316368638239E-4</v>
      </c>
      <c r="F543" s="51" t="str">
        <f t="shared" si="188"/>
        <v/>
      </c>
      <c r="G543" s="12">
        <f t="shared" si="189"/>
        <v>-1</v>
      </c>
      <c r="H543" s="49">
        <f t="shared" si="183"/>
        <v>-2.7510316368638239E-4</v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48</v>
      </c>
      <c r="D547" s="7">
        <v>86</v>
      </c>
      <c r="E547" s="51">
        <f t="shared" si="187"/>
        <v>1.3204951856946355E-2</v>
      </c>
      <c r="F547" s="51">
        <f t="shared" si="188"/>
        <v>2.1788700278692678E-2</v>
      </c>
      <c r="G547" s="12">
        <f t="shared" si="189"/>
        <v>0.79166666666666663</v>
      </c>
      <c r="H547" s="49">
        <f t="shared" si="183"/>
        <v>1.0453920220082531E-2</v>
      </c>
      <c r="I547" s="2"/>
    </row>
    <row r="548" spans="1:9" s="50" customFormat="1" ht="15" x14ac:dyDescent="0.2">
      <c r="A548" s="52"/>
      <c r="B548" s="48" t="s">
        <v>142</v>
      </c>
      <c r="C548" s="7">
        <v>78</v>
      </c>
      <c r="D548" s="7">
        <v>27</v>
      </c>
      <c r="E548" s="51">
        <f t="shared" si="187"/>
        <v>2.1458046767537826E-2</v>
      </c>
      <c r="F548" s="51">
        <f t="shared" si="188"/>
        <v>6.8406384595895613E-3</v>
      </c>
      <c r="G548" s="12">
        <f t="shared" si="189"/>
        <v>-0.65384615384615385</v>
      </c>
      <c r="H548" s="49">
        <f t="shared" si="183"/>
        <v>-1.4030261348005502E-2</v>
      </c>
      <c r="I548" s="2"/>
    </row>
    <row r="549" spans="1:9" s="50" customFormat="1" ht="15" x14ac:dyDescent="0.2">
      <c r="A549" s="52"/>
      <c r="B549" s="48" t="s">
        <v>315</v>
      </c>
      <c r="C549" s="7">
        <v>79</v>
      </c>
      <c r="D549" s="7">
        <v>96</v>
      </c>
      <c r="E549" s="51">
        <f t="shared" si="187"/>
        <v>2.1733149931224209E-2</v>
      </c>
      <c r="F549" s="51">
        <f t="shared" si="188"/>
        <v>2.4322270078540664E-2</v>
      </c>
      <c r="G549" s="12">
        <f t="shared" si="189"/>
        <v>0.21518987341772153</v>
      </c>
      <c r="H549" s="49">
        <f t="shared" si="183"/>
        <v>4.6767537826685008E-3</v>
      </c>
      <c r="I549" s="2"/>
    </row>
    <row r="550" spans="1:9" s="50" customFormat="1" ht="15" x14ac:dyDescent="0.2">
      <c r="A550" s="47"/>
      <c r="B550" s="48" t="s">
        <v>552</v>
      </c>
      <c r="C550" s="7">
        <v>3</v>
      </c>
      <c r="D550" s="7">
        <v>0</v>
      </c>
      <c r="E550" s="51">
        <f t="shared" ref="E550" si="190">+IF(C550=0,"",C550/C$345)</f>
        <v>8.2530949105914721E-4</v>
      </c>
      <c r="F550" s="51" t="str">
        <f t="shared" ref="F550" si="191">+IF(D550=0,"",D550/D$345)</f>
        <v/>
      </c>
      <c r="G550" s="12">
        <f t="shared" si="189"/>
        <v>-1</v>
      </c>
      <c r="H550" s="49">
        <f t="shared" ref="H550" si="192">+IF(OR(AND(E550=""),(G550="")),"",E550*G550)</f>
        <v>-8.2530949105914721E-4</v>
      </c>
      <c r="I550" s="2"/>
    </row>
    <row r="551" spans="1:9" s="50" customFormat="1" ht="15" x14ac:dyDescent="0.2">
      <c r="A551" s="52"/>
      <c r="B551" s="48" t="s">
        <v>131</v>
      </c>
      <c r="C551" s="7">
        <v>42</v>
      </c>
      <c r="D551" s="7">
        <v>39</v>
      </c>
      <c r="E551" s="51">
        <f>+IF(C551=0,"",C551/C$345)</f>
        <v>1.1554332874828061E-2</v>
      </c>
      <c r="F551" s="51">
        <f>+IF(D551=0,"",D551/D$345)</f>
        <v>9.8809222194071438E-3</v>
      </c>
      <c r="G551" s="12">
        <f t="shared" si="189"/>
        <v>-7.1428571428571425E-2</v>
      </c>
      <c r="H551" s="49">
        <f t="shared" si="183"/>
        <v>-8.2530949105914721E-4</v>
      </c>
      <c r="I551" s="2"/>
    </row>
    <row r="552" spans="1:9" s="50" customFormat="1" ht="15" x14ac:dyDescent="0.2">
      <c r="A552" s="52"/>
      <c r="B552" s="48" t="s">
        <v>316</v>
      </c>
      <c r="C552" s="7">
        <v>3</v>
      </c>
      <c r="D552" s="7">
        <v>3</v>
      </c>
      <c r="E552" s="51">
        <f>+IF(C552=0,"",C552/C$345)</f>
        <v>8.2530949105914721E-4</v>
      </c>
      <c r="F552" s="51">
        <f>+IF(D552=0,"",D552/D$345)</f>
        <v>7.6007093995439574E-4</v>
      </c>
      <c r="G552" s="12">
        <f t="shared" si="189"/>
        <v>0</v>
      </c>
      <c r="H552" s="49">
        <f t="shared" si="183"/>
        <v>0</v>
      </c>
      <c r="I552" s="2"/>
    </row>
    <row r="553" spans="1:9" s="50" customFormat="1" ht="15" x14ac:dyDescent="0.2">
      <c r="A553" s="52"/>
      <c r="B553" s="48" t="s">
        <v>317</v>
      </c>
      <c r="C553" s="7">
        <v>78</v>
      </c>
      <c r="D553" s="7">
        <v>22</v>
      </c>
      <c r="E553" s="51">
        <f t="shared" ref="E553:E564" si="193">+IF(C553=0,"",C553/C$345)</f>
        <v>2.1458046767537826E-2</v>
      </c>
      <c r="F553" s="51">
        <f t="shared" ref="F553:F564" si="194">+IF(D553=0,"",D553/D$345)</f>
        <v>5.5738535596655684E-3</v>
      </c>
      <c r="G553" s="12">
        <f t="shared" si="189"/>
        <v>-0.71794871794871795</v>
      </c>
      <c r="H553" s="49">
        <f t="shared" ref="H553:H564" si="195">+IF(OR(AND(E553=""),(G553="")),"",E553*G553)</f>
        <v>-1.5405777166437413E-2</v>
      </c>
      <c r="I553" s="2"/>
    </row>
    <row r="554" spans="1:9" s="50" customFormat="1" ht="15" x14ac:dyDescent="0.2">
      <c r="A554" s="52"/>
      <c r="B554" s="48" t="s">
        <v>516</v>
      </c>
      <c r="C554" s="7">
        <v>5</v>
      </c>
      <c r="D554" s="7">
        <v>1</v>
      </c>
      <c r="E554" s="51">
        <f t="shared" si="193"/>
        <v>1.375515818431912E-3</v>
      </c>
      <c r="F554" s="51">
        <f t="shared" si="194"/>
        <v>2.533569799847986E-4</v>
      </c>
      <c r="G554" s="12">
        <f t="shared" si="189"/>
        <v>-0.8</v>
      </c>
      <c r="H554" s="49">
        <f t="shared" si="195"/>
        <v>-1.1004126547455295E-3</v>
      </c>
      <c r="I554" s="2"/>
    </row>
    <row r="555" spans="1:9" s="50" customFormat="1" ht="15" x14ac:dyDescent="0.2">
      <c r="A555" s="52"/>
      <c r="B555" s="48" t="s">
        <v>132</v>
      </c>
      <c r="C555" s="7">
        <v>17</v>
      </c>
      <c r="D555" s="7">
        <v>4</v>
      </c>
      <c r="E555" s="51">
        <f t="shared" si="193"/>
        <v>4.6767537826685008E-3</v>
      </c>
      <c r="F555" s="51">
        <f t="shared" si="194"/>
        <v>1.0134279199391944E-3</v>
      </c>
      <c r="G555" s="12">
        <f t="shared" si="189"/>
        <v>-0.76470588235294112</v>
      </c>
      <c r="H555" s="49">
        <f t="shared" si="195"/>
        <v>-3.5763411279229711E-3</v>
      </c>
      <c r="I555" s="2"/>
    </row>
    <row r="556" spans="1:9" s="50" customFormat="1" ht="15" x14ac:dyDescent="0.2">
      <c r="A556" s="52"/>
      <c r="B556" s="48" t="s">
        <v>139</v>
      </c>
      <c r="C556" s="7">
        <v>151</v>
      </c>
      <c r="D556" s="7">
        <v>121</v>
      </c>
      <c r="E556" s="51">
        <f t="shared" si="193"/>
        <v>4.154057771664374E-2</v>
      </c>
      <c r="F556" s="51">
        <f t="shared" si="194"/>
        <v>3.0656194578160628E-2</v>
      </c>
      <c r="G556" s="12">
        <f t="shared" si="189"/>
        <v>-0.19867549668874171</v>
      </c>
      <c r="H556" s="49">
        <f t="shared" si="195"/>
        <v>-8.253094910591471E-3</v>
      </c>
      <c r="I556" s="2"/>
    </row>
    <row r="557" spans="1:9" s="50" customFormat="1" ht="15" x14ac:dyDescent="0.2">
      <c r="A557" s="52"/>
      <c r="B557" s="48" t="s">
        <v>517</v>
      </c>
      <c r="C557" s="7">
        <v>5</v>
      </c>
      <c r="D557" s="7">
        <v>13</v>
      </c>
      <c r="E557" s="51">
        <f t="shared" si="193"/>
        <v>1.375515818431912E-3</v>
      </c>
      <c r="F557" s="51">
        <f t="shared" si="194"/>
        <v>3.2936407398023817E-3</v>
      </c>
      <c r="G557" s="12">
        <f t="shared" si="189"/>
        <v>1.6</v>
      </c>
      <c r="H557" s="49">
        <f t="shared" si="195"/>
        <v>2.2008253094910591E-3</v>
      </c>
      <c r="I557" s="2"/>
    </row>
    <row r="558" spans="1:9" s="50" customFormat="1" ht="15" x14ac:dyDescent="0.2">
      <c r="A558" s="52"/>
      <c r="B558" s="48" t="s">
        <v>318</v>
      </c>
      <c r="C558" s="7">
        <v>11</v>
      </c>
      <c r="D558" s="7">
        <v>7</v>
      </c>
      <c r="E558" s="51">
        <f t="shared" si="193"/>
        <v>3.0261348005502062E-3</v>
      </c>
      <c r="F558" s="51">
        <f t="shared" si="194"/>
        <v>1.77349885989359E-3</v>
      </c>
      <c r="G558" s="12">
        <f t="shared" si="189"/>
        <v>-0.36363636363636365</v>
      </c>
      <c r="H558" s="49">
        <f t="shared" si="195"/>
        <v>-1.1004126547455295E-3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6</v>
      </c>
      <c r="E560" s="51" t="str">
        <f t="shared" si="193"/>
        <v/>
      </c>
      <c r="F560" s="51">
        <f t="shared" si="194"/>
        <v>1.5201418799087915E-3</v>
      </c>
      <c r="G560" s="12">
        <f t="shared" si="189"/>
        <v>1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2</v>
      </c>
      <c r="E562" s="51" t="str">
        <f t="shared" si="193"/>
        <v/>
      </c>
      <c r="F562" s="51">
        <f t="shared" si="194"/>
        <v>5.0671395996959719E-4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3"/>
      <c r="D565" s="23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2460</v>
      </c>
      <c r="D570" s="39">
        <f>SUM(D571:D596)</f>
        <v>3038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0.23495934959349593</v>
      </c>
      <c r="H570" s="40">
        <f>+IF(OR(AND(E570=""),(G570="")),"",E570*G570)</f>
        <v>0.23495934959349593</v>
      </c>
    </row>
    <row r="571" spans="1:9" s="50" customFormat="1" ht="15" x14ac:dyDescent="0.2">
      <c r="A571" s="52"/>
      <c r="B571" s="48" t="s">
        <v>323</v>
      </c>
      <c r="C571" s="7">
        <v>1</v>
      </c>
      <c r="D571" s="7">
        <v>0</v>
      </c>
      <c r="E571" s="51">
        <f t="shared" si="196"/>
        <v>4.0650406504065041E-4</v>
      </c>
      <c r="F571" s="51" t="str">
        <f t="shared" si="197"/>
        <v/>
      </c>
      <c r="G571" s="12">
        <f t="shared" ref="G571:G596" si="198">+IF(AND(C571=0,D571=0)," ",IF(C571=0,1,IF(D571=0,-1,(D571-C571)/C571)))</f>
        <v>-1</v>
      </c>
      <c r="H571" s="49">
        <f>+IF(OR(AND(E571=""),(G571="")),"",E571*G571)</f>
        <v>-4.0650406504065041E-4</v>
      </c>
      <c r="I571" s="2"/>
    </row>
    <row r="572" spans="1:9" s="50" customFormat="1" ht="15" x14ac:dyDescent="0.2">
      <c r="A572" s="52"/>
      <c r="B572" s="48" t="s">
        <v>144</v>
      </c>
      <c r="C572" s="7">
        <v>29</v>
      </c>
      <c r="D572" s="7">
        <v>82</v>
      </c>
      <c r="E572" s="51">
        <f t="shared" si="196"/>
        <v>1.1788617886178862E-2</v>
      </c>
      <c r="F572" s="51">
        <f t="shared" si="197"/>
        <v>2.6991441737985518E-2</v>
      </c>
      <c r="G572" s="12">
        <f t="shared" si="198"/>
        <v>1.8275862068965518</v>
      </c>
      <c r="H572" s="49">
        <f t="shared" ref="H572:H596" si="199">+IF(OR(AND(E572=""),(G572="")),"",E572*G572)</f>
        <v>2.1544715447154472E-2</v>
      </c>
      <c r="I572" s="2"/>
    </row>
    <row r="573" spans="1:9" s="50" customFormat="1" ht="15" x14ac:dyDescent="0.2">
      <c r="A573" s="52"/>
      <c r="B573" s="48" t="s">
        <v>583</v>
      </c>
      <c r="C573" s="7">
        <v>140</v>
      </c>
      <c r="D573" s="7">
        <v>311</v>
      </c>
      <c r="E573" s="51">
        <f t="shared" si="196"/>
        <v>5.6910569105691054E-2</v>
      </c>
      <c r="F573" s="51">
        <f t="shared" si="197"/>
        <v>0.10236998025016458</v>
      </c>
      <c r="G573" s="12">
        <f t="shared" si="198"/>
        <v>1.2214285714285715</v>
      </c>
      <c r="H573" s="49">
        <f t="shared" si="199"/>
        <v>6.9512195121951226E-2</v>
      </c>
      <c r="I573" s="2"/>
    </row>
    <row r="574" spans="1:9" s="50" customFormat="1" ht="15" x14ac:dyDescent="0.2">
      <c r="A574" s="52"/>
      <c r="B574" s="48" t="s">
        <v>324</v>
      </c>
      <c r="C574" s="7">
        <v>215</v>
      </c>
      <c r="D574" s="7">
        <v>155</v>
      </c>
      <c r="E574" s="51">
        <f t="shared" si="196"/>
        <v>8.7398373983739841E-2</v>
      </c>
      <c r="F574" s="51">
        <f t="shared" si="197"/>
        <v>5.1020408163265307E-2</v>
      </c>
      <c r="G574" s="12">
        <f t="shared" si="198"/>
        <v>-0.27906976744186046</v>
      </c>
      <c r="H574" s="49">
        <f t="shared" si="199"/>
        <v>-2.4390243902439025E-2</v>
      </c>
      <c r="I574" s="2"/>
    </row>
    <row r="575" spans="1:9" s="50" customFormat="1" ht="15" x14ac:dyDescent="0.2">
      <c r="A575" s="52"/>
      <c r="B575" s="48" t="s">
        <v>145</v>
      </c>
      <c r="C575" s="7">
        <v>13</v>
      </c>
      <c r="D575" s="7">
        <v>82</v>
      </c>
      <c r="E575" s="51">
        <f t="shared" si="196"/>
        <v>5.2845528455284551E-3</v>
      </c>
      <c r="F575" s="51">
        <f t="shared" si="197"/>
        <v>2.6991441737985518E-2</v>
      </c>
      <c r="G575" s="12">
        <f t="shared" si="198"/>
        <v>5.3076923076923075</v>
      </c>
      <c r="H575" s="49">
        <f t="shared" si="199"/>
        <v>2.8048780487804875E-2</v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79</v>
      </c>
      <c r="D577" s="7">
        <v>15</v>
      </c>
      <c r="E577" s="51">
        <f t="shared" si="196"/>
        <v>3.2113821138211381E-2</v>
      </c>
      <c r="F577" s="51">
        <f t="shared" si="197"/>
        <v>4.9374588545095461E-3</v>
      </c>
      <c r="G577" s="12">
        <f t="shared" si="198"/>
        <v>-0.810126582278481</v>
      </c>
      <c r="H577" s="49">
        <f t="shared" si="199"/>
        <v>-2.6016260162601626E-2</v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1</v>
      </c>
      <c r="E578" s="51" t="str">
        <f t="shared" si="196"/>
        <v/>
      </c>
      <c r="F578" s="51">
        <f t="shared" si="197"/>
        <v>3.291639236339697E-4</v>
      </c>
      <c r="G578" s="12">
        <f t="shared" si="198"/>
        <v>1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11</v>
      </c>
      <c r="D579" s="7">
        <v>3</v>
      </c>
      <c r="E579" s="51">
        <f t="shared" si="196"/>
        <v>4.4715447154471547E-3</v>
      </c>
      <c r="F579" s="51">
        <f t="shared" si="197"/>
        <v>9.8749177090190921E-4</v>
      </c>
      <c r="G579" s="12">
        <f t="shared" si="198"/>
        <v>-0.72727272727272729</v>
      </c>
      <c r="H579" s="49">
        <f t="shared" si="199"/>
        <v>-3.2520325203252037E-3</v>
      </c>
      <c r="I579" s="2"/>
    </row>
    <row r="580" spans="1:9" s="50" customFormat="1" ht="15" x14ac:dyDescent="0.2">
      <c r="A580" s="52"/>
      <c r="B580" s="48" t="s">
        <v>520</v>
      </c>
      <c r="C580" s="7">
        <v>5</v>
      </c>
      <c r="D580" s="7">
        <v>2</v>
      </c>
      <c r="E580" s="51">
        <f t="shared" si="196"/>
        <v>2.0325203252032522E-3</v>
      </c>
      <c r="F580" s="51">
        <f t="shared" si="197"/>
        <v>6.583278472679394E-4</v>
      </c>
      <c r="G580" s="12">
        <f t="shared" si="198"/>
        <v>-0.6</v>
      </c>
      <c r="H580" s="49">
        <f t="shared" si="199"/>
        <v>-1.2195121951219512E-3</v>
      </c>
      <c r="I580" s="2"/>
    </row>
    <row r="581" spans="1:9" s="50" customFormat="1" ht="15" x14ac:dyDescent="0.2">
      <c r="A581" s="47"/>
      <c r="B581" s="48" t="s">
        <v>544</v>
      </c>
      <c r="C581" s="7">
        <v>65</v>
      </c>
      <c r="D581" s="7">
        <v>77</v>
      </c>
      <c r="E581" s="51">
        <f t="shared" ref="E581" si="200">+IF(C581=0,"",C581/C$570)</f>
        <v>2.6422764227642278E-2</v>
      </c>
      <c r="F581" s="51">
        <f t="shared" ref="F581" si="201">+IF(D581=0,"",D581/D$570)</f>
        <v>2.5345622119815669E-2</v>
      </c>
      <c r="G581" s="12">
        <f t="shared" si="198"/>
        <v>0.18461538461538463</v>
      </c>
      <c r="H581" s="49">
        <f t="shared" ref="H581" si="202">+IF(OR(AND(E581=""),(G581="")),"",E581*G581)</f>
        <v>4.8780487804878057E-3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0</v>
      </c>
      <c r="E583" s="51" t="str">
        <f t="shared" ref="E583:E596" si="206">+IF(C583=0,"",C583/C$570)</f>
        <v/>
      </c>
      <c r="F583" s="51" t="str">
        <f t="shared" ref="F583:F596" si="207">+IF(D583=0,"",D583/D$570)</f>
        <v/>
      </c>
      <c r="G583" s="12" t="str">
        <f t="shared" si="198"/>
        <v xml:space="preserve"> 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726</v>
      </c>
      <c r="D584" s="7">
        <v>561</v>
      </c>
      <c r="E584" s="51">
        <f t="shared" si="206"/>
        <v>0.29512195121951218</v>
      </c>
      <c r="F584" s="51">
        <f t="shared" si="207"/>
        <v>0.18466096115865702</v>
      </c>
      <c r="G584" s="12">
        <f t="shared" si="198"/>
        <v>-0.22727272727272727</v>
      </c>
      <c r="H584" s="49">
        <f t="shared" si="199"/>
        <v>-6.7073170731707307E-2</v>
      </c>
      <c r="I584" s="2"/>
    </row>
    <row r="585" spans="1:9" s="50" customFormat="1" ht="15" x14ac:dyDescent="0.2">
      <c r="A585" s="52"/>
      <c r="B585" s="48" t="s">
        <v>147</v>
      </c>
      <c r="C585" s="7">
        <v>1</v>
      </c>
      <c r="D585" s="7">
        <v>0</v>
      </c>
      <c r="E585" s="51">
        <f t="shared" si="206"/>
        <v>4.0650406504065041E-4</v>
      </c>
      <c r="F585" s="51" t="str">
        <f t="shared" si="207"/>
        <v/>
      </c>
      <c r="G585" s="12">
        <f t="shared" si="198"/>
        <v>-1</v>
      </c>
      <c r="H585" s="49">
        <f t="shared" si="199"/>
        <v>-4.0650406504065041E-4</v>
      </c>
      <c r="I585" s="2"/>
    </row>
    <row r="586" spans="1:9" s="50" customFormat="1" ht="15" x14ac:dyDescent="0.2">
      <c r="A586" s="52"/>
      <c r="B586" s="48" t="s">
        <v>148</v>
      </c>
      <c r="C586" s="7">
        <v>56</v>
      </c>
      <c r="D586" s="7">
        <v>56</v>
      </c>
      <c r="E586" s="51">
        <f t="shared" si="206"/>
        <v>2.2764227642276424E-2</v>
      </c>
      <c r="F586" s="51">
        <f t="shared" si="207"/>
        <v>1.8433179723502304E-2</v>
      </c>
      <c r="G586" s="12">
        <f t="shared" si="198"/>
        <v>0</v>
      </c>
      <c r="H586" s="49">
        <f t="shared" si="199"/>
        <v>0</v>
      </c>
      <c r="I586" s="2"/>
    </row>
    <row r="587" spans="1:9" s="50" customFormat="1" ht="15" x14ac:dyDescent="0.2">
      <c r="A587" s="52"/>
      <c r="B587" s="48" t="s">
        <v>329</v>
      </c>
      <c r="C587" s="7">
        <v>797</v>
      </c>
      <c r="D587" s="7">
        <v>1189</v>
      </c>
      <c r="E587" s="51">
        <f t="shared" si="206"/>
        <v>0.32398373983739837</v>
      </c>
      <c r="F587" s="51">
        <f t="shared" si="207"/>
        <v>0.39137590520079002</v>
      </c>
      <c r="G587" s="12">
        <f t="shared" si="198"/>
        <v>0.49184441656210792</v>
      </c>
      <c r="H587" s="49">
        <f t="shared" si="199"/>
        <v>0.15934959349593497</v>
      </c>
      <c r="I587" s="2"/>
    </row>
    <row r="588" spans="1:9" s="50" customFormat="1" ht="15" x14ac:dyDescent="0.2">
      <c r="A588" s="52"/>
      <c r="B588" s="48" t="s">
        <v>149</v>
      </c>
      <c r="C588" s="7">
        <v>30</v>
      </c>
      <c r="D588" s="7">
        <v>65</v>
      </c>
      <c r="E588" s="51">
        <f t="shared" si="206"/>
        <v>1.2195121951219513E-2</v>
      </c>
      <c r="F588" s="51">
        <f t="shared" si="207"/>
        <v>2.1395655036208033E-2</v>
      </c>
      <c r="G588" s="12">
        <f t="shared" si="198"/>
        <v>1.1666666666666667</v>
      </c>
      <c r="H588" s="49">
        <f t="shared" si="199"/>
        <v>1.4227642276422765E-2</v>
      </c>
      <c r="I588" s="2"/>
    </row>
    <row r="589" spans="1:9" s="50" customFormat="1" ht="15" x14ac:dyDescent="0.2">
      <c r="A589" s="52"/>
      <c r="B589" s="48" t="s">
        <v>330</v>
      </c>
      <c r="C589" s="7">
        <v>3</v>
      </c>
      <c r="D589" s="7">
        <v>51</v>
      </c>
      <c r="E589" s="51">
        <f t="shared" si="206"/>
        <v>1.2195121951219512E-3</v>
      </c>
      <c r="F589" s="51">
        <f t="shared" si="207"/>
        <v>1.6787360105332456E-2</v>
      </c>
      <c r="G589" s="12">
        <f t="shared" si="198"/>
        <v>16</v>
      </c>
      <c r="H589" s="49">
        <f t="shared" si="199"/>
        <v>1.9512195121951219E-2</v>
      </c>
      <c r="I589" s="2"/>
    </row>
    <row r="590" spans="1:9" s="50" customFormat="1" ht="15" x14ac:dyDescent="0.2">
      <c r="A590" s="52"/>
      <c r="B590" s="48" t="s">
        <v>150</v>
      </c>
      <c r="C590" s="7">
        <v>24</v>
      </c>
      <c r="D590" s="7">
        <v>10</v>
      </c>
      <c r="E590" s="51">
        <f t="shared" si="206"/>
        <v>9.7560975609756097E-3</v>
      </c>
      <c r="F590" s="51">
        <f t="shared" si="207"/>
        <v>3.2916392363396972E-3</v>
      </c>
      <c r="G590" s="12">
        <f t="shared" si="198"/>
        <v>-0.58333333333333337</v>
      </c>
      <c r="H590" s="49">
        <f t="shared" si="199"/>
        <v>-5.6910569105691061E-3</v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0</v>
      </c>
      <c r="E591" s="51" t="str">
        <f t="shared" si="206"/>
        <v/>
      </c>
      <c r="F591" s="51" t="str">
        <f t="shared" si="207"/>
        <v/>
      </c>
      <c r="G591" s="12" t="str">
        <f t="shared" si="198"/>
        <v xml:space="preserve"> 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194</v>
      </c>
      <c r="D592" s="7">
        <v>172</v>
      </c>
      <c r="E592" s="51">
        <f t="shared" si="206"/>
        <v>7.8861788617886175E-2</v>
      </c>
      <c r="F592" s="51">
        <f t="shared" si="207"/>
        <v>5.6616194865042789E-2</v>
      </c>
      <c r="G592" s="12">
        <f t="shared" si="198"/>
        <v>-0.1134020618556701</v>
      </c>
      <c r="H592" s="49">
        <f t="shared" si="199"/>
        <v>-8.9430894308943076E-3</v>
      </c>
      <c r="I592" s="2"/>
    </row>
    <row r="593" spans="1:9" s="50" customFormat="1" ht="15" x14ac:dyDescent="0.2">
      <c r="A593" s="52"/>
      <c r="B593" s="48" t="s">
        <v>332</v>
      </c>
      <c r="C593" s="7">
        <v>21</v>
      </c>
      <c r="D593" s="7">
        <v>0</v>
      </c>
      <c r="E593" s="51">
        <f t="shared" si="206"/>
        <v>8.5365853658536592E-3</v>
      </c>
      <c r="F593" s="51" t="str">
        <f t="shared" si="207"/>
        <v/>
      </c>
      <c r="G593" s="12">
        <f t="shared" si="198"/>
        <v>-1</v>
      </c>
      <c r="H593" s="49">
        <f t="shared" si="199"/>
        <v>-8.5365853658536592E-3</v>
      </c>
      <c r="I593" s="2"/>
    </row>
    <row r="594" spans="1:9" s="50" customFormat="1" ht="15" x14ac:dyDescent="0.2">
      <c r="A594" s="52"/>
      <c r="B594" s="48" t="s">
        <v>333</v>
      </c>
      <c r="C594" s="7">
        <v>0</v>
      </c>
      <c r="D594" s="7">
        <v>2</v>
      </c>
      <c r="E594" s="51" t="str">
        <f t="shared" si="206"/>
        <v/>
      </c>
      <c r="F594" s="51">
        <f t="shared" si="207"/>
        <v>6.583278472679394E-4</v>
      </c>
      <c r="G594" s="12">
        <f t="shared" si="198"/>
        <v>1</v>
      </c>
      <c r="H594" s="49" t="str">
        <f t="shared" si="199"/>
        <v/>
      </c>
      <c r="I594" s="2"/>
    </row>
    <row r="595" spans="1:9" s="50" customFormat="1" ht="15" x14ac:dyDescent="0.2">
      <c r="A595" s="52"/>
      <c r="B595" s="61" t="s">
        <v>334</v>
      </c>
      <c r="C595" s="7">
        <v>11</v>
      </c>
      <c r="D595" s="7">
        <v>3</v>
      </c>
      <c r="E595" s="51">
        <f t="shared" si="206"/>
        <v>4.4715447154471547E-3</v>
      </c>
      <c r="F595" s="51">
        <f t="shared" si="207"/>
        <v>9.8749177090190921E-4</v>
      </c>
      <c r="G595" s="12">
        <f t="shared" si="198"/>
        <v>-0.72727272727272729</v>
      </c>
      <c r="H595" s="49">
        <f t="shared" si="199"/>
        <v>-3.2520325203252037E-3</v>
      </c>
      <c r="I595" s="2"/>
    </row>
    <row r="596" spans="1:9" s="50" customFormat="1" ht="15" x14ac:dyDescent="0.2">
      <c r="A596" s="52"/>
      <c r="B596" s="48" t="s">
        <v>521</v>
      </c>
      <c r="C596" s="7">
        <v>39</v>
      </c>
      <c r="D596" s="7">
        <v>201</v>
      </c>
      <c r="E596" s="51">
        <f t="shared" si="206"/>
        <v>1.5853658536585366E-2</v>
      </c>
      <c r="F596" s="51">
        <f t="shared" si="207"/>
        <v>6.6161948650427918E-2</v>
      </c>
      <c r="G596" s="12">
        <f t="shared" si="198"/>
        <v>4.1538461538461542</v>
      </c>
      <c r="H596" s="49">
        <f t="shared" si="199"/>
        <v>6.5853658536585369E-2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411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351</v>
      </c>
      <c r="C8" s="38">
        <f>+C18+C74+C169+C345+C570</f>
        <v>6327</v>
      </c>
      <c r="D8" s="39">
        <f>+D18+D74+D169+D345+D570</f>
        <v>7352</v>
      </c>
      <c r="E8" s="40">
        <f>+C8/C$8</f>
        <v>1</v>
      </c>
      <c r="F8" s="40">
        <f>+D8/D$8</f>
        <v>1</v>
      </c>
      <c r="G8" s="40">
        <f>+(D8-C8)/C8</f>
        <v>0.16200410937253043</v>
      </c>
      <c r="H8" s="40">
        <f>+E8*G8</f>
        <v>0.16200410937253043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42</v>
      </c>
      <c r="D9" s="41">
        <f>+D18</f>
        <v>52</v>
      </c>
      <c r="E9" s="27">
        <f>C9/$C$8</f>
        <v>6.6382171645329542E-3</v>
      </c>
      <c r="F9" s="27">
        <f>D9/$D$8</f>
        <v>7.0729053318824807E-3</v>
      </c>
      <c r="G9" s="12">
        <f>+IF(OR(AND(D9=0),(C9=0)),"0",((D9-C9)/C9))</f>
        <v>0.23809523809523808</v>
      </c>
      <c r="H9" s="11">
        <f>+IF(OR(AND(E9=""),(G9="")),"",E9*G9)</f>
        <v>1.5805278963173699E-3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983</v>
      </c>
      <c r="D10" s="41">
        <f>+D74</f>
        <v>1024</v>
      </c>
      <c r="E10" s="27">
        <f>C10/$C$8</f>
        <v>0.15536589220799746</v>
      </c>
      <c r="F10" s="27">
        <f>D10/$D$8</f>
        <v>0.13928182807399347</v>
      </c>
      <c r="G10" s="12">
        <f>+IF(OR(AND(D10=0),(C10=0)),"0",((D10-C10)/C10))</f>
        <v>4.170905391658189E-2</v>
      </c>
      <c r="H10" s="11">
        <f>+IF(OR(AND(E10=""),(G10="")),"",E10*G10)</f>
        <v>6.480164374901216E-3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1057</v>
      </c>
      <c r="D11" s="41">
        <f>+D169</f>
        <v>1329</v>
      </c>
      <c r="E11" s="27">
        <f>C11/$C$8</f>
        <v>0.167061798640746</v>
      </c>
      <c r="F11" s="27">
        <f>D11/$D$8</f>
        <v>0.18076713819368878</v>
      </c>
      <c r="G11" s="12">
        <f>+IF(OR(AND(D11=0),(C11=0)),"0",((D11-C11)/C11))</f>
        <v>0.25733207190160834</v>
      </c>
      <c r="H11" s="11">
        <f>+IF(OR(AND(E11=""),(G11="")),"",E11*G11)</f>
        <v>4.2990358779832462E-2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2812</v>
      </c>
      <c r="D12" s="41">
        <f>+D345</f>
        <v>3400</v>
      </c>
      <c r="E12" s="27">
        <f>C12/$C$8</f>
        <v>0.44444444444444442</v>
      </c>
      <c r="F12" s="27">
        <f>D12/$D$8</f>
        <v>0.46245919477693143</v>
      </c>
      <c r="G12" s="12">
        <f>+IF(OR(AND(D12=0),(C12=0)),"0",((D12-C12)/C12))</f>
        <v>0.20910384068278806</v>
      </c>
      <c r="H12" s="11">
        <f>+IF(OR(AND(E12=""),(G12="")),"",E12*G12)</f>
        <v>9.293504030346135E-2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1433</v>
      </c>
      <c r="D13" s="29">
        <f>+D570</f>
        <v>1547</v>
      </c>
      <c r="E13" s="27">
        <f>C13/$C$8</f>
        <v>0.22648964754227913</v>
      </c>
      <c r="F13" s="27">
        <f>D13/$D$8</f>
        <v>0.21041893362350381</v>
      </c>
      <c r="G13" s="12">
        <f>+IF(OR(AND(D13=0),(C13=0)),"0",((D13-C13)/C13))</f>
        <v>7.9553384508025127E-2</v>
      </c>
      <c r="H13" s="11">
        <f>+IF(OR(AND(E13=""),(G13="")),"",E13*G13)</f>
        <v>1.8018018018018018E-2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42</v>
      </c>
      <c r="D18" s="39">
        <f>SUM(D19:D68)</f>
        <v>52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0.23809523809523808</v>
      </c>
      <c r="H18" s="40">
        <f>+IF(OR(AND(E18=""),(G18="")),"",E18*G18)</f>
        <v>0.23809523809523808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1</v>
      </c>
      <c r="E24" s="11" t="str">
        <f t="shared" si="0"/>
        <v/>
      </c>
      <c r="F24" s="11">
        <f t="shared" si="1"/>
        <v>1.9230769230769232E-2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1</v>
      </c>
      <c r="E25" s="27" t="str">
        <f t="shared" ref="E25" si="4">+IF(C25=0,"",C25/C$18)</f>
        <v/>
      </c>
      <c r="F25" s="27">
        <f t="shared" ref="F25" si="5">+IF(D25=0,"",D25/D$18)</f>
        <v>1.9230769230769232E-2</v>
      </c>
      <c r="G25" s="12">
        <f t="shared" si="2"/>
        <v>1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2</v>
      </c>
      <c r="D26" s="7">
        <v>5</v>
      </c>
      <c r="E26" s="11">
        <f t="shared" si="0"/>
        <v>4.7619047619047616E-2</v>
      </c>
      <c r="F26" s="11">
        <f t="shared" si="1"/>
        <v>9.6153846153846159E-2</v>
      </c>
      <c r="G26" s="12">
        <f t="shared" si="2"/>
        <v>1.5</v>
      </c>
      <c r="H26" s="15">
        <f t="shared" si="3"/>
        <v>7.1428571428571425E-2</v>
      </c>
    </row>
    <row r="27" spans="1:9" ht="15" x14ac:dyDescent="0.2">
      <c r="B27" s="5" t="s">
        <v>559</v>
      </c>
      <c r="C27" s="7">
        <v>1</v>
      </c>
      <c r="D27" s="7">
        <v>3</v>
      </c>
      <c r="E27" s="11">
        <f t="shared" si="0"/>
        <v>2.3809523809523808E-2</v>
      </c>
      <c r="F27" s="11">
        <f t="shared" si="1"/>
        <v>5.7692307692307696E-2</v>
      </c>
      <c r="G27" s="12">
        <f t="shared" si="2"/>
        <v>2</v>
      </c>
      <c r="H27" s="15">
        <f t="shared" si="3"/>
        <v>4.7619047619047616E-2</v>
      </c>
    </row>
    <row r="28" spans="1:9" ht="15" x14ac:dyDescent="0.2">
      <c r="B28" s="5" t="s">
        <v>3</v>
      </c>
      <c r="C28" s="7">
        <v>0</v>
      </c>
      <c r="D28" s="7">
        <v>2</v>
      </c>
      <c r="E28" s="11" t="str">
        <f t="shared" si="0"/>
        <v/>
      </c>
      <c r="F28" s="11">
        <f t="shared" si="1"/>
        <v>3.8461538461538464E-2</v>
      </c>
      <c r="G28" s="12">
        <f t="shared" si="2"/>
        <v>1</v>
      </c>
      <c r="H28" s="15" t="str">
        <f t="shared" si="3"/>
        <v/>
      </c>
    </row>
    <row r="29" spans="1:9" ht="15" x14ac:dyDescent="0.2">
      <c r="B29" s="5" t="s">
        <v>5</v>
      </c>
      <c r="C29" s="7">
        <v>7</v>
      </c>
      <c r="D29" s="7">
        <v>7</v>
      </c>
      <c r="E29" s="11">
        <f t="shared" si="0"/>
        <v>0.16666666666666666</v>
      </c>
      <c r="F29" s="11">
        <f t="shared" si="1"/>
        <v>0.13461538461538461</v>
      </c>
      <c r="G29" s="12">
        <f t="shared" si="2"/>
        <v>0</v>
      </c>
      <c r="H29" s="15">
        <f t="shared" si="3"/>
        <v>0</v>
      </c>
    </row>
    <row r="30" spans="1:9" ht="15" x14ac:dyDescent="0.2">
      <c r="B30" s="5" t="s">
        <v>155</v>
      </c>
      <c r="C30" s="7">
        <v>4</v>
      </c>
      <c r="D30" s="7">
        <v>0</v>
      </c>
      <c r="E30" s="11">
        <f t="shared" si="0"/>
        <v>9.5238095238095233E-2</v>
      </c>
      <c r="F30" s="11" t="str">
        <f t="shared" si="1"/>
        <v/>
      </c>
      <c r="G30" s="12">
        <f t="shared" si="2"/>
        <v>-1</v>
      </c>
      <c r="H30" s="15">
        <f t="shared" si="3"/>
        <v>-9.5238095238095233E-2</v>
      </c>
    </row>
    <row r="31" spans="1:9" ht="15" x14ac:dyDescent="0.2">
      <c r="B31" s="5" t="s">
        <v>156</v>
      </c>
      <c r="C31" s="7">
        <v>1</v>
      </c>
      <c r="D31" s="7">
        <v>1</v>
      </c>
      <c r="E31" s="11">
        <f t="shared" si="0"/>
        <v>2.3809523809523808E-2</v>
      </c>
      <c r="F31" s="11">
        <f t="shared" si="1"/>
        <v>1.9230769230769232E-2</v>
      </c>
      <c r="G31" s="12">
        <f t="shared" si="2"/>
        <v>0</v>
      </c>
      <c r="H31" s="15">
        <f t="shared" si="3"/>
        <v>0</v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4</v>
      </c>
      <c r="D35" s="7">
        <v>2</v>
      </c>
      <c r="E35" s="11">
        <f t="shared" si="0"/>
        <v>9.5238095238095233E-2</v>
      </c>
      <c r="F35" s="11">
        <f t="shared" si="1"/>
        <v>3.8461538461538464E-2</v>
      </c>
      <c r="G35" s="12">
        <f t="shared" si="2"/>
        <v>-0.5</v>
      </c>
      <c r="H35" s="15">
        <f t="shared" si="3"/>
        <v>-4.7619047619047616E-2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0</v>
      </c>
      <c r="E37" s="11" t="str">
        <f t="shared" si="0"/>
        <v/>
      </c>
      <c r="F37" s="11" t="str">
        <f t="shared" si="1"/>
        <v/>
      </c>
      <c r="G37" s="12" t="str">
        <f t="shared" si="2"/>
        <v xml:space="preserve"> 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1</v>
      </c>
      <c r="E38" s="11" t="str">
        <f t="shared" si="0"/>
        <v/>
      </c>
      <c r="F38" s="11">
        <f t="shared" si="1"/>
        <v>1.9230769230769232E-2</v>
      </c>
      <c r="G38" s="12">
        <f t="shared" si="2"/>
        <v>1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1</v>
      </c>
      <c r="D43" s="7">
        <v>0</v>
      </c>
      <c r="E43" s="11">
        <f t="shared" si="0"/>
        <v>2.3809523809523808E-2</v>
      </c>
      <c r="F43" s="11" t="str">
        <f t="shared" si="1"/>
        <v/>
      </c>
      <c r="G43" s="12">
        <f t="shared" si="2"/>
        <v>-1</v>
      </c>
      <c r="H43" s="15">
        <f t="shared" si="3"/>
        <v>-2.3809523809523808E-2</v>
      </c>
    </row>
    <row r="44" spans="2:8" ht="15" x14ac:dyDescent="0.2">
      <c r="B44" s="5" t="s">
        <v>166</v>
      </c>
      <c r="C44" s="7">
        <v>2</v>
      </c>
      <c r="D44" s="7">
        <v>0</v>
      </c>
      <c r="E44" s="11">
        <f t="shared" si="0"/>
        <v>4.7619047619047616E-2</v>
      </c>
      <c r="F44" s="11" t="str">
        <f t="shared" si="1"/>
        <v/>
      </c>
      <c r="G44" s="12">
        <f t="shared" si="2"/>
        <v>-1</v>
      </c>
      <c r="H44" s="15">
        <f t="shared" si="3"/>
        <v>-4.7619047619047616E-2</v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1</v>
      </c>
      <c r="E47" s="11" t="str">
        <f t="shared" si="0"/>
        <v/>
      </c>
      <c r="F47" s="11">
        <f t="shared" si="1"/>
        <v>1.9230769230769232E-2</v>
      </c>
      <c r="G47" s="12">
        <f t="shared" si="2"/>
        <v>1</v>
      </c>
      <c r="H47" s="15" t="str">
        <f t="shared" si="3"/>
        <v/>
      </c>
    </row>
    <row r="48" spans="2:8" ht="15" x14ac:dyDescent="0.2">
      <c r="B48" s="5" t="s">
        <v>560</v>
      </c>
      <c r="C48" s="7">
        <v>1</v>
      </c>
      <c r="D48" s="7">
        <v>1</v>
      </c>
      <c r="E48" s="11">
        <f t="shared" si="0"/>
        <v>2.3809523809523808E-2</v>
      </c>
      <c r="F48" s="11">
        <f t="shared" si="1"/>
        <v>1.9230769230769232E-2</v>
      </c>
      <c r="G48" s="12">
        <f t="shared" si="2"/>
        <v>0</v>
      </c>
      <c r="H48" s="15">
        <f t="shared" si="3"/>
        <v>0</v>
      </c>
    </row>
    <row r="49" spans="1:9" ht="15" x14ac:dyDescent="0.2">
      <c r="B49" s="5" t="s">
        <v>9</v>
      </c>
      <c r="C49" s="7">
        <v>9</v>
      </c>
      <c r="D49" s="7">
        <v>9</v>
      </c>
      <c r="E49" s="11">
        <f t="shared" si="0"/>
        <v>0.21428571428571427</v>
      </c>
      <c r="F49" s="11">
        <f t="shared" si="1"/>
        <v>0.17307692307692307</v>
      </c>
      <c r="G49" s="12">
        <f t="shared" si="2"/>
        <v>0</v>
      </c>
      <c r="H49" s="15">
        <f t="shared" si="3"/>
        <v>0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5</v>
      </c>
      <c r="D53" s="7">
        <v>10</v>
      </c>
      <c r="E53" s="11">
        <f t="shared" si="0"/>
        <v>0.11904761904761904</v>
      </c>
      <c r="F53" s="11">
        <f t="shared" si="1"/>
        <v>0.19230769230769232</v>
      </c>
      <c r="G53" s="12">
        <f t="shared" si="2"/>
        <v>1</v>
      </c>
      <c r="H53" s="15">
        <f t="shared" si="3"/>
        <v>0.11904761904761904</v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0</v>
      </c>
      <c r="D58" s="7">
        <v>0</v>
      </c>
      <c r="E58" s="11" t="str">
        <f t="shared" si="7"/>
        <v/>
      </c>
      <c r="F58" s="11" t="str">
        <f t="shared" si="8"/>
        <v/>
      </c>
      <c r="G58" s="12" t="str">
        <f t="shared" si="2"/>
        <v xml:space="preserve"> </v>
      </c>
      <c r="H58" s="15" t="str">
        <f t="shared" si="9"/>
        <v/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0</v>
      </c>
      <c r="D60" s="7">
        <v>0</v>
      </c>
      <c r="E60" s="11" t="str">
        <f t="shared" si="0"/>
        <v/>
      </c>
      <c r="F60" s="11" t="str">
        <f t="shared" si="1"/>
        <v/>
      </c>
      <c r="G60" s="12" t="str">
        <f t="shared" si="2"/>
        <v xml:space="preserve"> </v>
      </c>
      <c r="H60" s="15" t="str">
        <f t="shared" si="3"/>
        <v/>
      </c>
    </row>
    <row r="61" spans="1:9" ht="15" x14ac:dyDescent="0.2">
      <c r="B61" s="5" t="s">
        <v>170</v>
      </c>
      <c r="C61" s="7">
        <v>0</v>
      </c>
      <c r="D61" s="7">
        <v>0</v>
      </c>
      <c r="E61" s="11" t="str">
        <f t="shared" si="0"/>
        <v/>
      </c>
      <c r="F61" s="11" t="str">
        <f t="shared" si="1"/>
        <v/>
      </c>
      <c r="G61" s="12" t="str">
        <f t="shared" si="2"/>
        <v xml:space="preserve"> 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1</v>
      </c>
      <c r="E62" s="11" t="str">
        <f t="shared" si="0"/>
        <v/>
      </c>
      <c r="F62" s="11">
        <f t="shared" si="1"/>
        <v>1.9230769230769232E-2</v>
      </c>
      <c r="G62" s="12">
        <f t="shared" si="2"/>
        <v>1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1</v>
      </c>
      <c r="D63" s="7">
        <v>5</v>
      </c>
      <c r="E63" s="27">
        <f t="shared" ref="E63:E64" si="10">+IF(C63=0,"",C63/C$18)</f>
        <v>2.3809523809523808E-2</v>
      </c>
      <c r="F63" s="27">
        <f t="shared" ref="F63:F64" si="11">+IF(D63=0,"",D63/D$18)</f>
        <v>9.6153846153846159E-2</v>
      </c>
      <c r="G63" s="12">
        <f t="shared" si="2"/>
        <v>4</v>
      </c>
      <c r="H63" s="49">
        <f t="shared" ref="H63:H64" si="12">+IF(OR(AND(E63=""),(G63="")),"",E63*G63)</f>
        <v>9.5238095238095233E-2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1</v>
      </c>
      <c r="D65" s="7">
        <v>0</v>
      </c>
      <c r="E65" s="11">
        <f t="shared" si="0"/>
        <v>2.3809523809523808E-2</v>
      </c>
      <c r="F65" s="11" t="str">
        <f t="shared" si="1"/>
        <v/>
      </c>
      <c r="G65" s="12">
        <f t="shared" si="2"/>
        <v>-1</v>
      </c>
      <c r="H65" s="15">
        <f t="shared" si="3"/>
        <v>-2.3809523809523808E-2</v>
      </c>
    </row>
    <row r="66" spans="1:9" ht="15" x14ac:dyDescent="0.2">
      <c r="B66" s="5" t="s">
        <v>15</v>
      </c>
      <c r="C66" s="7">
        <v>2</v>
      </c>
      <c r="D66" s="7">
        <v>2</v>
      </c>
      <c r="E66" s="11">
        <f t="shared" si="0"/>
        <v>4.7619047619047616E-2</v>
      </c>
      <c r="F66" s="11">
        <f t="shared" si="1"/>
        <v>3.8461538461538464E-2</v>
      </c>
      <c r="G66" s="12">
        <f t="shared" si="2"/>
        <v>0</v>
      </c>
      <c r="H66" s="15">
        <f t="shared" si="3"/>
        <v>0</v>
      </c>
    </row>
    <row r="67" spans="1:9" ht="15" x14ac:dyDescent="0.2">
      <c r="B67" s="5" t="s">
        <v>173</v>
      </c>
      <c r="C67" s="7">
        <v>1</v>
      </c>
      <c r="D67" s="7">
        <v>0</v>
      </c>
      <c r="E67" s="11">
        <f t="shared" si="0"/>
        <v>2.3809523809523808E-2</v>
      </c>
      <c r="F67" s="11" t="str">
        <f t="shared" si="1"/>
        <v/>
      </c>
      <c r="G67" s="12">
        <f t="shared" si="2"/>
        <v>-1</v>
      </c>
      <c r="H67" s="15">
        <f t="shared" si="3"/>
        <v>-2.3809523809523808E-2</v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983</v>
      </c>
      <c r="D74" s="39">
        <f>SUM(D75:D163)</f>
        <v>1024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4.170905391658189E-2</v>
      </c>
      <c r="H74" s="40">
        <f>+IF(OR(AND(E74=""),(G74="")),"",E74*G74)</f>
        <v>4.170905391658189E-2</v>
      </c>
    </row>
    <row r="75" spans="1:9" ht="15" x14ac:dyDescent="0.2">
      <c r="B75" s="5" t="s">
        <v>430</v>
      </c>
      <c r="C75" s="7">
        <v>29</v>
      </c>
      <c r="D75" s="7">
        <v>23</v>
      </c>
      <c r="E75" s="13">
        <f>+IF(C75=0,"",C75/C$74)</f>
        <v>2.9501525940996948E-2</v>
      </c>
      <c r="F75" s="13">
        <f>+IF(D75=0,"",D75/D$74)</f>
        <v>2.24609375E-2</v>
      </c>
      <c r="G75" s="12">
        <f t="shared" ref="G75:G138" si="13">+IF(AND(C75=0,D75=0)," ",IF(C75=0,1,IF(D75=0,-1,(D75-C75)/C75)))</f>
        <v>-0.20689655172413793</v>
      </c>
      <c r="H75" s="15">
        <f>+IF(OR(AND(E75=""),(G75="")),"",E75*G75)</f>
        <v>-6.1037639877924718E-3</v>
      </c>
    </row>
    <row r="76" spans="1:9" ht="15" x14ac:dyDescent="0.2">
      <c r="B76" s="5" t="s">
        <v>562</v>
      </c>
      <c r="C76" s="7">
        <v>4</v>
      </c>
      <c r="D76" s="7">
        <v>30</v>
      </c>
      <c r="E76" s="13">
        <f t="shared" ref="E76:E148" si="14">+IF(C76=0,"",C76/C$74)</f>
        <v>4.0691759918616479E-3</v>
      </c>
      <c r="F76" s="13">
        <f t="shared" ref="F76:F148" si="15">+IF(D76=0,"",D76/D$74)</f>
        <v>2.9296875E-2</v>
      </c>
      <c r="G76" s="12">
        <f t="shared" si="13"/>
        <v>6.5</v>
      </c>
      <c r="H76" s="15">
        <f t="shared" ref="H76:H148" si="16">+IF(OR(AND(E76=""),(G76="")),"",E76*G76)</f>
        <v>2.6449643947100712E-2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41</v>
      </c>
      <c r="D78" s="7">
        <v>51</v>
      </c>
      <c r="E78" s="51">
        <f t="shared" si="14"/>
        <v>4.170905391658189E-2</v>
      </c>
      <c r="F78" s="51">
        <f t="shared" si="15"/>
        <v>4.98046875E-2</v>
      </c>
      <c r="G78" s="12">
        <f t="shared" si="13"/>
        <v>0.24390243902439024</v>
      </c>
      <c r="H78" s="49">
        <f t="shared" si="16"/>
        <v>1.0172939979654119E-2</v>
      </c>
      <c r="I78" s="2"/>
    </row>
    <row r="79" spans="1:9" s="50" customFormat="1" ht="15" x14ac:dyDescent="0.2">
      <c r="A79" s="52"/>
      <c r="B79" s="48" t="s">
        <v>175</v>
      </c>
      <c r="C79" s="7">
        <v>22</v>
      </c>
      <c r="D79" s="7">
        <v>24</v>
      </c>
      <c r="E79" s="51">
        <f t="shared" si="14"/>
        <v>2.2380467955239063E-2</v>
      </c>
      <c r="F79" s="51">
        <f t="shared" si="15"/>
        <v>2.34375E-2</v>
      </c>
      <c r="G79" s="12">
        <f t="shared" si="13"/>
        <v>9.0909090909090912E-2</v>
      </c>
      <c r="H79" s="49">
        <f t="shared" si="16"/>
        <v>2.0345879959308239E-3</v>
      </c>
      <c r="I79" s="2"/>
    </row>
    <row r="80" spans="1:9" s="50" customFormat="1" ht="15" x14ac:dyDescent="0.2">
      <c r="A80" s="52"/>
      <c r="B80" s="48" t="s">
        <v>16</v>
      </c>
      <c r="C80" s="7">
        <v>1</v>
      </c>
      <c r="D80" s="7">
        <v>0</v>
      </c>
      <c r="E80" s="51">
        <f t="shared" si="14"/>
        <v>1.017293997965412E-3</v>
      </c>
      <c r="F80" s="51" t="str">
        <f t="shared" si="15"/>
        <v/>
      </c>
      <c r="G80" s="12">
        <f t="shared" si="13"/>
        <v>-1</v>
      </c>
      <c r="H80" s="49">
        <f t="shared" si="16"/>
        <v>-1.017293997965412E-3</v>
      </c>
      <c r="I80" s="2"/>
    </row>
    <row r="81" spans="1:9" s="50" customFormat="1" ht="15" x14ac:dyDescent="0.2">
      <c r="A81" s="47"/>
      <c r="B81" s="48" t="s">
        <v>35</v>
      </c>
      <c r="C81" s="7">
        <v>0</v>
      </c>
      <c r="D81" s="7">
        <v>0</v>
      </c>
      <c r="E81" s="51" t="str">
        <f t="shared" ref="E81" si="20">+IF(C81=0,"",C81/C$74)</f>
        <v/>
      </c>
      <c r="F81" s="51" t="str">
        <f t="shared" ref="F81" si="21">+IF(D81=0,"",D81/D$74)</f>
        <v/>
      </c>
      <c r="G81" s="12" t="str">
        <f t="shared" si="13"/>
        <v xml:space="preserve"> </v>
      </c>
      <c r="H81" s="49" t="str">
        <f t="shared" ref="H81" si="22">+IF(OR(AND(E81=""),(G81="")),"",E81*G81)</f>
        <v/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3</v>
      </c>
      <c r="D83" s="7">
        <v>3</v>
      </c>
      <c r="E83" s="51">
        <f t="shared" si="14"/>
        <v>3.0518819938962359E-3</v>
      </c>
      <c r="F83" s="51">
        <f t="shared" si="15"/>
        <v>2.9296875E-3</v>
      </c>
      <c r="G83" s="12">
        <f t="shared" si="13"/>
        <v>0</v>
      </c>
      <c r="H83" s="49">
        <f t="shared" si="16"/>
        <v>0</v>
      </c>
      <c r="I83" s="2"/>
    </row>
    <row r="84" spans="1:9" s="50" customFormat="1" ht="15" x14ac:dyDescent="0.2">
      <c r="A84" s="52"/>
      <c r="B84" s="48" t="s">
        <v>431</v>
      </c>
      <c r="C84" s="7">
        <v>1</v>
      </c>
      <c r="D84" s="7">
        <v>1</v>
      </c>
      <c r="E84" s="51">
        <f t="shared" si="14"/>
        <v>1.017293997965412E-3</v>
      </c>
      <c r="F84" s="51">
        <f t="shared" si="15"/>
        <v>9.765625E-4</v>
      </c>
      <c r="G84" s="12">
        <f t="shared" si="13"/>
        <v>0</v>
      </c>
      <c r="H84" s="49">
        <f t="shared" si="16"/>
        <v>0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1</v>
      </c>
      <c r="D86" s="7">
        <v>1</v>
      </c>
      <c r="E86" s="51">
        <f t="shared" si="14"/>
        <v>1.017293997965412E-3</v>
      </c>
      <c r="F86" s="51">
        <f t="shared" si="15"/>
        <v>9.765625E-4</v>
      </c>
      <c r="G86" s="12">
        <f t="shared" si="13"/>
        <v>0</v>
      </c>
      <c r="H86" s="49">
        <f t="shared" si="16"/>
        <v>0</v>
      </c>
      <c r="I86" s="2"/>
    </row>
    <row r="87" spans="1:9" s="50" customFormat="1" ht="15" x14ac:dyDescent="0.2">
      <c r="A87" s="52"/>
      <c r="B87" s="48" t="s">
        <v>17</v>
      </c>
      <c r="C87" s="7">
        <v>1</v>
      </c>
      <c r="D87" s="7">
        <v>0</v>
      </c>
      <c r="E87" s="51">
        <f t="shared" si="14"/>
        <v>1.017293997965412E-3</v>
      </c>
      <c r="F87" s="51" t="str">
        <f t="shared" si="15"/>
        <v/>
      </c>
      <c r="G87" s="12">
        <f t="shared" si="13"/>
        <v>-1</v>
      </c>
      <c r="H87" s="49">
        <f t="shared" si="16"/>
        <v>-1.017293997965412E-3</v>
      </c>
      <c r="I87" s="2"/>
    </row>
    <row r="88" spans="1:9" s="50" customFormat="1" ht="15" x14ac:dyDescent="0.2">
      <c r="A88" s="52"/>
      <c r="B88" s="48" t="s">
        <v>180</v>
      </c>
      <c r="C88" s="7">
        <v>1</v>
      </c>
      <c r="D88" s="7">
        <v>11</v>
      </c>
      <c r="E88" s="51">
        <f t="shared" si="14"/>
        <v>1.017293997965412E-3</v>
      </c>
      <c r="F88" s="51">
        <f t="shared" si="15"/>
        <v>1.07421875E-2</v>
      </c>
      <c r="G88" s="12">
        <f t="shared" si="13"/>
        <v>10</v>
      </c>
      <c r="H88" s="49">
        <f t="shared" si="16"/>
        <v>1.0172939979654121E-2</v>
      </c>
      <c r="I88" s="2"/>
    </row>
    <row r="89" spans="1:9" s="50" customFormat="1" ht="15" x14ac:dyDescent="0.2">
      <c r="A89" s="47"/>
      <c r="B89" s="48" t="s">
        <v>564</v>
      </c>
      <c r="C89" s="7">
        <v>8</v>
      </c>
      <c r="D89" s="7">
        <v>17</v>
      </c>
      <c r="E89" s="51">
        <f t="shared" ref="E89" si="23">+IF(C89=0,"",C89/C$74)</f>
        <v>8.1383519837232958E-3</v>
      </c>
      <c r="F89" s="51">
        <f t="shared" ref="F89" si="24">+IF(D89=0,"",D89/D$74)</f>
        <v>1.66015625E-2</v>
      </c>
      <c r="G89" s="12">
        <f t="shared" si="13"/>
        <v>1.125</v>
      </c>
      <c r="H89" s="49">
        <f t="shared" ref="H89" si="25">+IF(OR(AND(E89=""),(G89="")),"",E89*G89)</f>
        <v>9.1556459816887082E-3</v>
      </c>
      <c r="I89" s="2"/>
    </row>
    <row r="90" spans="1:9" ht="15" x14ac:dyDescent="0.2">
      <c r="B90" s="5" t="s">
        <v>181</v>
      </c>
      <c r="C90" s="7">
        <v>23</v>
      </c>
      <c r="D90" s="7">
        <v>19</v>
      </c>
      <c r="E90" s="13">
        <f t="shared" si="14"/>
        <v>2.3397761953204477E-2</v>
      </c>
      <c r="F90" s="13">
        <f t="shared" si="15"/>
        <v>1.85546875E-2</v>
      </c>
      <c r="G90" s="12">
        <f t="shared" si="13"/>
        <v>-0.17391304347826086</v>
      </c>
      <c r="H90" s="15">
        <f t="shared" si="16"/>
        <v>-4.0691759918616479E-3</v>
      </c>
    </row>
    <row r="91" spans="1:9" ht="15" x14ac:dyDescent="0.2">
      <c r="B91" s="5" t="s">
        <v>182</v>
      </c>
      <c r="C91" s="7">
        <v>6</v>
      </c>
      <c r="D91" s="7">
        <v>15</v>
      </c>
      <c r="E91" s="13">
        <f t="shared" si="14"/>
        <v>6.1037639877924718E-3</v>
      </c>
      <c r="F91" s="13">
        <f t="shared" si="15"/>
        <v>1.46484375E-2</v>
      </c>
      <c r="G91" s="12">
        <f t="shared" si="13"/>
        <v>1.5</v>
      </c>
      <c r="H91" s="15">
        <f t="shared" si="16"/>
        <v>9.1556459816887082E-3</v>
      </c>
    </row>
    <row r="92" spans="1:9" ht="15" x14ac:dyDescent="0.2">
      <c r="B92" s="5" t="s">
        <v>21</v>
      </c>
      <c r="C92" s="7">
        <v>7</v>
      </c>
      <c r="D92" s="7">
        <v>11</v>
      </c>
      <c r="E92" s="13">
        <f t="shared" si="14"/>
        <v>7.1210579857578843E-3</v>
      </c>
      <c r="F92" s="13">
        <f t="shared" si="15"/>
        <v>1.07421875E-2</v>
      </c>
      <c r="G92" s="12">
        <f t="shared" si="13"/>
        <v>0.5714285714285714</v>
      </c>
      <c r="H92" s="15">
        <f t="shared" si="16"/>
        <v>4.0691759918616479E-3</v>
      </c>
    </row>
    <row r="93" spans="1:9" ht="15" x14ac:dyDescent="0.2">
      <c r="B93" s="5" t="s">
        <v>432</v>
      </c>
      <c r="C93" s="7">
        <v>5</v>
      </c>
      <c r="D93" s="7">
        <v>7</v>
      </c>
      <c r="E93" s="13">
        <f t="shared" si="14"/>
        <v>5.0864699898270603E-3</v>
      </c>
      <c r="F93" s="13">
        <f t="shared" si="15"/>
        <v>6.8359375E-3</v>
      </c>
      <c r="G93" s="12">
        <f t="shared" si="13"/>
        <v>0.4</v>
      </c>
      <c r="H93" s="15">
        <f t="shared" si="16"/>
        <v>2.0345879959308244E-3</v>
      </c>
    </row>
    <row r="94" spans="1:9" ht="15" x14ac:dyDescent="0.2">
      <c r="B94" s="5" t="s">
        <v>183</v>
      </c>
      <c r="C94" s="7">
        <v>1</v>
      </c>
      <c r="D94" s="7">
        <v>0</v>
      </c>
      <c r="E94" s="13">
        <f t="shared" si="14"/>
        <v>1.017293997965412E-3</v>
      </c>
      <c r="F94" s="13" t="str">
        <f t="shared" si="15"/>
        <v/>
      </c>
      <c r="G94" s="12">
        <f t="shared" si="13"/>
        <v>-1</v>
      </c>
      <c r="H94" s="15">
        <f t="shared" si="16"/>
        <v>-1.017293997965412E-3</v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2</v>
      </c>
      <c r="E95" s="51" t="str">
        <f t="shared" ref="E95:E96" si="26">+IF(C95=0,"",C95/C$74)</f>
        <v/>
      </c>
      <c r="F95" s="51">
        <f t="shared" ref="F95:F96" si="27">+IF(D95=0,"",D95/D$74)</f>
        <v>1.953125E-3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3</v>
      </c>
      <c r="D96" s="7">
        <v>1</v>
      </c>
      <c r="E96" s="51">
        <f t="shared" si="26"/>
        <v>3.0518819938962359E-3</v>
      </c>
      <c r="F96" s="51">
        <f t="shared" si="27"/>
        <v>9.765625E-4</v>
      </c>
      <c r="G96" s="12">
        <f t="shared" si="13"/>
        <v>-0.66666666666666663</v>
      </c>
      <c r="H96" s="49">
        <f t="shared" si="28"/>
        <v>-2.0345879959308239E-3</v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16</v>
      </c>
      <c r="D98" s="7">
        <v>19</v>
      </c>
      <c r="E98" s="51">
        <f t="shared" si="14"/>
        <v>1.6276703967446592E-2</v>
      </c>
      <c r="F98" s="51">
        <f t="shared" si="15"/>
        <v>1.85546875E-2</v>
      </c>
      <c r="G98" s="12">
        <f t="shared" si="13"/>
        <v>0.1875</v>
      </c>
      <c r="H98" s="49">
        <f t="shared" si="16"/>
        <v>3.0518819938962359E-3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11</v>
      </c>
      <c r="D100" s="7">
        <v>13</v>
      </c>
      <c r="E100" s="51">
        <f t="shared" si="14"/>
        <v>1.1190233977619531E-2</v>
      </c>
      <c r="F100" s="51">
        <f t="shared" si="15"/>
        <v>1.26953125E-2</v>
      </c>
      <c r="G100" s="12">
        <f t="shared" si="13"/>
        <v>0.18181818181818182</v>
      </c>
      <c r="H100" s="49">
        <f t="shared" si="16"/>
        <v>2.0345879959308239E-3</v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23</v>
      </c>
      <c r="D102" s="7">
        <v>26</v>
      </c>
      <c r="E102" s="51">
        <f t="shared" si="14"/>
        <v>2.3397761953204477E-2</v>
      </c>
      <c r="F102" s="51">
        <f t="shared" si="15"/>
        <v>2.5390625E-2</v>
      </c>
      <c r="G102" s="12">
        <f t="shared" si="13"/>
        <v>0.13043478260869565</v>
      </c>
      <c r="H102" s="49">
        <f t="shared" si="16"/>
        <v>3.0518819938962359E-3</v>
      </c>
      <c r="I102" s="2"/>
    </row>
    <row r="103" spans="1:9" s="50" customFormat="1" ht="15" x14ac:dyDescent="0.2">
      <c r="A103" s="52"/>
      <c r="B103" s="48" t="s">
        <v>433</v>
      </c>
      <c r="C103" s="7">
        <v>17</v>
      </c>
      <c r="D103" s="7">
        <v>10</v>
      </c>
      <c r="E103" s="51">
        <f t="shared" si="14"/>
        <v>1.7293997965412006E-2</v>
      </c>
      <c r="F103" s="51">
        <f t="shared" si="15"/>
        <v>9.765625E-3</v>
      </c>
      <c r="G103" s="12">
        <f t="shared" si="13"/>
        <v>-0.41176470588235292</v>
      </c>
      <c r="H103" s="49">
        <f t="shared" si="16"/>
        <v>-7.1210579857578843E-3</v>
      </c>
      <c r="I103" s="2"/>
    </row>
    <row r="104" spans="1:9" s="50" customFormat="1" ht="15" x14ac:dyDescent="0.2">
      <c r="A104" s="52"/>
      <c r="B104" s="48" t="s">
        <v>18</v>
      </c>
      <c r="C104" s="7">
        <v>5</v>
      </c>
      <c r="D104" s="7">
        <v>3</v>
      </c>
      <c r="E104" s="51">
        <f t="shared" si="14"/>
        <v>5.0864699898270603E-3</v>
      </c>
      <c r="F104" s="51">
        <f t="shared" si="15"/>
        <v>2.9296875E-3</v>
      </c>
      <c r="G104" s="12">
        <f t="shared" si="13"/>
        <v>-0.4</v>
      </c>
      <c r="H104" s="49">
        <f t="shared" si="16"/>
        <v>-2.0345879959308244E-3</v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0</v>
      </c>
      <c r="E105" s="51" t="str">
        <f t="shared" si="14"/>
        <v/>
      </c>
      <c r="F105" s="51" t="str">
        <f t="shared" si="15"/>
        <v/>
      </c>
      <c r="G105" s="12" t="str">
        <f t="shared" si="13"/>
        <v xml:space="preserve"> 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1</v>
      </c>
      <c r="D106" s="7">
        <v>1</v>
      </c>
      <c r="E106" s="51">
        <f t="shared" si="14"/>
        <v>1.017293997965412E-3</v>
      </c>
      <c r="F106" s="51">
        <f t="shared" si="15"/>
        <v>9.765625E-4</v>
      </c>
      <c r="G106" s="12">
        <f t="shared" si="13"/>
        <v>0</v>
      </c>
      <c r="H106" s="49">
        <f t="shared" si="16"/>
        <v>0</v>
      </c>
      <c r="I106" s="2"/>
    </row>
    <row r="107" spans="1:9" s="50" customFormat="1" ht="15" x14ac:dyDescent="0.2">
      <c r="A107" s="47"/>
      <c r="B107" s="48" t="s">
        <v>218</v>
      </c>
      <c r="C107" s="7">
        <v>3</v>
      </c>
      <c r="D107" s="7">
        <v>8</v>
      </c>
      <c r="E107" s="51">
        <f t="shared" ref="E107" si="32">+IF(C107=0,"",C107/C$74)</f>
        <v>3.0518819938962359E-3</v>
      </c>
      <c r="F107" s="51">
        <f t="shared" ref="F107" si="33">+IF(D107=0,"",D107/D$74)</f>
        <v>7.8125E-3</v>
      </c>
      <c r="G107" s="12">
        <f t="shared" si="13"/>
        <v>1.6666666666666667</v>
      </c>
      <c r="H107" s="49">
        <f t="shared" ref="H107" si="34">+IF(OR(AND(E107=""),(G107="")),"",E107*G107)</f>
        <v>5.0864699898270603E-3</v>
      </c>
      <c r="I107" s="2"/>
    </row>
    <row r="108" spans="1:9" ht="15" x14ac:dyDescent="0.2">
      <c r="B108" s="5" t="s">
        <v>187</v>
      </c>
      <c r="C108" s="7">
        <v>0</v>
      </c>
      <c r="D108" s="7">
        <v>0</v>
      </c>
      <c r="E108" s="13" t="str">
        <f t="shared" si="14"/>
        <v/>
      </c>
      <c r="F108" s="13" t="str">
        <f t="shared" si="15"/>
        <v/>
      </c>
      <c r="G108" s="12" t="str">
        <f t="shared" si="13"/>
        <v xml:space="preserve"> </v>
      </c>
      <c r="H108" s="15" t="str">
        <f t="shared" si="16"/>
        <v/>
      </c>
    </row>
    <row r="109" spans="1:9" ht="15" x14ac:dyDescent="0.2">
      <c r="B109" s="5" t="s">
        <v>188</v>
      </c>
      <c r="C109" s="7">
        <v>30</v>
      </c>
      <c r="D109" s="7">
        <v>18</v>
      </c>
      <c r="E109" s="13">
        <f t="shared" si="14"/>
        <v>3.0518819938962362E-2</v>
      </c>
      <c r="F109" s="13">
        <f t="shared" si="15"/>
        <v>1.7578125E-2</v>
      </c>
      <c r="G109" s="12">
        <f t="shared" si="13"/>
        <v>-0.4</v>
      </c>
      <c r="H109" s="15">
        <f t="shared" si="16"/>
        <v>-1.2207527975584945E-2</v>
      </c>
    </row>
    <row r="110" spans="1:9" ht="15" x14ac:dyDescent="0.2">
      <c r="B110" s="5" t="s">
        <v>602</v>
      </c>
      <c r="C110" s="7">
        <v>2</v>
      </c>
      <c r="D110" s="7">
        <v>5</v>
      </c>
      <c r="E110" s="13">
        <f t="shared" si="14"/>
        <v>2.0345879959308239E-3</v>
      </c>
      <c r="F110" s="13">
        <f t="shared" si="15"/>
        <v>4.8828125E-3</v>
      </c>
      <c r="G110" s="12">
        <f t="shared" si="13"/>
        <v>1.5</v>
      </c>
      <c r="H110" s="15">
        <f t="shared" si="16"/>
        <v>3.0518819938962359E-3</v>
      </c>
    </row>
    <row r="111" spans="1:9" ht="15" x14ac:dyDescent="0.2">
      <c r="B111" s="5" t="s">
        <v>603</v>
      </c>
      <c r="C111" s="7">
        <v>20</v>
      </c>
      <c r="D111" s="7">
        <v>6</v>
      </c>
      <c r="E111" s="13">
        <f t="shared" si="14"/>
        <v>2.0345879959308241E-2</v>
      </c>
      <c r="F111" s="13">
        <f t="shared" si="15"/>
        <v>5.859375E-3</v>
      </c>
      <c r="G111" s="12">
        <f t="shared" si="13"/>
        <v>-0.7</v>
      </c>
      <c r="H111" s="15">
        <f t="shared" si="16"/>
        <v>-1.4242115971515769E-2</v>
      </c>
    </row>
    <row r="112" spans="1:9" ht="15" x14ac:dyDescent="0.2">
      <c r="B112" s="5" t="s">
        <v>189</v>
      </c>
      <c r="C112" s="7">
        <v>0</v>
      </c>
      <c r="D112" s="7">
        <v>1</v>
      </c>
      <c r="E112" s="13" t="str">
        <f t="shared" si="14"/>
        <v/>
      </c>
      <c r="F112" s="13">
        <f t="shared" si="15"/>
        <v>9.765625E-4</v>
      </c>
      <c r="G112" s="12">
        <f t="shared" si="13"/>
        <v>1</v>
      </c>
      <c r="H112" s="15" t="str">
        <f t="shared" si="16"/>
        <v/>
      </c>
    </row>
    <row r="113" spans="2:8" ht="15" x14ac:dyDescent="0.2">
      <c r="B113" s="5" t="s">
        <v>190</v>
      </c>
      <c r="C113" s="7">
        <v>1</v>
      </c>
      <c r="D113" s="7">
        <v>10</v>
      </c>
      <c r="E113" s="13">
        <f t="shared" si="14"/>
        <v>1.017293997965412E-3</v>
      </c>
      <c r="F113" s="13">
        <f t="shared" si="15"/>
        <v>9.765625E-3</v>
      </c>
      <c r="G113" s="12">
        <f t="shared" si="13"/>
        <v>9</v>
      </c>
      <c r="H113" s="15">
        <f t="shared" si="16"/>
        <v>9.1556459816887082E-3</v>
      </c>
    </row>
    <row r="114" spans="2:8" ht="15" x14ac:dyDescent="0.2">
      <c r="B114" s="5" t="s">
        <v>191</v>
      </c>
      <c r="C114" s="7">
        <v>3</v>
      </c>
      <c r="D114" s="7">
        <v>5</v>
      </c>
      <c r="E114" s="13">
        <f t="shared" si="14"/>
        <v>3.0518819938962359E-3</v>
      </c>
      <c r="F114" s="13">
        <f t="shared" si="15"/>
        <v>4.8828125E-3</v>
      </c>
      <c r="G114" s="12">
        <f t="shared" si="13"/>
        <v>0.66666666666666663</v>
      </c>
      <c r="H114" s="15">
        <f t="shared" si="16"/>
        <v>2.0345879959308239E-3</v>
      </c>
    </row>
    <row r="115" spans="2:8" ht="15" x14ac:dyDescent="0.2">
      <c r="B115" s="5" t="s">
        <v>27</v>
      </c>
      <c r="C115" s="7">
        <v>4</v>
      </c>
      <c r="D115" s="7">
        <v>5</v>
      </c>
      <c r="E115" s="13">
        <f t="shared" si="14"/>
        <v>4.0691759918616479E-3</v>
      </c>
      <c r="F115" s="13">
        <f t="shared" si="15"/>
        <v>4.8828125E-3</v>
      </c>
      <c r="G115" s="12">
        <f t="shared" si="13"/>
        <v>0.25</v>
      </c>
      <c r="H115" s="15">
        <f t="shared" si="16"/>
        <v>1.017293997965412E-3</v>
      </c>
    </row>
    <row r="116" spans="2:8" ht="15" x14ac:dyDescent="0.2">
      <c r="B116" s="5" t="s">
        <v>192</v>
      </c>
      <c r="C116" s="7">
        <v>0</v>
      </c>
      <c r="D116" s="7">
        <v>2</v>
      </c>
      <c r="E116" s="13" t="str">
        <f t="shared" si="14"/>
        <v/>
      </c>
      <c r="F116" s="13">
        <f t="shared" si="15"/>
        <v>1.953125E-3</v>
      </c>
      <c r="G116" s="12">
        <f t="shared" si="13"/>
        <v>1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15</v>
      </c>
      <c r="D118" s="7">
        <v>15</v>
      </c>
      <c r="E118" s="13">
        <f t="shared" si="14"/>
        <v>1.5259409969481181E-2</v>
      </c>
      <c r="F118" s="13">
        <f t="shared" si="15"/>
        <v>1.46484375E-2</v>
      </c>
      <c r="G118" s="12">
        <f t="shared" si="13"/>
        <v>0</v>
      </c>
      <c r="H118" s="15">
        <f t="shared" si="16"/>
        <v>0</v>
      </c>
    </row>
    <row r="119" spans="2:8" ht="15" x14ac:dyDescent="0.2">
      <c r="B119" s="5" t="s">
        <v>24</v>
      </c>
      <c r="C119" s="7">
        <v>1</v>
      </c>
      <c r="D119" s="7">
        <v>1</v>
      </c>
      <c r="E119" s="13">
        <f t="shared" si="14"/>
        <v>1.017293997965412E-3</v>
      </c>
      <c r="F119" s="13">
        <f t="shared" si="15"/>
        <v>9.765625E-4</v>
      </c>
      <c r="G119" s="12">
        <f t="shared" si="13"/>
        <v>0</v>
      </c>
      <c r="H119" s="15">
        <f t="shared" si="16"/>
        <v>0</v>
      </c>
    </row>
    <row r="120" spans="2:8" ht="15" x14ac:dyDescent="0.2">
      <c r="B120" s="5" t="s">
        <v>194</v>
      </c>
      <c r="C120" s="7">
        <v>2</v>
      </c>
      <c r="D120" s="7">
        <v>3</v>
      </c>
      <c r="E120" s="13">
        <f t="shared" si="14"/>
        <v>2.0345879959308239E-3</v>
      </c>
      <c r="F120" s="13">
        <f t="shared" si="15"/>
        <v>2.9296875E-3</v>
      </c>
      <c r="G120" s="12">
        <f t="shared" si="13"/>
        <v>0.5</v>
      </c>
      <c r="H120" s="15">
        <f t="shared" si="16"/>
        <v>1.017293997965412E-3</v>
      </c>
    </row>
    <row r="121" spans="2:8" ht="15" x14ac:dyDescent="0.2">
      <c r="B121" s="5" t="s">
        <v>25</v>
      </c>
      <c r="C121" s="7">
        <v>0</v>
      </c>
      <c r="D121" s="7">
        <v>2</v>
      </c>
      <c r="E121" s="13" t="str">
        <f t="shared" si="14"/>
        <v/>
      </c>
      <c r="F121" s="13">
        <f t="shared" si="15"/>
        <v>1.953125E-3</v>
      </c>
      <c r="G121" s="12">
        <f t="shared" si="13"/>
        <v>1</v>
      </c>
      <c r="H121" s="15" t="str">
        <f t="shared" si="16"/>
        <v/>
      </c>
    </row>
    <row r="122" spans="2:8" ht="15" x14ac:dyDescent="0.2">
      <c r="B122" s="5" t="s">
        <v>23</v>
      </c>
      <c r="C122" s="7">
        <v>1</v>
      </c>
      <c r="D122" s="7">
        <v>4</v>
      </c>
      <c r="E122" s="13">
        <f t="shared" si="14"/>
        <v>1.017293997965412E-3</v>
      </c>
      <c r="F122" s="13">
        <f t="shared" si="15"/>
        <v>3.90625E-3</v>
      </c>
      <c r="G122" s="12">
        <f t="shared" si="13"/>
        <v>3</v>
      </c>
      <c r="H122" s="15">
        <f t="shared" si="16"/>
        <v>3.0518819938962359E-3</v>
      </c>
    </row>
    <row r="123" spans="2:8" ht="15" x14ac:dyDescent="0.2">
      <c r="B123" s="5" t="s">
        <v>26</v>
      </c>
      <c r="C123" s="7">
        <v>4</v>
      </c>
      <c r="D123" s="7">
        <v>8</v>
      </c>
      <c r="E123" s="13">
        <f t="shared" si="14"/>
        <v>4.0691759918616479E-3</v>
      </c>
      <c r="F123" s="13">
        <f t="shared" si="15"/>
        <v>7.8125E-3</v>
      </c>
      <c r="G123" s="12">
        <f t="shared" si="13"/>
        <v>1</v>
      </c>
      <c r="H123" s="15">
        <f t="shared" si="16"/>
        <v>4.0691759918616479E-3</v>
      </c>
    </row>
    <row r="124" spans="2:8" ht="15" x14ac:dyDescent="0.2">
      <c r="B124" s="5" t="s">
        <v>195</v>
      </c>
      <c r="C124" s="7">
        <v>14</v>
      </c>
      <c r="D124" s="7">
        <v>14</v>
      </c>
      <c r="E124" s="13">
        <f t="shared" si="14"/>
        <v>1.4242115971515769E-2</v>
      </c>
      <c r="F124" s="13">
        <f t="shared" si="15"/>
        <v>1.3671875E-2</v>
      </c>
      <c r="G124" s="12">
        <f t="shared" si="13"/>
        <v>0</v>
      </c>
      <c r="H124" s="15">
        <f t="shared" si="16"/>
        <v>0</v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2</v>
      </c>
      <c r="D126" s="7">
        <v>2</v>
      </c>
      <c r="E126" s="13">
        <f t="shared" si="14"/>
        <v>2.0345879959308239E-3</v>
      </c>
      <c r="F126" s="13">
        <f t="shared" si="15"/>
        <v>1.953125E-3</v>
      </c>
      <c r="G126" s="12">
        <f t="shared" si="13"/>
        <v>0</v>
      </c>
      <c r="H126" s="15">
        <f t="shared" si="16"/>
        <v>0</v>
      </c>
    </row>
    <row r="127" spans="2:8" ht="15" x14ac:dyDescent="0.2">
      <c r="B127" s="5" t="s">
        <v>196</v>
      </c>
      <c r="C127" s="7">
        <v>4</v>
      </c>
      <c r="D127" s="7">
        <v>4</v>
      </c>
      <c r="E127" s="13">
        <f t="shared" si="14"/>
        <v>4.0691759918616479E-3</v>
      </c>
      <c r="F127" s="13">
        <f t="shared" si="15"/>
        <v>3.90625E-3</v>
      </c>
      <c r="G127" s="12">
        <f t="shared" si="13"/>
        <v>0</v>
      </c>
      <c r="H127" s="15">
        <f t="shared" si="16"/>
        <v>0</v>
      </c>
    </row>
    <row r="128" spans="2:8" ht="15" x14ac:dyDescent="0.2">
      <c r="B128" s="5" t="s">
        <v>435</v>
      </c>
      <c r="C128" s="7">
        <v>0</v>
      </c>
      <c r="D128" s="7">
        <v>0</v>
      </c>
      <c r="E128" s="13" t="str">
        <f t="shared" si="14"/>
        <v/>
      </c>
      <c r="F128" s="13" t="str">
        <f t="shared" si="15"/>
        <v/>
      </c>
      <c r="G128" s="12" t="str">
        <f t="shared" si="13"/>
        <v xml:space="preserve"> </v>
      </c>
      <c r="H128" s="15" t="str">
        <f t="shared" si="16"/>
        <v/>
      </c>
    </row>
    <row r="129" spans="1:9" ht="15" x14ac:dyDescent="0.2">
      <c r="B129" s="5" t="s">
        <v>436</v>
      </c>
      <c r="C129" s="7">
        <v>542</v>
      </c>
      <c r="D129" s="7">
        <v>534</v>
      </c>
      <c r="E129" s="13">
        <f t="shared" si="14"/>
        <v>0.55137334689725326</v>
      </c>
      <c r="F129" s="13">
        <f t="shared" si="15"/>
        <v>0.521484375</v>
      </c>
      <c r="G129" s="12">
        <f t="shared" si="13"/>
        <v>-1.4760147601476014E-2</v>
      </c>
      <c r="H129" s="15">
        <f t="shared" si="16"/>
        <v>-8.1383519837232958E-3</v>
      </c>
    </row>
    <row r="130" spans="1:9" ht="15" x14ac:dyDescent="0.2">
      <c r="B130" s="5" t="s">
        <v>197</v>
      </c>
      <c r="C130" s="7">
        <v>22</v>
      </c>
      <c r="D130" s="7">
        <v>32</v>
      </c>
      <c r="E130" s="13">
        <f t="shared" si="14"/>
        <v>2.2380467955239063E-2</v>
      </c>
      <c r="F130" s="13">
        <f t="shared" si="15"/>
        <v>3.125E-2</v>
      </c>
      <c r="G130" s="12">
        <f t="shared" si="13"/>
        <v>0.45454545454545453</v>
      </c>
      <c r="H130" s="15">
        <f t="shared" si="16"/>
        <v>1.0172939979654119E-2</v>
      </c>
    </row>
    <row r="131" spans="1:9" ht="15" x14ac:dyDescent="0.2">
      <c r="B131" s="5" t="s">
        <v>198</v>
      </c>
      <c r="C131" s="7">
        <v>4</v>
      </c>
      <c r="D131" s="7">
        <v>10</v>
      </c>
      <c r="E131" s="13">
        <f t="shared" si="14"/>
        <v>4.0691759918616479E-3</v>
      </c>
      <c r="F131" s="13">
        <f t="shared" si="15"/>
        <v>9.765625E-3</v>
      </c>
      <c r="G131" s="12">
        <f t="shared" si="13"/>
        <v>1.5</v>
      </c>
      <c r="H131" s="15">
        <f t="shared" si="16"/>
        <v>6.1037639877924718E-3</v>
      </c>
    </row>
    <row r="132" spans="1:9" ht="15" x14ac:dyDescent="0.2">
      <c r="B132" s="5" t="s">
        <v>28</v>
      </c>
      <c r="C132" s="7">
        <v>9</v>
      </c>
      <c r="D132" s="7">
        <v>4</v>
      </c>
      <c r="E132" s="13">
        <f t="shared" si="14"/>
        <v>9.1556459816887082E-3</v>
      </c>
      <c r="F132" s="13">
        <f t="shared" si="15"/>
        <v>3.90625E-3</v>
      </c>
      <c r="G132" s="12">
        <f t="shared" si="13"/>
        <v>-0.55555555555555558</v>
      </c>
      <c r="H132" s="15">
        <f t="shared" si="16"/>
        <v>-5.0864699898270603E-3</v>
      </c>
    </row>
    <row r="133" spans="1:9" ht="15" x14ac:dyDescent="0.2">
      <c r="B133" s="5" t="s">
        <v>32</v>
      </c>
      <c r="C133" s="7">
        <v>2</v>
      </c>
      <c r="D133" s="7">
        <v>0</v>
      </c>
      <c r="E133" s="13">
        <f t="shared" si="14"/>
        <v>2.0345879959308239E-3</v>
      </c>
      <c r="F133" s="13" t="str">
        <f t="shared" si="15"/>
        <v/>
      </c>
      <c r="G133" s="12">
        <f t="shared" si="13"/>
        <v>-1</v>
      </c>
      <c r="H133" s="15">
        <f t="shared" si="16"/>
        <v>-2.0345879959308239E-3</v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1</v>
      </c>
      <c r="E134" s="51" t="str">
        <f t="shared" ref="E134" si="35">+IF(C134=0,"",C134/C$74)</f>
        <v/>
      </c>
      <c r="F134" s="51">
        <f t="shared" ref="F134" si="36">+IF(D134=0,"",D134/D$74)</f>
        <v>9.765625E-4</v>
      </c>
      <c r="G134" s="12">
        <f t="shared" si="13"/>
        <v>1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7</v>
      </c>
      <c r="D135" s="7">
        <v>2</v>
      </c>
      <c r="E135" s="13">
        <f t="shared" si="14"/>
        <v>7.1210579857578843E-3</v>
      </c>
      <c r="F135" s="13">
        <f t="shared" si="15"/>
        <v>1.953125E-3</v>
      </c>
      <c r="G135" s="12">
        <f t="shared" si="13"/>
        <v>-0.7142857142857143</v>
      </c>
      <c r="H135" s="15">
        <f t="shared" si="16"/>
        <v>-5.0864699898270603E-3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2</v>
      </c>
      <c r="D137" s="7">
        <v>1</v>
      </c>
      <c r="E137" s="13">
        <f t="shared" si="14"/>
        <v>2.0345879959308239E-3</v>
      </c>
      <c r="F137" s="13">
        <f t="shared" si="15"/>
        <v>9.765625E-4</v>
      </c>
      <c r="G137" s="12">
        <f t="shared" si="13"/>
        <v>-0.5</v>
      </c>
      <c r="H137" s="15">
        <f t="shared" si="16"/>
        <v>-1.017293997965412E-3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1</v>
      </c>
      <c r="D140" s="7">
        <v>0</v>
      </c>
      <c r="E140" s="13">
        <f t="shared" si="14"/>
        <v>1.017293997965412E-3</v>
      </c>
      <c r="F140" s="13" t="str">
        <f t="shared" si="15"/>
        <v/>
      </c>
      <c r="G140" s="12">
        <f t="shared" si="38"/>
        <v>-1</v>
      </c>
      <c r="H140" s="15">
        <f t="shared" si="16"/>
        <v>-1.017293997965412E-3</v>
      </c>
    </row>
    <row r="141" spans="1:9" ht="15" x14ac:dyDescent="0.2">
      <c r="B141" s="5" t="s">
        <v>437</v>
      </c>
      <c r="C141" s="7">
        <v>3</v>
      </c>
      <c r="D141" s="7">
        <v>1</v>
      </c>
      <c r="E141" s="13">
        <f t="shared" si="14"/>
        <v>3.0518819938962359E-3</v>
      </c>
      <c r="F141" s="13">
        <f t="shared" si="15"/>
        <v>9.765625E-4</v>
      </c>
      <c r="G141" s="12">
        <f t="shared" si="38"/>
        <v>-0.66666666666666663</v>
      </c>
      <c r="H141" s="15">
        <f t="shared" si="16"/>
        <v>-2.0345879959308239E-3</v>
      </c>
    </row>
    <row r="142" spans="1:9" ht="15" x14ac:dyDescent="0.2">
      <c r="B142" s="5" t="s">
        <v>203</v>
      </c>
      <c r="C142" s="7">
        <v>0</v>
      </c>
      <c r="D142" s="7">
        <v>1</v>
      </c>
      <c r="E142" s="13" t="str">
        <f t="shared" si="14"/>
        <v/>
      </c>
      <c r="F142" s="13">
        <f t="shared" si="15"/>
        <v>9.765625E-4</v>
      </c>
      <c r="G142" s="12">
        <f t="shared" si="38"/>
        <v>1</v>
      </c>
      <c r="H142" s="15" t="str">
        <f t="shared" si="16"/>
        <v/>
      </c>
    </row>
    <row r="143" spans="1:9" ht="15" x14ac:dyDescent="0.2">
      <c r="B143" s="5" t="s">
        <v>204</v>
      </c>
      <c r="C143" s="7">
        <v>1</v>
      </c>
      <c r="D143" s="7">
        <v>0</v>
      </c>
      <c r="E143" s="13">
        <f t="shared" si="14"/>
        <v>1.017293997965412E-3</v>
      </c>
      <c r="F143" s="13" t="str">
        <f t="shared" si="15"/>
        <v/>
      </c>
      <c r="G143" s="12">
        <f t="shared" si="38"/>
        <v>-1</v>
      </c>
      <c r="H143" s="15">
        <f t="shared" si="16"/>
        <v>-1.017293997965412E-3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1</v>
      </c>
      <c r="E145" s="13" t="str">
        <f t="shared" si="14"/>
        <v/>
      </c>
      <c r="F145" s="13">
        <f t="shared" si="15"/>
        <v>9.765625E-4</v>
      </c>
      <c r="G145" s="12">
        <f t="shared" si="38"/>
        <v>1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2</v>
      </c>
      <c r="D150" s="7">
        <v>0</v>
      </c>
      <c r="E150" s="13">
        <f t="shared" si="45"/>
        <v>2.0345879959308239E-3</v>
      </c>
      <c r="F150" s="13" t="str">
        <f t="shared" si="46"/>
        <v/>
      </c>
      <c r="G150" s="12">
        <f t="shared" si="38"/>
        <v>-1</v>
      </c>
      <c r="H150" s="15">
        <f t="shared" si="47"/>
        <v>-2.0345879959308239E-3</v>
      </c>
    </row>
    <row r="151" spans="1:9" ht="15" x14ac:dyDescent="0.2">
      <c r="B151" s="5" t="s">
        <v>205</v>
      </c>
      <c r="C151" s="7">
        <v>5</v>
      </c>
      <c r="D151" s="7">
        <v>0</v>
      </c>
      <c r="E151" s="13">
        <f t="shared" si="45"/>
        <v>5.0864699898270603E-3</v>
      </c>
      <c r="F151" s="13" t="str">
        <f t="shared" si="46"/>
        <v/>
      </c>
      <c r="G151" s="12">
        <f t="shared" si="38"/>
        <v>-1</v>
      </c>
      <c r="H151" s="15">
        <f t="shared" si="47"/>
        <v>-5.0864699898270603E-3</v>
      </c>
    </row>
    <row r="152" spans="1:9" ht="15" x14ac:dyDescent="0.2">
      <c r="B152" s="5" t="s">
        <v>206</v>
      </c>
      <c r="C152" s="7">
        <v>2</v>
      </c>
      <c r="D152" s="7">
        <v>1</v>
      </c>
      <c r="E152" s="13">
        <f t="shared" si="45"/>
        <v>2.0345879959308239E-3</v>
      </c>
      <c r="F152" s="13">
        <f t="shared" si="46"/>
        <v>9.765625E-4</v>
      </c>
      <c r="G152" s="12">
        <f t="shared" si="38"/>
        <v>-0.5</v>
      </c>
      <c r="H152" s="15">
        <f t="shared" si="47"/>
        <v>-1.017293997965412E-3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0</v>
      </c>
      <c r="E154" s="13" t="str">
        <f t="shared" si="45"/>
        <v/>
      </c>
      <c r="F154" s="13" t="str">
        <f t="shared" si="46"/>
        <v/>
      </c>
      <c r="G154" s="12" t="str">
        <f t="shared" si="38"/>
        <v xml:space="preserve"> </v>
      </c>
      <c r="H154" s="15" t="str">
        <f t="shared" si="47"/>
        <v/>
      </c>
    </row>
    <row r="155" spans="1:9" ht="15" x14ac:dyDescent="0.2">
      <c r="B155" s="5" t="s">
        <v>604</v>
      </c>
      <c r="C155" s="7">
        <v>4</v>
      </c>
      <c r="D155" s="7">
        <v>0</v>
      </c>
      <c r="E155" s="13">
        <f t="shared" si="45"/>
        <v>4.0691759918616479E-3</v>
      </c>
      <c r="F155" s="13" t="str">
        <f t="shared" si="46"/>
        <v/>
      </c>
      <c r="G155" s="12">
        <f t="shared" si="38"/>
        <v>-1</v>
      </c>
      <c r="H155" s="15">
        <f t="shared" si="47"/>
        <v>-4.0691759918616479E-3</v>
      </c>
    </row>
    <row r="156" spans="1:9" ht="15" x14ac:dyDescent="0.2">
      <c r="B156" s="5" t="s">
        <v>39</v>
      </c>
      <c r="C156" s="7">
        <v>3</v>
      </c>
      <c r="D156" s="7">
        <v>0</v>
      </c>
      <c r="E156" s="13">
        <f t="shared" si="45"/>
        <v>3.0518819938962359E-3</v>
      </c>
      <c r="F156" s="13" t="str">
        <f t="shared" si="46"/>
        <v/>
      </c>
      <c r="G156" s="12">
        <f t="shared" si="38"/>
        <v>-1</v>
      </c>
      <c r="H156" s="15">
        <f t="shared" si="47"/>
        <v>-3.0518819938962359E-3</v>
      </c>
    </row>
    <row r="157" spans="1:9" ht="15" x14ac:dyDescent="0.2">
      <c r="B157" s="5" t="s">
        <v>37</v>
      </c>
      <c r="C157" s="7">
        <v>15</v>
      </c>
      <c r="D157" s="7">
        <v>19</v>
      </c>
      <c r="E157" s="13">
        <f t="shared" si="45"/>
        <v>1.5259409969481181E-2</v>
      </c>
      <c r="F157" s="13">
        <f t="shared" si="46"/>
        <v>1.85546875E-2</v>
      </c>
      <c r="G157" s="12">
        <f t="shared" si="38"/>
        <v>0.26666666666666666</v>
      </c>
      <c r="H157" s="15">
        <f t="shared" si="47"/>
        <v>4.0691759918616479E-3</v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22</v>
      </c>
      <c r="D160" s="7">
        <v>16</v>
      </c>
      <c r="E160" s="51">
        <f t="shared" ref="E160:E163" si="56">+IF(C160=0,"",C160/C$74)</f>
        <v>2.2380467955239063E-2</v>
      </c>
      <c r="F160" s="51">
        <f t="shared" ref="F160:F163" si="57">+IF(D160=0,"",D160/D$74)</f>
        <v>1.5625E-2</v>
      </c>
      <c r="G160" s="12">
        <f t="shared" si="38"/>
        <v>-0.27272727272727271</v>
      </c>
      <c r="H160" s="49">
        <f t="shared" ref="H160:H163" si="58">+IF(OR(AND(E160=""),(G160="")),"",E160*G160)</f>
        <v>-6.103763987792471E-3</v>
      </c>
      <c r="I160" s="2"/>
    </row>
    <row r="161" spans="1:9" s="50" customFormat="1" ht="30" x14ac:dyDescent="0.2">
      <c r="A161" s="47"/>
      <c r="B161" s="48" t="s">
        <v>545</v>
      </c>
      <c r="C161" s="7">
        <v>1</v>
      </c>
      <c r="D161" s="7">
        <v>0</v>
      </c>
      <c r="E161" s="51">
        <f t="shared" si="56"/>
        <v>1.017293997965412E-3</v>
      </c>
      <c r="F161" s="51" t="str">
        <f t="shared" si="57"/>
        <v/>
      </c>
      <c r="G161" s="12">
        <f t="shared" si="38"/>
        <v>-1</v>
      </c>
      <c r="H161" s="49">
        <f t="shared" si="58"/>
        <v>-1.017293997965412E-3</v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1057</v>
      </c>
      <c r="D169" s="39">
        <f>SUM(D170:D339)</f>
        <v>1329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0.25733207190160834</v>
      </c>
      <c r="H169" s="40">
        <f>+IF(OR(AND(E169=""),(G169="")),"",E169*G169)</f>
        <v>0.25733207190160834</v>
      </c>
    </row>
    <row r="170" spans="1:9" s="50" customFormat="1" ht="15" x14ac:dyDescent="0.2">
      <c r="A170" s="52"/>
      <c r="B170" s="53" t="s">
        <v>439</v>
      </c>
      <c r="C170" s="7">
        <v>7</v>
      </c>
      <c r="D170" s="7">
        <v>18</v>
      </c>
      <c r="E170" s="51">
        <f>+IF(C170=0,"",C170/C$169)</f>
        <v>6.6225165562913907E-3</v>
      </c>
      <c r="F170" s="51">
        <f>+IF(D170=0,"",D170/D$169)</f>
        <v>1.3544018058690745E-2</v>
      </c>
      <c r="G170" s="12">
        <f t="shared" ref="G170:G236" si="59">+IF(AND(C170=0,D170=0)," ",IF(C170=0,1,IF(D170=0,-1,(D170-C170)/C170)))</f>
        <v>1.5714285714285714</v>
      </c>
      <c r="H170" s="49">
        <f>+IF(OR(AND(E170=""),(G170="")),"",E170*G170)</f>
        <v>1.0406811731315042E-2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0</v>
      </c>
      <c r="E171" s="51">
        <f t="shared" ref="E171:E244" si="60">+IF(C171=0,"",C171/C$169)</f>
        <v>9.4607379375591296E-4</v>
      </c>
      <c r="F171" s="51" t="str">
        <f t="shared" ref="F171:F244" si="61">+IF(D171=0,"",D171/D$169)</f>
        <v/>
      </c>
      <c r="G171" s="12">
        <f t="shared" si="59"/>
        <v>-1</v>
      </c>
      <c r="H171" s="49">
        <f t="shared" ref="H171:H244" si="62">+IF(OR(AND(E171=""),(G171="")),"",E171*G171)</f>
        <v>-9.4607379375591296E-4</v>
      </c>
      <c r="I171" s="2"/>
    </row>
    <row r="172" spans="1:9" s="50" customFormat="1" ht="30" x14ac:dyDescent="0.2">
      <c r="A172" s="52"/>
      <c r="B172" s="53" t="s">
        <v>440</v>
      </c>
      <c r="C172" s="7">
        <v>4</v>
      </c>
      <c r="D172" s="7">
        <v>7</v>
      </c>
      <c r="E172" s="51">
        <f t="shared" si="60"/>
        <v>3.7842951750236518E-3</v>
      </c>
      <c r="F172" s="51">
        <f t="shared" si="61"/>
        <v>5.2671181339352894E-3</v>
      </c>
      <c r="G172" s="12">
        <f t="shared" si="59"/>
        <v>0.75</v>
      </c>
      <c r="H172" s="49">
        <f t="shared" si="62"/>
        <v>2.8382213812677389E-3</v>
      </c>
      <c r="I172" s="2"/>
    </row>
    <row r="173" spans="1:9" s="50" customFormat="1" ht="15" x14ac:dyDescent="0.2">
      <c r="A173" s="52"/>
      <c r="B173" s="53" t="s">
        <v>441</v>
      </c>
      <c r="C173" s="7">
        <v>1</v>
      </c>
      <c r="D173" s="7">
        <v>0</v>
      </c>
      <c r="E173" s="51">
        <f t="shared" si="60"/>
        <v>9.4607379375591296E-4</v>
      </c>
      <c r="F173" s="51" t="str">
        <f t="shared" si="61"/>
        <v/>
      </c>
      <c r="G173" s="12">
        <f t="shared" si="59"/>
        <v>-1</v>
      </c>
      <c r="H173" s="49">
        <f t="shared" si="62"/>
        <v>-9.4607379375591296E-4</v>
      </c>
      <c r="I173" s="2"/>
    </row>
    <row r="174" spans="1:9" s="50" customFormat="1" ht="15" x14ac:dyDescent="0.2">
      <c r="A174" s="52"/>
      <c r="B174" s="53" t="s">
        <v>569</v>
      </c>
      <c r="C174" s="7">
        <v>7</v>
      </c>
      <c r="D174" s="7">
        <v>65</v>
      </c>
      <c r="E174" s="51">
        <f t="shared" si="60"/>
        <v>6.6225165562913907E-3</v>
      </c>
      <c r="F174" s="51">
        <f t="shared" si="61"/>
        <v>4.8908954100827691E-2</v>
      </c>
      <c r="G174" s="12">
        <f t="shared" si="59"/>
        <v>8.2857142857142865</v>
      </c>
      <c r="H174" s="49">
        <f t="shared" si="62"/>
        <v>5.4872280037842953E-2</v>
      </c>
      <c r="I174" s="2"/>
    </row>
    <row r="175" spans="1:9" s="50" customFormat="1" ht="15" x14ac:dyDescent="0.2">
      <c r="A175" s="52"/>
      <c r="B175" s="53" t="s">
        <v>42</v>
      </c>
      <c r="C175" s="7">
        <v>39</v>
      </c>
      <c r="D175" s="7">
        <v>45</v>
      </c>
      <c r="E175" s="51">
        <f t="shared" si="60"/>
        <v>3.6896877956480605E-2</v>
      </c>
      <c r="F175" s="51">
        <f t="shared" si="61"/>
        <v>3.3860045146726865E-2</v>
      </c>
      <c r="G175" s="12">
        <f t="shared" si="59"/>
        <v>0.15384615384615385</v>
      </c>
      <c r="H175" s="49">
        <f t="shared" si="62"/>
        <v>5.6764427625354778E-3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1</v>
      </c>
      <c r="E176" s="51" t="str">
        <f t="shared" si="60"/>
        <v/>
      </c>
      <c r="F176" s="51">
        <f t="shared" si="61"/>
        <v>7.5244544770504136E-4</v>
      </c>
      <c r="G176" s="12">
        <f t="shared" si="59"/>
        <v>1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8</v>
      </c>
      <c r="D177" s="7">
        <v>7</v>
      </c>
      <c r="E177" s="51">
        <f t="shared" si="60"/>
        <v>7.5685903500473037E-3</v>
      </c>
      <c r="F177" s="51">
        <f t="shared" si="61"/>
        <v>5.2671181339352894E-3</v>
      </c>
      <c r="G177" s="12">
        <f t="shared" si="59"/>
        <v>-0.125</v>
      </c>
      <c r="H177" s="49">
        <f t="shared" si="62"/>
        <v>-9.4607379375591296E-4</v>
      </c>
      <c r="I177" s="2"/>
    </row>
    <row r="178" spans="1:9" s="50" customFormat="1" ht="15" x14ac:dyDescent="0.2">
      <c r="A178" s="52"/>
      <c r="B178" s="53" t="s">
        <v>572</v>
      </c>
      <c r="C178" s="7">
        <v>0</v>
      </c>
      <c r="D178" s="7">
        <v>1</v>
      </c>
      <c r="E178" s="51" t="str">
        <f t="shared" si="60"/>
        <v/>
      </c>
      <c r="F178" s="51">
        <f t="shared" si="61"/>
        <v>7.5244544770504136E-4</v>
      </c>
      <c r="G178" s="12">
        <f t="shared" si="59"/>
        <v>1</v>
      </c>
      <c r="H178" s="49" t="str">
        <f t="shared" si="62"/>
        <v/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1</v>
      </c>
      <c r="D181" s="7">
        <v>0</v>
      </c>
      <c r="E181" s="51">
        <f t="shared" si="60"/>
        <v>9.4607379375591296E-4</v>
      </c>
      <c r="F181" s="51" t="str">
        <f t="shared" si="61"/>
        <v/>
      </c>
      <c r="G181" s="12">
        <f t="shared" si="59"/>
        <v>-1</v>
      </c>
      <c r="H181" s="49">
        <f t="shared" si="62"/>
        <v>-9.4607379375591296E-4</v>
      </c>
      <c r="I181" s="2"/>
    </row>
    <row r="182" spans="1:9" s="50" customFormat="1" ht="15" x14ac:dyDescent="0.2">
      <c r="A182" s="52"/>
      <c r="B182" s="53" t="s">
        <v>43</v>
      </c>
      <c r="C182" s="7">
        <v>1</v>
      </c>
      <c r="D182" s="7">
        <v>1</v>
      </c>
      <c r="E182" s="51">
        <f t="shared" si="60"/>
        <v>9.4607379375591296E-4</v>
      </c>
      <c r="F182" s="51">
        <f t="shared" si="61"/>
        <v>7.5244544770504136E-4</v>
      </c>
      <c r="G182" s="12">
        <f t="shared" si="59"/>
        <v>0</v>
      </c>
      <c r="H182" s="49">
        <f t="shared" si="62"/>
        <v>0</v>
      </c>
      <c r="I182" s="2"/>
    </row>
    <row r="183" spans="1:9" s="50" customFormat="1" ht="15" x14ac:dyDescent="0.2">
      <c r="A183" s="47"/>
      <c r="B183" s="53" t="s">
        <v>422</v>
      </c>
      <c r="C183" s="7">
        <v>11</v>
      </c>
      <c r="D183" s="7">
        <v>11</v>
      </c>
      <c r="E183" s="51">
        <f t="shared" ref="E183" si="63">+IF(C183=0,"",C183/C$169)</f>
        <v>1.0406811731315043E-2</v>
      </c>
      <c r="F183" s="51">
        <f t="shared" ref="F183" si="64">+IF(D183=0,"",D183/D$169)</f>
        <v>8.2768999247554553E-3</v>
      </c>
      <c r="G183" s="12">
        <f t="shared" si="59"/>
        <v>0</v>
      </c>
      <c r="H183" s="49">
        <f t="shared" ref="H183" si="65">+IF(OR(AND(E183=""),(G183="")),"",E183*G183)</f>
        <v>0</v>
      </c>
      <c r="I183" s="2"/>
    </row>
    <row r="184" spans="1:9" s="50" customFormat="1" ht="15" x14ac:dyDescent="0.2">
      <c r="A184" s="52"/>
      <c r="B184" s="53" t="s">
        <v>442</v>
      </c>
      <c r="C184" s="7">
        <v>11</v>
      </c>
      <c r="D184" s="7">
        <v>24</v>
      </c>
      <c r="E184" s="51">
        <f t="shared" si="60"/>
        <v>1.0406811731315043E-2</v>
      </c>
      <c r="F184" s="51">
        <f t="shared" si="61"/>
        <v>1.8058690744920992E-2</v>
      </c>
      <c r="G184" s="12">
        <f t="shared" si="59"/>
        <v>1.1818181818181819</v>
      </c>
      <c r="H184" s="49">
        <f t="shared" si="62"/>
        <v>1.2298959318826869E-2</v>
      </c>
      <c r="I184" s="2"/>
    </row>
    <row r="185" spans="1:9" s="50" customFormat="1" ht="15" x14ac:dyDescent="0.2">
      <c r="A185" s="52"/>
      <c r="B185" s="53" t="s">
        <v>573</v>
      </c>
      <c r="C185" s="7">
        <v>13</v>
      </c>
      <c r="D185" s="7">
        <v>2</v>
      </c>
      <c r="E185" s="51">
        <f t="shared" si="60"/>
        <v>1.2298959318826869E-2</v>
      </c>
      <c r="F185" s="51">
        <f t="shared" si="61"/>
        <v>1.5048908954100827E-3</v>
      </c>
      <c r="G185" s="12">
        <f t="shared" si="59"/>
        <v>-0.84615384615384615</v>
      </c>
      <c r="H185" s="49">
        <f t="shared" si="62"/>
        <v>-1.0406811731315043E-2</v>
      </c>
      <c r="I185" s="2"/>
    </row>
    <row r="186" spans="1:9" s="50" customFormat="1" ht="15" x14ac:dyDescent="0.2">
      <c r="A186" s="52"/>
      <c r="B186" s="53" t="s">
        <v>41</v>
      </c>
      <c r="C186" s="7">
        <v>0</v>
      </c>
      <c r="D186" s="7">
        <v>1</v>
      </c>
      <c r="E186" s="51" t="str">
        <f t="shared" si="60"/>
        <v/>
      </c>
      <c r="F186" s="51">
        <f t="shared" si="61"/>
        <v>7.5244544770504136E-4</v>
      </c>
      <c r="G186" s="12">
        <f t="shared" si="59"/>
        <v>1</v>
      </c>
      <c r="H186" s="49" t="str">
        <f t="shared" si="62"/>
        <v/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0</v>
      </c>
      <c r="D188" s="7">
        <v>1</v>
      </c>
      <c r="E188" s="51" t="str">
        <f t="shared" ref="E188:E189" si="66">+IF(C188=0,"",C188/C$169)</f>
        <v/>
      </c>
      <c r="F188" s="51">
        <f t="shared" ref="F188:F189" si="67">+IF(D188=0,"",D188/D$169)</f>
        <v>7.5244544770504136E-4</v>
      </c>
      <c r="G188" s="12">
        <f t="shared" si="59"/>
        <v>1</v>
      </c>
      <c r="H188" s="49" t="str">
        <f t="shared" ref="H188:H189" si="68">+IF(OR(AND(E188=""),(G188="")),"",E188*G188)</f>
        <v/>
      </c>
      <c r="I188" s="2"/>
    </row>
    <row r="189" spans="1:9" s="50" customFormat="1" ht="15" x14ac:dyDescent="0.2">
      <c r="A189" s="47"/>
      <c r="B189" s="53" t="s">
        <v>424</v>
      </c>
      <c r="C189" s="7">
        <v>0</v>
      </c>
      <c r="D189" s="7">
        <v>0</v>
      </c>
      <c r="E189" s="51" t="str">
        <f t="shared" si="66"/>
        <v/>
      </c>
      <c r="F189" s="51" t="str">
        <f t="shared" si="67"/>
        <v/>
      </c>
      <c r="G189" s="12" t="str">
        <f t="shared" si="59"/>
        <v xml:space="preserve"> </v>
      </c>
      <c r="H189" s="49" t="str">
        <f t="shared" si="68"/>
        <v/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37</v>
      </c>
      <c r="D191" s="7">
        <v>64</v>
      </c>
      <c r="E191" s="51">
        <f t="shared" si="60"/>
        <v>3.5004730368968777E-2</v>
      </c>
      <c r="F191" s="51">
        <f t="shared" si="61"/>
        <v>4.8156508653122647E-2</v>
      </c>
      <c r="G191" s="12">
        <f t="shared" si="59"/>
        <v>0.72972972972972971</v>
      </c>
      <c r="H191" s="49">
        <f t="shared" si="62"/>
        <v>2.5543992431409649E-2</v>
      </c>
      <c r="I191" s="2"/>
    </row>
    <row r="192" spans="1:9" s="50" customFormat="1" ht="15" x14ac:dyDescent="0.2">
      <c r="A192" s="52"/>
      <c r="B192" s="53" t="s">
        <v>210</v>
      </c>
      <c r="C192" s="7">
        <v>31</v>
      </c>
      <c r="D192" s="7">
        <v>40</v>
      </c>
      <c r="E192" s="51">
        <f t="shared" si="60"/>
        <v>2.9328287606433301E-2</v>
      </c>
      <c r="F192" s="51">
        <f t="shared" si="61"/>
        <v>3.0097817908201655E-2</v>
      </c>
      <c r="G192" s="12">
        <f t="shared" si="59"/>
        <v>0.29032258064516131</v>
      </c>
      <c r="H192" s="49">
        <f t="shared" si="62"/>
        <v>8.5146641438032175E-3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2</v>
      </c>
      <c r="E194" s="51">
        <f t="shared" ref="E194" si="73">+IF(C194=0,"",C194/C$169)</f>
        <v>9.4607379375591296E-4</v>
      </c>
      <c r="F194" s="51">
        <f t="shared" ref="F194" si="74">+IF(D194=0,"",D194/D$169)</f>
        <v>1.5048908954100827E-3</v>
      </c>
      <c r="G194" s="12">
        <f t="shared" si="59"/>
        <v>1</v>
      </c>
      <c r="H194" s="49">
        <f t="shared" ref="H194" si="75">+IF(OR(AND(E194=""),(G194="")),"",E194*G194)</f>
        <v>9.4607379375591296E-4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25</v>
      </c>
      <c r="D196" s="7">
        <v>25</v>
      </c>
      <c r="E196" s="51">
        <f t="shared" si="60"/>
        <v>2.3651844843897825E-2</v>
      </c>
      <c r="F196" s="51">
        <f t="shared" si="61"/>
        <v>1.8811136192626036E-2</v>
      </c>
      <c r="G196" s="12">
        <f t="shared" si="59"/>
        <v>0</v>
      </c>
      <c r="H196" s="49">
        <f t="shared" si="62"/>
        <v>0</v>
      </c>
      <c r="I196" s="2"/>
    </row>
    <row r="197" spans="1:9" s="50" customFormat="1" ht="15" x14ac:dyDescent="0.2">
      <c r="A197" s="47"/>
      <c r="B197" s="53" t="s">
        <v>522</v>
      </c>
      <c r="C197" s="7">
        <v>37</v>
      </c>
      <c r="D197" s="7">
        <v>15</v>
      </c>
      <c r="E197" s="51">
        <f t="shared" ref="E197" si="76">+IF(C197=0,"",C197/C$169)</f>
        <v>3.5004730368968777E-2</v>
      </c>
      <c r="F197" s="51">
        <f t="shared" ref="F197" si="77">+IF(D197=0,"",D197/D$169)</f>
        <v>1.1286681715575621E-2</v>
      </c>
      <c r="G197" s="12">
        <f t="shared" si="59"/>
        <v>-0.59459459459459463</v>
      </c>
      <c r="H197" s="49">
        <f t="shared" ref="H197" si="78">+IF(OR(AND(E197=""),(G197="")),"",E197*G197)</f>
        <v>-2.0813623462630083E-2</v>
      </c>
      <c r="I197" s="2"/>
    </row>
    <row r="198" spans="1:9" s="50" customFormat="1" ht="15" x14ac:dyDescent="0.2">
      <c r="A198" s="52"/>
      <c r="B198" s="53" t="s">
        <v>213</v>
      </c>
      <c r="C198" s="7">
        <v>35</v>
      </c>
      <c r="D198" s="7">
        <v>40</v>
      </c>
      <c r="E198" s="51">
        <f t="shared" si="60"/>
        <v>3.3112582781456956E-2</v>
      </c>
      <c r="F198" s="51">
        <f t="shared" si="61"/>
        <v>3.0097817908201655E-2</v>
      </c>
      <c r="G198" s="12">
        <f t="shared" si="59"/>
        <v>0.14285714285714285</v>
      </c>
      <c r="H198" s="49">
        <f t="shared" si="62"/>
        <v>4.7303689687795648E-3</v>
      </c>
      <c r="I198" s="2"/>
    </row>
    <row r="199" spans="1:9" s="50" customFormat="1" ht="15" x14ac:dyDescent="0.2">
      <c r="A199" s="52"/>
      <c r="B199" s="53" t="s">
        <v>214</v>
      </c>
      <c r="C199" s="7">
        <v>37</v>
      </c>
      <c r="D199" s="7">
        <v>44</v>
      </c>
      <c r="E199" s="51">
        <f t="shared" si="60"/>
        <v>3.5004730368968777E-2</v>
      </c>
      <c r="F199" s="51">
        <f t="shared" si="61"/>
        <v>3.3107599699021821E-2</v>
      </c>
      <c r="G199" s="12">
        <f t="shared" si="59"/>
        <v>0.1891891891891892</v>
      </c>
      <c r="H199" s="49">
        <f t="shared" si="62"/>
        <v>6.6225165562913907E-3</v>
      </c>
      <c r="I199" s="2"/>
    </row>
    <row r="200" spans="1:9" s="50" customFormat="1" ht="15" x14ac:dyDescent="0.2">
      <c r="A200" s="52"/>
      <c r="B200" s="53" t="s">
        <v>215</v>
      </c>
      <c r="C200" s="7">
        <v>32</v>
      </c>
      <c r="D200" s="7">
        <v>85</v>
      </c>
      <c r="E200" s="51">
        <f t="shared" si="60"/>
        <v>3.0274361400189215E-2</v>
      </c>
      <c r="F200" s="51">
        <f t="shared" si="61"/>
        <v>6.3957863054928524E-2</v>
      </c>
      <c r="G200" s="12">
        <f t="shared" si="59"/>
        <v>1.65625</v>
      </c>
      <c r="H200" s="49">
        <f t="shared" si="62"/>
        <v>5.0141911069063384E-2</v>
      </c>
      <c r="I200" s="2"/>
    </row>
    <row r="201" spans="1:9" s="50" customFormat="1" ht="15" x14ac:dyDescent="0.2">
      <c r="A201" s="52"/>
      <c r="B201" s="53" t="s">
        <v>216</v>
      </c>
      <c r="C201" s="7">
        <v>56</v>
      </c>
      <c r="D201" s="7">
        <v>56</v>
      </c>
      <c r="E201" s="51">
        <f t="shared" si="60"/>
        <v>5.2980132450331126E-2</v>
      </c>
      <c r="F201" s="51">
        <f t="shared" si="61"/>
        <v>4.2136945071482315E-2</v>
      </c>
      <c r="G201" s="12">
        <f t="shared" si="59"/>
        <v>0</v>
      </c>
      <c r="H201" s="49">
        <f t="shared" si="62"/>
        <v>0</v>
      </c>
      <c r="I201" s="2"/>
    </row>
    <row r="202" spans="1:9" s="50" customFormat="1" ht="15" x14ac:dyDescent="0.2">
      <c r="A202" s="52"/>
      <c r="B202" s="53" t="s">
        <v>444</v>
      </c>
      <c r="C202" s="7">
        <v>26</v>
      </c>
      <c r="D202" s="7">
        <v>8</v>
      </c>
      <c r="E202" s="51">
        <f t="shared" si="60"/>
        <v>2.4597918637653739E-2</v>
      </c>
      <c r="F202" s="51">
        <f t="shared" si="61"/>
        <v>6.0195635816403309E-3</v>
      </c>
      <c r="G202" s="12">
        <f t="shared" si="59"/>
        <v>-0.69230769230769229</v>
      </c>
      <c r="H202" s="49">
        <f t="shared" si="62"/>
        <v>-1.7029328287606435E-2</v>
      </c>
      <c r="I202" s="2"/>
    </row>
    <row r="203" spans="1:9" s="50" customFormat="1" ht="15" x14ac:dyDescent="0.2">
      <c r="A203" s="52"/>
      <c r="B203" s="53" t="s">
        <v>445</v>
      </c>
      <c r="C203" s="7">
        <v>14</v>
      </c>
      <c r="D203" s="7">
        <v>17</v>
      </c>
      <c r="E203" s="51">
        <f t="shared" si="60"/>
        <v>1.3245033112582781E-2</v>
      </c>
      <c r="F203" s="51">
        <f t="shared" si="61"/>
        <v>1.2791572610985704E-2</v>
      </c>
      <c r="G203" s="12">
        <f t="shared" si="59"/>
        <v>0.21428571428571427</v>
      </c>
      <c r="H203" s="49">
        <f t="shared" si="62"/>
        <v>2.8382213812677389E-3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18</v>
      </c>
      <c r="D205" s="7">
        <v>15</v>
      </c>
      <c r="E205" s="51">
        <f t="shared" ref="E205" si="79">+IF(C205=0,"",C205/C$169)</f>
        <v>1.7029328287606435E-2</v>
      </c>
      <c r="F205" s="51">
        <f t="shared" ref="F205" si="80">+IF(D205=0,"",D205/D$169)</f>
        <v>1.1286681715575621E-2</v>
      </c>
      <c r="G205" s="12">
        <f t="shared" si="59"/>
        <v>-0.16666666666666666</v>
      </c>
      <c r="H205" s="49">
        <f t="shared" ref="H205" si="81">+IF(OR(AND(E205=""),(G205="")),"",E205*G205)</f>
        <v>-2.8382213812677389E-3</v>
      </c>
      <c r="I205" s="2"/>
    </row>
    <row r="206" spans="1:9" s="50" customFormat="1" ht="15" x14ac:dyDescent="0.2">
      <c r="A206" s="52"/>
      <c r="B206" s="53" t="s">
        <v>219</v>
      </c>
      <c r="C206" s="7">
        <v>8</v>
      </c>
      <c r="D206" s="7">
        <v>18</v>
      </c>
      <c r="E206" s="51">
        <f t="shared" si="60"/>
        <v>7.5685903500473037E-3</v>
      </c>
      <c r="F206" s="51">
        <f t="shared" si="61"/>
        <v>1.3544018058690745E-2</v>
      </c>
      <c r="G206" s="12">
        <f t="shared" si="59"/>
        <v>1.25</v>
      </c>
      <c r="H206" s="49">
        <f t="shared" si="62"/>
        <v>9.4607379375591296E-3</v>
      </c>
      <c r="I206" s="2"/>
    </row>
    <row r="207" spans="1:9" s="50" customFormat="1" ht="15" x14ac:dyDescent="0.2">
      <c r="A207" s="52"/>
      <c r="B207" s="53" t="s">
        <v>220</v>
      </c>
      <c r="C207" s="7">
        <v>44</v>
      </c>
      <c r="D207" s="7">
        <v>50</v>
      </c>
      <c r="E207" s="51">
        <f t="shared" si="60"/>
        <v>4.1627246925260174E-2</v>
      </c>
      <c r="F207" s="51">
        <f t="shared" si="61"/>
        <v>3.7622272385252072E-2</v>
      </c>
      <c r="G207" s="12">
        <f t="shared" si="59"/>
        <v>0.13636363636363635</v>
      </c>
      <c r="H207" s="49">
        <f t="shared" si="62"/>
        <v>5.6764427625354778E-3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2</v>
      </c>
      <c r="E209" s="51" t="str">
        <f t="shared" si="60"/>
        <v/>
      </c>
      <c r="F209" s="51">
        <f t="shared" si="61"/>
        <v>1.5048908954100827E-3</v>
      </c>
      <c r="G209" s="12">
        <f t="shared" si="59"/>
        <v>1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159</v>
      </c>
      <c r="D210" s="7">
        <v>131</v>
      </c>
      <c r="E210" s="51">
        <f t="shared" si="60"/>
        <v>0.15042573320719016</v>
      </c>
      <c r="F210" s="51">
        <f t="shared" si="61"/>
        <v>9.8570353649360426E-2</v>
      </c>
      <c r="G210" s="12">
        <f t="shared" si="59"/>
        <v>-0.1761006289308176</v>
      </c>
      <c r="H210" s="49">
        <f t="shared" si="62"/>
        <v>-2.6490066225165559E-2</v>
      </c>
      <c r="I210" s="2"/>
    </row>
    <row r="211" spans="1:9" s="50" customFormat="1" ht="15" x14ac:dyDescent="0.2">
      <c r="A211" s="52"/>
      <c r="B211" s="53" t="s">
        <v>222</v>
      </c>
      <c r="C211" s="7">
        <v>6</v>
      </c>
      <c r="D211" s="7">
        <v>3</v>
      </c>
      <c r="E211" s="51">
        <f t="shared" si="60"/>
        <v>5.6764427625354778E-3</v>
      </c>
      <c r="F211" s="51">
        <f t="shared" si="61"/>
        <v>2.257336343115124E-3</v>
      </c>
      <c r="G211" s="12">
        <f t="shared" si="59"/>
        <v>-0.5</v>
      </c>
      <c r="H211" s="49">
        <f t="shared" si="62"/>
        <v>-2.8382213812677389E-3</v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3</v>
      </c>
      <c r="E212" s="51" t="str">
        <f t="shared" si="60"/>
        <v/>
      </c>
      <c r="F212" s="51">
        <f t="shared" si="61"/>
        <v>2.257336343115124E-3</v>
      </c>
      <c r="G212" s="12">
        <f t="shared" si="59"/>
        <v>1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1</v>
      </c>
      <c r="D213" s="7">
        <v>0</v>
      </c>
      <c r="E213" s="51">
        <f t="shared" si="60"/>
        <v>9.4607379375591296E-4</v>
      </c>
      <c r="F213" s="51" t="str">
        <f t="shared" si="61"/>
        <v/>
      </c>
      <c r="G213" s="12">
        <f t="shared" si="59"/>
        <v>-1</v>
      </c>
      <c r="H213" s="49">
        <f t="shared" si="62"/>
        <v>-9.4607379375591296E-4</v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77</v>
      </c>
      <c r="D222" s="7">
        <v>195</v>
      </c>
      <c r="E222" s="51">
        <f t="shared" si="60"/>
        <v>7.2847682119205295E-2</v>
      </c>
      <c r="F222" s="51">
        <f t="shared" si="61"/>
        <v>0.14672686230248308</v>
      </c>
      <c r="G222" s="12">
        <f t="shared" si="59"/>
        <v>1.5324675324675325</v>
      </c>
      <c r="H222" s="49">
        <f t="shared" si="62"/>
        <v>0.11163670766319773</v>
      </c>
      <c r="I222" s="2"/>
    </row>
    <row r="223" spans="1:9" s="50" customFormat="1" ht="15" x14ac:dyDescent="0.2">
      <c r="A223" s="52"/>
      <c r="B223" s="53" t="s">
        <v>227</v>
      </c>
      <c r="C223" s="7">
        <v>0</v>
      </c>
      <c r="D223" s="7">
        <v>0</v>
      </c>
      <c r="E223" s="51" t="str">
        <f t="shared" si="60"/>
        <v/>
      </c>
      <c r="F223" s="51" t="str">
        <f t="shared" si="61"/>
        <v/>
      </c>
      <c r="G223" s="12" t="str">
        <f t="shared" si="59"/>
        <v xml:space="preserve"> </v>
      </c>
      <c r="H223" s="49" t="str">
        <f t="shared" si="62"/>
        <v/>
      </c>
      <c r="I223" s="2"/>
    </row>
    <row r="224" spans="1:9" s="50" customFormat="1" ht="15" x14ac:dyDescent="0.2">
      <c r="A224" s="52"/>
      <c r="B224" s="53" t="s">
        <v>228</v>
      </c>
      <c r="C224" s="7">
        <v>1</v>
      </c>
      <c r="D224" s="7">
        <v>1</v>
      </c>
      <c r="E224" s="51">
        <f t="shared" si="60"/>
        <v>9.4607379375591296E-4</v>
      </c>
      <c r="F224" s="51">
        <f t="shared" si="61"/>
        <v>7.5244544770504136E-4</v>
      </c>
      <c r="G224" s="12">
        <f t="shared" si="59"/>
        <v>0</v>
      </c>
      <c r="H224" s="49">
        <f t="shared" si="62"/>
        <v>0</v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1</v>
      </c>
      <c r="E225" s="51" t="str">
        <f t="shared" si="60"/>
        <v/>
      </c>
      <c r="F225" s="51">
        <f t="shared" si="61"/>
        <v>7.5244544770504136E-4</v>
      </c>
      <c r="G225" s="12">
        <f t="shared" si="59"/>
        <v>1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3</v>
      </c>
      <c r="E231" s="51" t="str">
        <f t="shared" si="60"/>
        <v/>
      </c>
      <c r="F231" s="51">
        <f t="shared" si="61"/>
        <v>2.257336343115124E-3</v>
      </c>
      <c r="G231" s="12">
        <f t="shared" si="59"/>
        <v>1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6</v>
      </c>
      <c r="D233" s="7">
        <v>0</v>
      </c>
      <c r="E233" s="51">
        <f t="shared" si="60"/>
        <v>5.6764427625354778E-3</v>
      </c>
      <c r="F233" s="51" t="str">
        <f t="shared" si="61"/>
        <v/>
      </c>
      <c r="G233" s="12">
        <f t="shared" si="59"/>
        <v>-1</v>
      </c>
      <c r="H233" s="49">
        <f t="shared" si="62"/>
        <v>-5.6764427625354778E-3</v>
      </c>
      <c r="I233" s="2"/>
    </row>
    <row r="234" spans="1:9" s="50" customFormat="1" ht="15" x14ac:dyDescent="0.2">
      <c r="A234" s="52"/>
      <c r="B234" s="53" t="s">
        <v>232</v>
      </c>
      <c r="C234" s="7">
        <v>7</v>
      </c>
      <c r="D234" s="7">
        <v>2</v>
      </c>
      <c r="E234" s="51">
        <f t="shared" si="60"/>
        <v>6.6225165562913907E-3</v>
      </c>
      <c r="F234" s="51">
        <f t="shared" si="61"/>
        <v>1.5048908954100827E-3</v>
      </c>
      <c r="G234" s="12">
        <f t="shared" si="59"/>
        <v>-0.7142857142857143</v>
      </c>
      <c r="H234" s="49">
        <f t="shared" si="62"/>
        <v>-4.7303689687795648E-3</v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10</v>
      </c>
      <c r="D236" s="7">
        <v>1</v>
      </c>
      <c r="E236" s="51">
        <f t="shared" si="60"/>
        <v>9.4607379375591296E-3</v>
      </c>
      <c r="F236" s="51">
        <f t="shared" si="61"/>
        <v>7.5244544770504136E-4</v>
      </c>
      <c r="G236" s="12">
        <f t="shared" si="59"/>
        <v>-0.9</v>
      </c>
      <c r="H236" s="49">
        <f t="shared" si="62"/>
        <v>-8.5146641438032175E-3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11</v>
      </c>
      <c r="E238" s="51" t="str">
        <f t="shared" si="60"/>
        <v/>
      </c>
      <c r="F238" s="51">
        <f t="shared" si="61"/>
        <v>8.2768999247554553E-3</v>
      </c>
      <c r="G238" s="12">
        <f t="shared" si="96"/>
        <v>1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27</v>
      </c>
      <c r="E239" s="51" t="str">
        <f t="shared" si="60"/>
        <v/>
      </c>
      <c r="F239" s="51">
        <f t="shared" si="61"/>
        <v>2.0316027088036117E-2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1</v>
      </c>
      <c r="E242" s="51" t="str">
        <f t="shared" si="60"/>
        <v/>
      </c>
      <c r="F242" s="51">
        <f t="shared" si="61"/>
        <v>7.5244544770504136E-4</v>
      </c>
      <c r="G242" s="12">
        <f t="shared" si="96"/>
        <v>1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1</v>
      </c>
      <c r="D245" s="7">
        <v>0</v>
      </c>
      <c r="E245" s="51">
        <f t="shared" ref="E245:E259" si="97">+IF(C245=0,"",C245/C$169)</f>
        <v>9.4607379375591296E-4</v>
      </c>
      <c r="F245" s="51" t="str">
        <f t="shared" ref="F245:F259" si="98">+IF(D245=0,"",D245/D$169)</f>
        <v/>
      </c>
      <c r="G245" s="12">
        <f t="shared" si="96"/>
        <v>-1</v>
      </c>
      <c r="H245" s="49">
        <f t="shared" ref="H245:H328" si="99">+IF(OR(AND(E245=""),(G245="")),"",E245*G245)</f>
        <v>-9.4607379375591296E-4</v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1</v>
      </c>
      <c r="E246" s="51" t="str">
        <f t="shared" si="97"/>
        <v/>
      </c>
      <c r="F246" s="51">
        <f t="shared" si="98"/>
        <v>7.5244544770504136E-4</v>
      </c>
      <c r="G246" s="12">
        <f t="shared" si="96"/>
        <v>1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5</v>
      </c>
      <c r="E247" s="51" t="str">
        <f t="shared" si="97"/>
        <v/>
      </c>
      <c r="F247" s="51">
        <f t="shared" si="98"/>
        <v>3.7622272385252069E-3</v>
      </c>
      <c r="G247" s="12">
        <f t="shared" si="96"/>
        <v>1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7</v>
      </c>
      <c r="D248" s="7">
        <v>4</v>
      </c>
      <c r="E248" s="51">
        <f t="shared" si="97"/>
        <v>6.6225165562913907E-3</v>
      </c>
      <c r="F248" s="51">
        <f t="shared" si="98"/>
        <v>3.0097817908201654E-3</v>
      </c>
      <c r="G248" s="12">
        <f t="shared" si="96"/>
        <v>-0.42857142857142855</v>
      </c>
      <c r="H248" s="49">
        <f t="shared" si="99"/>
        <v>-2.8382213812677389E-3</v>
      </c>
      <c r="I248" s="2"/>
    </row>
    <row r="249" spans="1:9" s="50" customFormat="1" ht="15" x14ac:dyDescent="0.2">
      <c r="A249" s="52"/>
      <c r="B249" s="53" t="s">
        <v>236</v>
      </c>
      <c r="C249" s="7">
        <v>0</v>
      </c>
      <c r="D249" s="7">
        <v>0</v>
      </c>
      <c r="E249" s="51" t="str">
        <f t="shared" si="97"/>
        <v/>
      </c>
      <c r="F249" s="51" t="str">
        <f t="shared" si="98"/>
        <v/>
      </c>
      <c r="G249" s="12" t="str">
        <f t="shared" si="96"/>
        <v xml:space="preserve"> </v>
      </c>
      <c r="H249" s="49" t="str">
        <f t="shared" si="99"/>
        <v/>
      </c>
      <c r="I249" s="2"/>
    </row>
    <row r="250" spans="1:9" s="50" customFormat="1" ht="15" x14ac:dyDescent="0.2">
      <c r="A250" s="52"/>
      <c r="B250" s="53" t="s">
        <v>453</v>
      </c>
      <c r="C250" s="7">
        <v>2</v>
      </c>
      <c r="D250" s="7">
        <v>5</v>
      </c>
      <c r="E250" s="51">
        <f t="shared" si="97"/>
        <v>1.8921475875118259E-3</v>
      </c>
      <c r="F250" s="51">
        <f t="shared" si="98"/>
        <v>3.7622272385252069E-3</v>
      </c>
      <c r="G250" s="12">
        <f t="shared" si="96"/>
        <v>1.5</v>
      </c>
      <c r="H250" s="49">
        <f t="shared" si="99"/>
        <v>2.8382213812677389E-3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2</v>
      </c>
      <c r="D252" s="7">
        <v>0</v>
      </c>
      <c r="E252" s="51">
        <f t="shared" si="97"/>
        <v>1.8921475875118259E-3</v>
      </c>
      <c r="F252" s="51" t="str">
        <f t="shared" si="98"/>
        <v/>
      </c>
      <c r="G252" s="12">
        <f t="shared" si="96"/>
        <v>-1</v>
      </c>
      <c r="H252" s="49">
        <f t="shared" si="99"/>
        <v>-1.8921475875118259E-3</v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3</v>
      </c>
      <c r="D254" s="7">
        <v>0</v>
      </c>
      <c r="E254" s="51">
        <f t="shared" si="97"/>
        <v>2.8382213812677389E-3</v>
      </c>
      <c r="F254" s="51" t="str">
        <f t="shared" si="98"/>
        <v/>
      </c>
      <c r="G254" s="12">
        <f t="shared" si="96"/>
        <v>-1</v>
      </c>
      <c r="H254" s="49">
        <f t="shared" si="99"/>
        <v>-2.8382213812677389E-3</v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1</v>
      </c>
      <c r="D258" s="7">
        <v>3</v>
      </c>
      <c r="E258" s="51">
        <f t="shared" si="97"/>
        <v>9.4607379375591296E-4</v>
      </c>
      <c r="F258" s="51">
        <f t="shared" si="98"/>
        <v>2.257336343115124E-3</v>
      </c>
      <c r="G258" s="12">
        <f t="shared" si="96"/>
        <v>2</v>
      </c>
      <c r="H258" s="49">
        <f t="shared" si="99"/>
        <v>1.8921475875118259E-3</v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0</v>
      </c>
      <c r="E259" s="51" t="str">
        <f t="shared" si="97"/>
        <v/>
      </c>
      <c r="F259" s="51" t="str">
        <f t="shared" si="98"/>
        <v/>
      </c>
      <c r="G259" s="12" t="str">
        <f t="shared" si="96"/>
        <v xml:space="preserve"> 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6</v>
      </c>
      <c r="E261" s="51" t="str">
        <f t="shared" si="100"/>
        <v/>
      </c>
      <c r="F261" s="51">
        <f t="shared" si="101"/>
        <v>4.5146726862302479E-3</v>
      </c>
      <c r="G261" s="12">
        <f t="shared" si="96"/>
        <v>1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30</v>
      </c>
      <c r="D263" s="7">
        <v>6</v>
      </c>
      <c r="E263" s="51">
        <f t="shared" si="103"/>
        <v>2.8382213812677391E-2</v>
      </c>
      <c r="F263" s="51">
        <f t="shared" si="103"/>
        <v>4.5146726862302479E-3</v>
      </c>
      <c r="G263" s="12">
        <f t="shared" si="96"/>
        <v>-0.8</v>
      </c>
      <c r="H263" s="49">
        <f t="shared" si="99"/>
        <v>-2.2705771050141915E-2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1</v>
      </c>
      <c r="D266" s="7">
        <v>2</v>
      </c>
      <c r="E266" s="51">
        <f t="shared" si="104"/>
        <v>9.4607379375591296E-4</v>
      </c>
      <c r="F266" s="51">
        <f t="shared" si="105"/>
        <v>1.5048908954100827E-3</v>
      </c>
      <c r="G266" s="12">
        <f t="shared" si="96"/>
        <v>1</v>
      </c>
      <c r="H266" s="49">
        <f t="shared" si="106"/>
        <v>9.4607379375591296E-4</v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5</v>
      </c>
      <c r="D270" s="7">
        <v>0</v>
      </c>
      <c r="E270" s="51">
        <f t="shared" si="104"/>
        <v>4.7303689687795648E-3</v>
      </c>
      <c r="F270" s="51" t="str">
        <f t="shared" si="105"/>
        <v/>
      </c>
      <c r="G270" s="12">
        <f t="shared" si="96"/>
        <v>-1</v>
      </c>
      <c r="H270" s="49">
        <f t="shared" si="106"/>
        <v>-4.7303689687795648E-3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8</v>
      </c>
      <c r="D274" s="7">
        <v>7</v>
      </c>
      <c r="E274" s="51">
        <f t="shared" si="107"/>
        <v>7.5685903500473037E-3</v>
      </c>
      <c r="F274" s="51">
        <f t="shared" si="108"/>
        <v>5.2671181339352894E-3</v>
      </c>
      <c r="G274" s="12">
        <f t="shared" si="96"/>
        <v>-0.125</v>
      </c>
      <c r="H274" s="49">
        <f t="shared" si="109"/>
        <v>-9.4607379375591296E-4</v>
      </c>
      <c r="I274" s="2"/>
    </row>
    <row r="275" spans="1:9" s="50" customFormat="1" ht="15" x14ac:dyDescent="0.2">
      <c r="A275" s="52"/>
      <c r="B275" s="53" t="s">
        <v>64</v>
      </c>
      <c r="C275" s="7">
        <v>24</v>
      </c>
      <c r="D275" s="7">
        <v>40</v>
      </c>
      <c r="E275" s="51">
        <f t="shared" ref="E275:F278" si="110">+IF(C275=0,"",C275/C$169)</f>
        <v>2.2705771050141911E-2</v>
      </c>
      <c r="F275" s="51">
        <f t="shared" si="110"/>
        <v>3.0097817908201655E-2</v>
      </c>
      <c r="G275" s="12">
        <f t="shared" si="96"/>
        <v>0.66666666666666663</v>
      </c>
      <c r="H275" s="49">
        <f t="shared" si="99"/>
        <v>1.5137180700094607E-2</v>
      </c>
      <c r="I275" s="2"/>
    </row>
    <row r="276" spans="1:9" s="50" customFormat="1" ht="15" x14ac:dyDescent="0.2">
      <c r="A276" s="52"/>
      <c r="B276" s="53" t="s">
        <v>61</v>
      </c>
      <c r="C276" s="7">
        <v>3</v>
      </c>
      <c r="D276" s="7">
        <v>5</v>
      </c>
      <c r="E276" s="51">
        <f t="shared" si="110"/>
        <v>2.8382213812677389E-3</v>
      </c>
      <c r="F276" s="51">
        <f t="shared" si="110"/>
        <v>3.7622272385252069E-3</v>
      </c>
      <c r="G276" s="12">
        <f t="shared" si="96"/>
        <v>0.66666666666666663</v>
      </c>
      <c r="H276" s="49">
        <f t="shared" si="99"/>
        <v>1.8921475875118259E-3</v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0</v>
      </c>
      <c r="E277" s="51">
        <f t="shared" si="110"/>
        <v>9.4607379375591296E-4</v>
      </c>
      <c r="F277" s="51" t="str">
        <f t="shared" si="110"/>
        <v/>
      </c>
      <c r="G277" s="12">
        <f t="shared" si="96"/>
        <v>-1</v>
      </c>
      <c r="H277" s="49">
        <f t="shared" si="99"/>
        <v>-9.4607379375591296E-4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1</v>
      </c>
      <c r="D279" s="7">
        <v>1</v>
      </c>
      <c r="E279" s="51">
        <f t="shared" ref="E279" si="111">+IF(C279=0,"",C279/C$169)</f>
        <v>9.4607379375591296E-4</v>
      </c>
      <c r="F279" s="51">
        <f t="shared" ref="F279" si="112">+IF(D279=0,"",D279/D$169)</f>
        <v>7.5244544770504136E-4</v>
      </c>
      <c r="G279" s="12">
        <f t="shared" si="96"/>
        <v>0</v>
      </c>
      <c r="H279" s="49">
        <f t="shared" ref="H279" si="113">+IF(OR(AND(E279=""),(G279="")),"",E279*G279)</f>
        <v>0</v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1</v>
      </c>
      <c r="D281" s="7">
        <v>1</v>
      </c>
      <c r="E281" s="51">
        <f t="shared" si="114"/>
        <v>9.4607379375591296E-4</v>
      </c>
      <c r="F281" s="51">
        <f t="shared" si="114"/>
        <v>7.5244544770504136E-4</v>
      </c>
      <c r="G281" s="12">
        <f t="shared" si="96"/>
        <v>0</v>
      </c>
      <c r="H281" s="49">
        <f t="shared" si="99"/>
        <v>0</v>
      </c>
      <c r="I281" s="2"/>
    </row>
    <row r="282" spans="1:9" s="50" customFormat="1" ht="15" x14ac:dyDescent="0.2">
      <c r="A282" s="52"/>
      <c r="B282" s="53" t="s">
        <v>59</v>
      </c>
      <c r="C282" s="7">
        <v>1</v>
      </c>
      <c r="D282" s="7">
        <v>9</v>
      </c>
      <c r="E282" s="51">
        <f t="shared" si="114"/>
        <v>9.4607379375591296E-4</v>
      </c>
      <c r="F282" s="51">
        <f t="shared" si="114"/>
        <v>6.7720090293453723E-3</v>
      </c>
      <c r="G282" s="12">
        <f t="shared" si="96"/>
        <v>8</v>
      </c>
      <c r="H282" s="49">
        <f t="shared" si="99"/>
        <v>7.5685903500473037E-3</v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1</v>
      </c>
      <c r="D285" s="7">
        <v>0</v>
      </c>
      <c r="E285" s="51">
        <f t="shared" si="114"/>
        <v>9.4607379375591296E-4</v>
      </c>
      <c r="F285" s="51" t="str">
        <f t="shared" si="114"/>
        <v/>
      </c>
      <c r="G285" s="12">
        <f t="shared" si="96"/>
        <v>-1</v>
      </c>
      <c r="H285" s="49">
        <f t="shared" si="99"/>
        <v>-9.4607379375591296E-4</v>
      </c>
      <c r="I285" s="2"/>
    </row>
    <row r="286" spans="1:9" s="50" customFormat="1" ht="15" x14ac:dyDescent="0.2">
      <c r="A286" s="52"/>
      <c r="B286" s="53" t="s">
        <v>240</v>
      </c>
      <c r="C286" s="7">
        <v>3</v>
      </c>
      <c r="D286" s="7">
        <v>0</v>
      </c>
      <c r="E286" s="51">
        <f t="shared" si="114"/>
        <v>2.8382213812677389E-3</v>
      </c>
      <c r="F286" s="51" t="str">
        <f t="shared" si="114"/>
        <v/>
      </c>
      <c r="G286" s="12">
        <f t="shared" si="96"/>
        <v>-1</v>
      </c>
      <c r="H286" s="49">
        <f t="shared" si="99"/>
        <v>-2.8382213812677389E-3</v>
      </c>
      <c r="I286" s="2"/>
    </row>
    <row r="287" spans="1:9" s="50" customFormat="1" ht="15" x14ac:dyDescent="0.2">
      <c r="A287" s="52"/>
      <c r="B287" s="53" t="s">
        <v>461</v>
      </c>
      <c r="C287" s="7">
        <v>34</v>
      </c>
      <c r="D287" s="7">
        <v>9</v>
      </c>
      <c r="E287" s="51">
        <f t="shared" si="114"/>
        <v>3.2166508987701042E-2</v>
      </c>
      <c r="F287" s="51">
        <f t="shared" si="114"/>
        <v>6.7720090293453723E-3</v>
      </c>
      <c r="G287" s="12">
        <f t="shared" si="96"/>
        <v>-0.73529411764705888</v>
      </c>
      <c r="H287" s="49">
        <f t="shared" si="99"/>
        <v>-2.3651844843897828E-2</v>
      </c>
      <c r="I287" s="2"/>
    </row>
    <row r="288" spans="1:9" s="50" customFormat="1" ht="15" x14ac:dyDescent="0.2">
      <c r="A288" s="52"/>
      <c r="B288" s="53" t="s">
        <v>65</v>
      </c>
      <c r="C288" s="7">
        <v>0</v>
      </c>
      <c r="D288" s="7">
        <v>3</v>
      </c>
      <c r="E288" s="51" t="str">
        <f t="shared" si="114"/>
        <v/>
      </c>
      <c r="F288" s="51">
        <f t="shared" si="114"/>
        <v>2.257336343115124E-3</v>
      </c>
      <c r="G288" s="12">
        <f t="shared" si="96"/>
        <v>1</v>
      </c>
      <c r="H288" s="49" t="str">
        <f t="shared" si="99"/>
        <v/>
      </c>
      <c r="I288" s="2"/>
    </row>
    <row r="289" spans="1:9" s="50" customFormat="1" ht="15" x14ac:dyDescent="0.2">
      <c r="A289" s="47"/>
      <c r="B289" s="53" t="s">
        <v>535</v>
      </c>
      <c r="C289" s="7">
        <v>1</v>
      </c>
      <c r="D289" s="7">
        <v>0</v>
      </c>
      <c r="E289" s="51">
        <f t="shared" ref="E289:E290" si="118">+IF(C289=0,"",C289/C$169)</f>
        <v>9.4607379375591296E-4</v>
      </c>
      <c r="F289" s="51" t="str">
        <f t="shared" ref="F289:F290" si="119">+IF(D289=0,"",D289/D$169)</f>
        <v/>
      </c>
      <c r="G289" s="12">
        <f t="shared" si="96"/>
        <v>-1</v>
      </c>
      <c r="H289" s="49">
        <f t="shared" ref="H289:H290" si="120">+IF(OR(AND(E289=""),(G289="")),"",E289*G289)</f>
        <v>-9.4607379375591296E-4</v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0</v>
      </c>
      <c r="E290" s="51" t="str">
        <f t="shared" si="118"/>
        <v/>
      </c>
      <c r="F290" s="51" t="str">
        <f t="shared" si="119"/>
        <v/>
      </c>
      <c r="G290" s="12" t="str">
        <f t="shared" si="96"/>
        <v xml:space="preserve"> 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23</v>
      </c>
      <c r="D291" s="7">
        <v>6</v>
      </c>
      <c r="E291" s="51">
        <f>+IF(C291=0,"",C291/C$169)</f>
        <v>2.1759697256385997E-2</v>
      </c>
      <c r="F291" s="51">
        <f>+IF(D291=0,"",D291/D$169)</f>
        <v>4.5146726862302479E-3</v>
      </c>
      <c r="G291" s="12">
        <f t="shared" si="96"/>
        <v>-0.73913043478260865</v>
      </c>
      <c r="H291" s="49">
        <f t="shared" si="99"/>
        <v>-1.6083254493850518E-2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1</v>
      </c>
      <c r="D294" s="7">
        <v>0</v>
      </c>
      <c r="E294" s="51">
        <f t="shared" si="121"/>
        <v>9.4607379375591296E-4</v>
      </c>
      <c r="F294" s="51" t="str">
        <f t="shared" si="122"/>
        <v/>
      </c>
      <c r="G294" s="12">
        <f t="shared" si="96"/>
        <v>-1</v>
      </c>
      <c r="H294" s="49">
        <f t="shared" si="123"/>
        <v>-9.4607379375591296E-4</v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15</v>
      </c>
      <c r="D297" s="7">
        <v>13</v>
      </c>
      <c r="E297" s="51">
        <f t="shared" si="124"/>
        <v>1.4191106906338695E-2</v>
      </c>
      <c r="F297" s="51">
        <f t="shared" si="125"/>
        <v>9.7817908201655382E-3</v>
      </c>
      <c r="G297" s="12">
        <f t="shared" si="96"/>
        <v>-0.13333333333333333</v>
      </c>
      <c r="H297" s="49">
        <f t="shared" si="126"/>
        <v>-1.8921475875118259E-3</v>
      </c>
      <c r="I297" s="2"/>
    </row>
    <row r="298" spans="1:9" s="50" customFormat="1" ht="15" x14ac:dyDescent="0.2">
      <c r="A298" s="52"/>
      <c r="B298" s="53" t="s">
        <v>462</v>
      </c>
      <c r="C298" s="7">
        <v>30</v>
      </c>
      <c r="D298" s="7">
        <v>34</v>
      </c>
      <c r="E298" s="51">
        <f>+IF(C298=0,"",C298/C$169)</f>
        <v>2.8382213812677391E-2</v>
      </c>
      <c r="F298" s="51">
        <f>+IF(D298=0,"",D298/D$169)</f>
        <v>2.5583145221971408E-2</v>
      </c>
      <c r="G298" s="12">
        <f t="shared" si="96"/>
        <v>0.13333333333333333</v>
      </c>
      <c r="H298" s="49">
        <f t="shared" si="99"/>
        <v>3.7842951750236518E-3</v>
      </c>
      <c r="I298" s="2"/>
    </row>
    <row r="299" spans="1:9" s="50" customFormat="1" ht="15" x14ac:dyDescent="0.2">
      <c r="A299" s="52"/>
      <c r="B299" s="53" t="s">
        <v>463</v>
      </c>
      <c r="C299" s="7">
        <v>3</v>
      </c>
      <c r="D299" s="7">
        <v>13</v>
      </c>
      <c r="E299" s="51">
        <f>+IF(C299=0,"",C299/C$169)</f>
        <v>2.8382213812677389E-3</v>
      </c>
      <c r="F299" s="51">
        <f>+IF(D299=0,"",D299/D$169)</f>
        <v>9.7817908201655382E-3</v>
      </c>
      <c r="G299" s="12">
        <f t="shared" si="96"/>
        <v>3.3333333333333335</v>
      </c>
      <c r="H299" s="49">
        <f t="shared" si="99"/>
        <v>9.4607379375591296E-3</v>
      </c>
      <c r="I299" s="2"/>
    </row>
    <row r="300" spans="1:9" s="50" customFormat="1" ht="15" x14ac:dyDescent="0.2">
      <c r="A300" s="47"/>
      <c r="B300" s="53" t="s">
        <v>612</v>
      </c>
      <c r="C300" s="7">
        <v>1</v>
      </c>
      <c r="D300" s="7">
        <v>0</v>
      </c>
      <c r="E300" s="51">
        <f t="shared" ref="E300" si="127">+IF(C300=0,"",C300/C$169)</f>
        <v>9.4607379375591296E-4</v>
      </c>
      <c r="F300" s="51" t="str">
        <f t="shared" ref="F300" si="128">+IF(D300=0,"",D300/D$169)</f>
        <v/>
      </c>
      <c r="G300" s="12">
        <f t="shared" si="96"/>
        <v>-1</v>
      </c>
      <c r="H300" s="49">
        <f t="shared" ref="H300" si="129">+IF(OR(AND(E300=""),(G300="")),"",E300*G300)</f>
        <v>-9.4607379375591296E-4</v>
      </c>
      <c r="I300" s="2"/>
    </row>
    <row r="301" spans="1:9" s="50" customFormat="1" ht="15" x14ac:dyDescent="0.2">
      <c r="A301" s="52"/>
      <c r="B301" s="53" t="s">
        <v>464</v>
      </c>
      <c r="C301" s="7">
        <v>4</v>
      </c>
      <c r="D301" s="7">
        <v>11</v>
      </c>
      <c r="E301" s="51">
        <f t="shared" ref="E301:E323" si="130">+IF(C301=0,"",C301/C$169)</f>
        <v>3.7842951750236518E-3</v>
      </c>
      <c r="F301" s="51">
        <f t="shared" ref="F301:F323" si="131">+IF(D301=0,"",D301/D$169)</f>
        <v>8.2768999247554553E-3</v>
      </c>
      <c r="G301" s="12">
        <f t="shared" ref="G301:G339" si="132">+IF(AND(C301=0,D301=0)," ",IF(C301=0,1,IF(D301=0,-1,(D301-C301)/C301)))</f>
        <v>1.75</v>
      </c>
      <c r="H301" s="49">
        <f t="shared" si="99"/>
        <v>6.6225165562913907E-3</v>
      </c>
      <c r="I301" s="2"/>
    </row>
    <row r="302" spans="1:9" s="50" customFormat="1" ht="15" x14ac:dyDescent="0.2">
      <c r="A302" s="52"/>
      <c r="B302" s="53" t="s">
        <v>465</v>
      </c>
      <c r="C302" s="7">
        <v>1</v>
      </c>
      <c r="D302" s="7">
        <v>0</v>
      </c>
      <c r="E302" s="51">
        <f t="shared" si="130"/>
        <v>9.4607379375591296E-4</v>
      </c>
      <c r="F302" s="51" t="str">
        <f t="shared" si="131"/>
        <v/>
      </c>
      <c r="G302" s="12">
        <f t="shared" si="132"/>
        <v>-1</v>
      </c>
      <c r="H302" s="49">
        <f t="shared" si="99"/>
        <v>-9.4607379375591296E-4</v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0</v>
      </c>
      <c r="E303" s="51" t="str">
        <f t="shared" si="130"/>
        <v/>
      </c>
      <c r="F303" s="51" t="str">
        <f t="shared" si="131"/>
        <v/>
      </c>
      <c r="G303" s="12" t="str">
        <f t="shared" si="132"/>
        <v xml:space="preserve"> 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9</v>
      </c>
      <c r="D304" s="7">
        <v>6</v>
      </c>
      <c r="E304" s="51">
        <f t="shared" si="130"/>
        <v>8.5146641438032175E-3</v>
      </c>
      <c r="F304" s="51">
        <f t="shared" si="131"/>
        <v>4.5146726862302479E-3</v>
      </c>
      <c r="G304" s="12">
        <f t="shared" si="132"/>
        <v>-0.33333333333333331</v>
      </c>
      <c r="H304" s="49">
        <f t="shared" si="99"/>
        <v>-2.8382213812677389E-3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1</v>
      </c>
      <c r="D306" s="7">
        <v>0</v>
      </c>
      <c r="E306" s="51">
        <f t="shared" si="130"/>
        <v>9.4607379375591296E-4</v>
      </c>
      <c r="F306" s="51" t="str">
        <f t="shared" si="131"/>
        <v/>
      </c>
      <c r="G306" s="12">
        <f t="shared" si="132"/>
        <v>-1</v>
      </c>
      <c r="H306" s="49">
        <f t="shared" si="99"/>
        <v>-9.4607379375591296E-4</v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3</v>
      </c>
      <c r="D308" s="7">
        <v>1</v>
      </c>
      <c r="E308" s="51">
        <f t="shared" si="130"/>
        <v>2.8382213812677389E-3</v>
      </c>
      <c r="F308" s="51">
        <f t="shared" si="131"/>
        <v>7.5244544770504136E-4</v>
      </c>
      <c r="G308" s="12">
        <f t="shared" si="132"/>
        <v>-0.66666666666666663</v>
      </c>
      <c r="H308" s="49">
        <f t="shared" si="99"/>
        <v>-1.8921475875118259E-3</v>
      </c>
      <c r="I308" s="2"/>
    </row>
    <row r="309" spans="1:9" s="50" customFormat="1" ht="15" x14ac:dyDescent="0.2">
      <c r="A309" s="52"/>
      <c r="B309" s="53" t="s">
        <v>468</v>
      </c>
      <c r="C309" s="7">
        <v>3</v>
      </c>
      <c r="D309" s="7">
        <v>4</v>
      </c>
      <c r="E309" s="51">
        <f t="shared" si="130"/>
        <v>2.8382213812677389E-3</v>
      </c>
      <c r="F309" s="51">
        <f t="shared" si="131"/>
        <v>3.0097817908201654E-3</v>
      </c>
      <c r="G309" s="12">
        <f t="shared" si="132"/>
        <v>0.33333333333333331</v>
      </c>
      <c r="H309" s="49">
        <f t="shared" si="99"/>
        <v>9.4607379375591296E-4</v>
      </c>
      <c r="I309" s="2"/>
    </row>
    <row r="310" spans="1:9" s="50" customFormat="1" ht="15" x14ac:dyDescent="0.2">
      <c r="A310" s="52"/>
      <c r="B310" s="53" t="s">
        <v>469</v>
      </c>
      <c r="C310" s="7">
        <v>2</v>
      </c>
      <c r="D310" s="7">
        <v>0</v>
      </c>
      <c r="E310" s="51">
        <f t="shared" si="130"/>
        <v>1.8921475875118259E-3</v>
      </c>
      <c r="F310" s="51" t="str">
        <f t="shared" si="131"/>
        <v/>
      </c>
      <c r="G310" s="12">
        <f t="shared" si="132"/>
        <v>-1</v>
      </c>
      <c r="H310" s="49">
        <f t="shared" si="99"/>
        <v>-1.8921475875118259E-3</v>
      </c>
      <c r="I310" s="2"/>
    </row>
    <row r="311" spans="1:9" s="50" customFormat="1" ht="15" x14ac:dyDescent="0.2">
      <c r="A311" s="52"/>
      <c r="B311" s="53" t="s">
        <v>470</v>
      </c>
      <c r="C311" s="7">
        <v>1</v>
      </c>
      <c r="D311" s="7">
        <v>0</v>
      </c>
      <c r="E311" s="51">
        <f t="shared" si="130"/>
        <v>9.4607379375591296E-4</v>
      </c>
      <c r="F311" s="51" t="str">
        <f t="shared" si="131"/>
        <v/>
      </c>
      <c r="G311" s="12">
        <f t="shared" si="132"/>
        <v>-1</v>
      </c>
      <c r="H311" s="49">
        <f t="shared" si="99"/>
        <v>-9.4607379375591296E-4</v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2</v>
      </c>
      <c r="D313" s="7">
        <v>5</v>
      </c>
      <c r="E313" s="51">
        <f t="shared" si="130"/>
        <v>1.8921475875118259E-3</v>
      </c>
      <c r="F313" s="51">
        <f t="shared" si="131"/>
        <v>3.7622272385252069E-3</v>
      </c>
      <c r="G313" s="12">
        <f t="shared" si="132"/>
        <v>1.5</v>
      </c>
      <c r="H313" s="49">
        <f t="shared" si="99"/>
        <v>2.8382213812677389E-3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1</v>
      </c>
      <c r="E314" s="51" t="str">
        <f t="shared" si="130"/>
        <v/>
      </c>
      <c r="F314" s="51">
        <f t="shared" si="131"/>
        <v>7.5244544770504136E-4</v>
      </c>
      <c r="G314" s="12">
        <f t="shared" si="132"/>
        <v>1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39</v>
      </c>
      <c r="D315" s="7">
        <v>42</v>
      </c>
      <c r="E315" s="51">
        <f t="shared" si="130"/>
        <v>3.6896877956480605E-2</v>
      </c>
      <c r="F315" s="51">
        <f t="shared" si="131"/>
        <v>3.160270880361174E-2</v>
      </c>
      <c r="G315" s="12">
        <f t="shared" si="132"/>
        <v>7.6923076923076927E-2</v>
      </c>
      <c r="H315" s="49">
        <f t="shared" si="99"/>
        <v>2.8382213812677389E-3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6</v>
      </c>
      <c r="E317" s="51" t="str">
        <f t="shared" si="130"/>
        <v/>
      </c>
      <c r="F317" s="51">
        <f t="shared" si="131"/>
        <v>4.5146726862302479E-3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1</v>
      </c>
      <c r="E319" s="51" t="str">
        <f t="shared" si="130"/>
        <v/>
      </c>
      <c r="F319" s="51">
        <f t="shared" si="131"/>
        <v>7.5244544770504136E-4</v>
      </c>
      <c r="G319" s="12">
        <f t="shared" si="132"/>
        <v>1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1</v>
      </c>
      <c r="D320" s="7">
        <v>3</v>
      </c>
      <c r="E320" s="51">
        <f t="shared" si="130"/>
        <v>9.4607379375591296E-4</v>
      </c>
      <c r="F320" s="51">
        <f t="shared" si="131"/>
        <v>2.257336343115124E-3</v>
      </c>
      <c r="G320" s="12">
        <f t="shared" si="132"/>
        <v>2</v>
      </c>
      <c r="H320" s="49">
        <f t="shared" si="99"/>
        <v>1.8921475875118259E-3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1</v>
      </c>
      <c r="E322" s="51" t="str">
        <f t="shared" si="130"/>
        <v/>
      </c>
      <c r="F322" s="51">
        <f t="shared" si="131"/>
        <v>7.5244544770504136E-4</v>
      </c>
      <c r="G322" s="12">
        <f t="shared" si="132"/>
        <v>1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13</v>
      </c>
      <c r="D324" s="7">
        <v>22</v>
      </c>
      <c r="E324" s="51">
        <f t="shared" ref="E324" si="133">+IF(C324=0,"",C324/C$169)</f>
        <v>1.2298959318826869E-2</v>
      </c>
      <c r="F324" s="51">
        <f t="shared" ref="F324" si="134">+IF(D324=0,"",D324/D$169)</f>
        <v>1.6553799849510911E-2</v>
      </c>
      <c r="G324" s="12">
        <f t="shared" si="132"/>
        <v>0.69230769230769229</v>
      </c>
      <c r="H324" s="49">
        <f t="shared" ref="H324" si="135">+IF(OR(AND(E324=""),(G324="")),"",E324*G324)</f>
        <v>8.5146641438032175E-3</v>
      </c>
      <c r="I324" s="2"/>
    </row>
    <row r="325" spans="1:9" s="50" customFormat="1" ht="15" x14ac:dyDescent="0.2">
      <c r="A325" s="52"/>
      <c r="B325" s="53" t="s">
        <v>480</v>
      </c>
      <c r="C325" s="7">
        <v>0</v>
      </c>
      <c r="D325" s="7">
        <v>0</v>
      </c>
      <c r="E325" s="51" t="str">
        <f t="shared" ref="E325:F328" si="136">+IF(C325=0,"",C325/C$169)</f>
        <v/>
      </c>
      <c r="F325" s="51" t="str">
        <f t="shared" si="136"/>
        <v/>
      </c>
      <c r="G325" s="12" t="str">
        <f t="shared" si="132"/>
        <v xml:space="preserve"> </v>
      </c>
      <c r="H325" s="49" t="str">
        <f t="shared" si="99"/>
        <v/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1</v>
      </c>
      <c r="D329" s="7">
        <v>0</v>
      </c>
      <c r="E329" s="51">
        <f t="shared" ref="E329:E336" si="137">+IF(C329=0,"",C329/C$169)</f>
        <v>9.4607379375591296E-4</v>
      </c>
      <c r="F329" s="51" t="str">
        <f t="shared" ref="F329:F336" si="138">+IF(D329=0,"",D329/D$169)</f>
        <v/>
      </c>
      <c r="G329" s="12">
        <f t="shared" si="132"/>
        <v>-1</v>
      </c>
      <c r="H329" s="49">
        <f t="shared" ref="H329:H336" si="139">+IF(OR(AND(E329=""),(G329="")),"",E329*G329)</f>
        <v>-9.4607379375591296E-4</v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0</v>
      </c>
      <c r="D331" s="7">
        <v>2</v>
      </c>
      <c r="E331" s="51" t="str">
        <f t="shared" si="137"/>
        <v/>
      </c>
      <c r="F331" s="51">
        <f t="shared" si="138"/>
        <v>1.5048908954100827E-3</v>
      </c>
      <c r="G331" s="12">
        <f t="shared" si="132"/>
        <v>1</v>
      </c>
      <c r="H331" s="49" t="str">
        <f t="shared" si="139"/>
        <v/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1</v>
      </c>
      <c r="D333" s="7">
        <v>3</v>
      </c>
      <c r="E333" s="51">
        <f t="shared" si="137"/>
        <v>9.4607379375591296E-4</v>
      </c>
      <c r="F333" s="51">
        <f t="shared" si="138"/>
        <v>2.257336343115124E-3</v>
      </c>
      <c r="G333" s="12">
        <f t="shared" si="132"/>
        <v>2</v>
      </c>
      <c r="H333" s="49">
        <f t="shared" si="139"/>
        <v>1.8921475875118259E-3</v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2</v>
      </c>
      <c r="E334" s="51" t="str">
        <f t="shared" si="137"/>
        <v/>
      </c>
      <c r="F334" s="51">
        <f t="shared" si="138"/>
        <v>1.5048908954100827E-3</v>
      </c>
      <c r="G334" s="12">
        <f t="shared" si="132"/>
        <v>1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1</v>
      </c>
      <c r="D335" s="7">
        <v>1</v>
      </c>
      <c r="E335" s="51">
        <f t="shared" si="137"/>
        <v>9.4607379375591296E-4</v>
      </c>
      <c r="F335" s="51">
        <f t="shared" si="138"/>
        <v>7.5244544770504136E-4</v>
      </c>
      <c r="G335" s="12">
        <f t="shared" si="132"/>
        <v>0</v>
      </c>
      <c r="H335" s="49">
        <f t="shared" si="139"/>
        <v>0</v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0</v>
      </c>
      <c r="D337" s="7">
        <v>1</v>
      </c>
      <c r="E337" s="51" t="str">
        <f t="shared" ref="E337:E339" si="140">+IF(C337=0,"",C337/C$169)</f>
        <v/>
      </c>
      <c r="F337" s="51">
        <f t="shared" ref="F337:F339" si="141">+IF(D337=0,"",D337/D$169)</f>
        <v>7.5244544770504136E-4</v>
      </c>
      <c r="G337" s="12">
        <f t="shared" si="132"/>
        <v>1</v>
      </c>
      <c r="H337" s="49" t="str">
        <f t="shared" ref="H337:H339" si="142">+IF(OR(AND(E337=""),(G337="")),"",E337*G337)</f>
        <v/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2812</v>
      </c>
      <c r="D345" s="39">
        <f>SUM(D346:D564)</f>
        <v>3400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0.20910384068278806</v>
      </c>
      <c r="H345" s="40">
        <f>+IF(OR(AND(E345=""),(G345="")),"",E345*G345)</f>
        <v>0.20910384068278806</v>
      </c>
    </row>
    <row r="346" spans="1:9" s="50" customFormat="1" ht="15" x14ac:dyDescent="0.2">
      <c r="A346" s="52"/>
      <c r="B346" s="48" t="s">
        <v>74</v>
      </c>
      <c r="C346" s="7">
        <v>25</v>
      </c>
      <c r="D346" s="7">
        <v>35</v>
      </c>
      <c r="E346" s="51">
        <f t="shared" si="143"/>
        <v>8.8904694167852068E-3</v>
      </c>
      <c r="F346" s="51">
        <f t="shared" si="144"/>
        <v>1.0294117647058823E-2</v>
      </c>
      <c r="G346" s="12">
        <f t="shared" ref="G346:G410" si="145">+IF(AND(C346=0,D346=0)," ",IF(C346=0,1,IF(D346=0,-1,(D346-C346)/C346)))</f>
        <v>0.4</v>
      </c>
      <c r="H346" s="49">
        <f>+IF(OR(AND(E346=""),(G346="")),"",E346*G346)</f>
        <v>3.556187766714083E-3</v>
      </c>
      <c r="I346" s="2"/>
    </row>
    <row r="347" spans="1:9" s="50" customFormat="1" ht="15" x14ac:dyDescent="0.2">
      <c r="A347" s="52"/>
      <c r="B347" s="48" t="s">
        <v>77</v>
      </c>
      <c r="C347" s="7">
        <v>20</v>
      </c>
      <c r="D347" s="7">
        <v>17</v>
      </c>
      <c r="E347" s="51">
        <f t="shared" si="143"/>
        <v>7.1123755334281651E-3</v>
      </c>
      <c r="F347" s="51">
        <f t="shared" si="144"/>
        <v>5.0000000000000001E-3</v>
      </c>
      <c r="G347" s="12">
        <f t="shared" si="145"/>
        <v>-0.15</v>
      </c>
      <c r="H347" s="49">
        <f t="shared" ref="H347:H414" si="146">+IF(OR(AND(E347=""),(G347="")),"",E347*G347)</f>
        <v>-1.0668563300142246E-3</v>
      </c>
      <c r="I347" s="2"/>
    </row>
    <row r="348" spans="1:9" s="50" customFormat="1" ht="15" x14ac:dyDescent="0.2">
      <c r="A348" s="52"/>
      <c r="B348" s="48" t="s">
        <v>70</v>
      </c>
      <c r="C348" s="7">
        <v>2</v>
      </c>
      <c r="D348" s="7">
        <v>10</v>
      </c>
      <c r="E348" s="51">
        <f t="shared" si="143"/>
        <v>7.1123755334281653E-4</v>
      </c>
      <c r="F348" s="51">
        <f t="shared" si="144"/>
        <v>2.9411764705882353E-3</v>
      </c>
      <c r="G348" s="12">
        <f t="shared" si="145"/>
        <v>4</v>
      </c>
      <c r="H348" s="49">
        <f t="shared" si="146"/>
        <v>2.8449502133712661E-3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117</v>
      </c>
      <c r="D351" s="7">
        <v>143</v>
      </c>
      <c r="E351" s="51">
        <f t="shared" si="143"/>
        <v>4.1607396870554765E-2</v>
      </c>
      <c r="F351" s="51">
        <f t="shared" si="144"/>
        <v>4.2058823529411767E-2</v>
      </c>
      <c r="G351" s="12">
        <f t="shared" si="145"/>
        <v>0.22222222222222221</v>
      </c>
      <c r="H351" s="49">
        <f t="shared" si="146"/>
        <v>9.2460881934566131E-3</v>
      </c>
      <c r="I351" s="2"/>
    </row>
    <row r="352" spans="1:9" s="50" customFormat="1" ht="15" x14ac:dyDescent="0.2">
      <c r="A352" s="52"/>
      <c r="B352" s="48" t="s">
        <v>80</v>
      </c>
      <c r="C352" s="7">
        <v>17</v>
      </c>
      <c r="D352" s="7">
        <v>25</v>
      </c>
      <c r="E352" s="51">
        <f t="shared" si="143"/>
        <v>6.0455192034139403E-3</v>
      </c>
      <c r="F352" s="51">
        <f t="shared" si="144"/>
        <v>7.3529411764705881E-3</v>
      </c>
      <c r="G352" s="12">
        <f t="shared" si="145"/>
        <v>0.47058823529411764</v>
      </c>
      <c r="H352" s="49">
        <f t="shared" si="146"/>
        <v>2.8449502133712661E-3</v>
      </c>
      <c r="I352" s="2"/>
    </row>
    <row r="353" spans="1:9" s="50" customFormat="1" ht="15" x14ac:dyDescent="0.2">
      <c r="A353" s="52"/>
      <c r="B353" s="48" t="s">
        <v>575</v>
      </c>
      <c r="C353" s="7">
        <v>3</v>
      </c>
      <c r="D353" s="7">
        <v>6</v>
      </c>
      <c r="E353" s="51">
        <f t="shared" si="143"/>
        <v>1.0668563300142249E-3</v>
      </c>
      <c r="F353" s="51">
        <f t="shared" si="144"/>
        <v>1.7647058823529412E-3</v>
      </c>
      <c r="G353" s="12">
        <f t="shared" si="145"/>
        <v>1</v>
      </c>
      <c r="H353" s="49">
        <f t="shared" si="146"/>
        <v>1.0668563300142249E-3</v>
      </c>
      <c r="I353" s="2"/>
    </row>
    <row r="354" spans="1:9" s="50" customFormat="1" ht="15" x14ac:dyDescent="0.2">
      <c r="A354" s="52"/>
      <c r="B354" s="48" t="s">
        <v>79</v>
      </c>
      <c r="C354" s="7">
        <v>17</v>
      </c>
      <c r="D354" s="7">
        <v>20</v>
      </c>
      <c r="E354" s="51">
        <f t="shared" si="143"/>
        <v>6.0455192034139403E-3</v>
      </c>
      <c r="F354" s="51">
        <f t="shared" si="144"/>
        <v>5.8823529411764705E-3</v>
      </c>
      <c r="G354" s="12">
        <f t="shared" si="145"/>
        <v>0.17647058823529413</v>
      </c>
      <c r="H354" s="49">
        <f t="shared" si="146"/>
        <v>1.0668563300142249E-3</v>
      </c>
      <c r="I354" s="2"/>
    </row>
    <row r="355" spans="1:9" s="50" customFormat="1" ht="15" x14ac:dyDescent="0.2">
      <c r="A355" s="52"/>
      <c r="B355" s="48" t="s">
        <v>248</v>
      </c>
      <c r="C355" s="7">
        <v>0</v>
      </c>
      <c r="D355" s="7">
        <v>0</v>
      </c>
      <c r="E355" s="51" t="str">
        <f t="shared" si="143"/>
        <v/>
      </c>
      <c r="F355" s="51" t="str">
        <f t="shared" si="144"/>
        <v/>
      </c>
      <c r="G355" s="12" t="str">
        <f t="shared" si="145"/>
        <v xml:space="preserve"> </v>
      </c>
      <c r="H355" s="49" t="str">
        <f t="shared" si="146"/>
        <v/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93</v>
      </c>
      <c r="D357" s="7">
        <v>148</v>
      </c>
      <c r="E357" s="51">
        <f t="shared" si="143"/>
        <v>3.3072546230440966E-2</v>
      </c>
      <c r="F357" s="51">
        <f t="shared" si="144"/>
        <v>4.3529411764705879E-2</v>
      </c>
      <c r="G357" s="12">
        <f t="shared" si="145"/>
        <v>0.59139784946236562</v>
      </c>
      <c r="H357" s="49">
        <f t="shared" si="146"/>
        <v>1.9559032716927455E-2</v>
      </c>
      <c r="I357" s="2"/>
    </row>
    <row r="358" spans="1:9" s="50" customFormat="1" ht="15" x14ac:dyDescent="0.2">
      <c r="A358" s="52"/>
      <c r="B358" s="48" t="s">
        <v>576</v>
      </c>
      <c r="C358" s="7">
        <v>11</v>
      </c>
      <c r="D358" s="7">
        <v>23</v>
      </c>
      <c r="E358" s="51">
        <f t="shared" si="143"/>
        <v>3.9118065433854906E-3</v>
      </c>
      <c r="F358" s="51">
        <f t="shared" si="144"/>
        <v>6.7647058823529409E-3</v>
      </c>
      <c r="G358" s="12">
        <f t="shared" si="145"/>
        <v>1.0909090909090908</v>
      </c>
      <c r="H358" s="49">
        <f t="shared" si="146"/>
        <v>4.2674253200568986E-3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15</v>
      </c>
      <c r="D360" s="7">
        <v>52</v>
      </c>
      <c r="E360" s="51">
        <f t="shared" si="143"/>
        <v>5.3342816500711234E-3</v>
      </c>
      <c r="F360" s="51">
        <f t="shared" si="144"/>
        <v>1.5294117647058824E-2</v>
      </c>
      <c r="G360" s="12">
        <f t="shared" si="145"/>
        <v>2.4666666666666668</v>
      </c>
      <c r="H360" s="49">
        <f t="shared" si="146"/>
        <v>1.3157894736842105E-2</v>
      </c>
      <c r="I360" s="2"/>
    </row>
    <row r="361" spans="1:9" s="50" customFormat="1" ht="15" x14ac:dyDescent="0.2">
      <c r="A361" s="52"/>
      <c r="B361" s="48" t="s">
        <v>614</v>
      </c>
      <c r="C361" s="7">
        <v>4</v>
      </c>
      <c r="D361" s="7">
        <v>107</v>
      </c>
      <c r="E361" s="51">
        <f t="shared" si="143"/>
        <v>1.4224751066856331E-3</v>
      </c>
      <c r="F361" s="51">
        <f t="shared" si="144"/>
        <v>3.1470588235294118E-2</v>
      </c>
      <c r="G361" s="12">
        <f t="shared" si="145"/>
        <v>25.75</v>
      </c>
      <c r="H361" s="49">
        <f t="shared" si="146"/>
        <v>3.662873399715505E-2</v>
      </c>
      <c r="I361" s="2"/>
    </row>
    <row r="362" spans="1:9" s="50" customFormat="1" ht="15" x14ac:dyDescent="0.2">
      <c r="A362" s="47"/>
      <c r="B362" s="48" t="s">
        <v>586</v>
      </c>
      <c r="C362" s="42">
        <v>0</v>
      </c>
      <c r="D362" s="7">
        <v>0</v>
      </c>
      <c r="E362" s="51" t="str">
        <f t="shared" si="143"/>
        <v/>
      </c>
      <c r="F362" s="51" t="str">
        <f t="shared" si="144"/>
        <v/>
      </c>
      <c r="G362" s="12" t="str">
        <f t="shared" si="145"/>
        <v xml:space="preserve"> </v>
      </c>
      <c r="H362" s="49" t="str">
        <f t="shared" ref="H362" si="147">+IF(OR(AND(E362=""),(G362="")),"",E362*G362)</f>
        <v/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0</v>
      </c>
      <c r="D364" s="7">
        <v>1</v>
      </c>
      <c r="E364" s="51" t="str">
        <f t="shared" si="143"/>
        <v/>
      </c>
      <c r="F364" s="51">
        <f t="shared" si="144"/>
        <v>2.941176470588235E-4</v>
      </c>
      <c r="G364" s="12">
        <f t="shared" si="145"/>
        <v>1</v>
      </c>
      <c r="H364" s="49" t="str">
        <f t="shared" si="146"/>
        <v/>
      </c>
      <c r="I364" s="2"/>
    </row>
    <row r="365" spans="1:9" s="50" customFormat="1" ht="15" x14ac:dyDescent="0.2">
      <c r="A365" s="52"/>
      <c r="B365" s="48" t="s">
        <v>250</v>
      </c>
      <c r="C365" s="7">
        <v>28</v>
      </c>
      <c r="D365" s="7">
        <v>74</v>
      </c>
      <c r="E365" s="51">
        <f t="shared" si="143"/>
        <v>9.9573257467994308E-3</v>
      </c>
      <c r="F365" s="51">
        <f t="shared" si="144"/>
        <v>2.1764705882352939E-2</v>
      </c>
      <c r="G365" s="12">
        <f t="shared" si="145"/>
        <v>1.6428571428571428</v>
      </c>
      <c r="H365" s="49">
        <f t="shared" si="146"/>
        <v>1.6358463726884778E-2</v>
      </c>
      <c r="I365" s="2"/>
    </row>
    <row r="366" spans="1:9" s="50" customFormat="1" ht="15" x14ac:dyDescent="0.2">
      <c r="A366" s="52"/>
      <c r="B366" s="48" t="s">
        <v>251</v>
      </c>
      <c r="C366" s="7">
        <v>14</v>
      </c>
      <c r="D366" s="7">
        <v>52</v>
      </c>
      <c r="E366" s="51">
        <f t="shared" si="143"/>
        <v>4.9786628733997154E-3</v>
      </c>
      <c r="F366" s="51">
        <f t="shared" si="144"/>
        <v>1.5294117647058824E-2</v>
      </c>
      <c r="G366" s="12">
        <f t="shared" si="145"/>
        <v>2.7142857142857144</v>
      </c>
      <c r="H366" s="49">
        <f t="shared" si="146"/>
        <v>1.3513513513513514E-2</v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4</v>
      </c>
      <c r="D368" s="7">
        <v>13</v>
      </c>
      <c r="E368" s="51">
        <f t="shared" si="143"/>
        <v>1.4224751066856331E-3</v>
      </c>
      <c r="F368" s="51">
        <f t="shared" si="144"/>
        <v>3.8235294117647061E-3</v>
      </c>
      <c r="G368" s="12">
        <f t="shared" si="145"/>
        <v>2.25</v>
      </c>
      <c r="H368" s="49">
        <f t="shared" si="146"/>
        <v>3.2005689900426746E-3</v>
      </c>
      <c r="I368" s="2"/>
    </row>
    <row r="369" spans="1:9" s="50" customFormat="1" ht="15" x14ac:dyDescent="0.2">
      <c r="A369" s="52"/>
      <c r="B369" s="48" t="s">
        <v>577</v>
      </c>
      <c r="C369" s="7">
        <v>70</v>
      </c>
      <c r="D369" s="7">
        <v>58</v>
      </c>
      <c r="E369" s="51">
        <f t="shared" si="143"/>
        <v>2.4893314366998577E-2</v>
      </c>
      <c r="F369" s="51">
        <f t="shared" si="144"/>
        <v>1.7058823529411765E-2</v>
      </c>
      <c r="G369" s="12">
        <f t="shared" si="145"/>
        <v>-0.17142857142857143</v>
      </c>
      <c r="H369" s="49">
        <f t="shared" si="146"/>
        <v>-4.2674253200568986E-3</v>
      </c>
      <c r="I369" s="2"/>
    </row>
    <row r="370" spans="1:9" s="50" customFormat="1" ht="15" x14ac:dyDescent="0.2">
      <c r="A370" s="52"/>
      <c r="B370" s="48" t="s">
        <v>85</v>
      </c>
      <c r="C370" s="7">
        <v>1</v>
      </c>
      <c r="D370" s="7">
        <v>8</v>
      </c>
      <c r="E370" s="51">
        <f t="shared" si="143"/>
        <v>3.5561877667140827E-4</v>
      </c>
      <c r="F370" s="51">
        <f t="shared" si="144"/>
        <v>2.352941176470588E-3</v>
      </c>
      <c r="G370" s="12">
        <f t="shared" si="145"/>
        <v>7</v>
      </c>
      <c r="H370" s="49">
        <f t="shared" si="146"/>
        <v>2.4893314366998577E-3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4</v>
      </c>
      <c r="D372" s="7">
        <v>1</v>
      </c>
      <c r="E372" s="51">
        <f t="shared" si="143"/>
        <v>1.4224751066856331E-3</v>
      </c>
      <c r="F372" s="51">
        <f t="shared" si="144"/>
        <v>2.941176470588235E-4</v>
      </c>
      <c r="G372" s="12">
        <f t="shared" si="145"/>
        <v>-0.75</v>
      </c>
      <c r="H372" s="49">
        <f t="shared" si="146"/>
        <v>-1.0668563300142249E-3</v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4</v>
      </c>
      <c r="D374" s="7">
        <v>2</v>
      </c>
      <c r="E374" s="51">
        <f t="shared" si="143"/>
        <v>1.4224751066856331E-3</v>
      </c>
      <c r="F374" s="51">
        <f t="shared" si="144"/>
        <v>5.8823529411764701E-4</v>
      </c>
      <c r="G374" s="12">
        <f t="shared" si="145"/>
        <v>-0.5</v>
      </c>
      <c r="H374" s="49">
        <f t="shared" si="146"/>
        <v>-7.1123755334281653E-4</v>
      </c>
      <c r="I374" s="2"/>
    </row>
    <row r="375" spans="1:9" s="50" customFormat="1" ht="15" x14ac:dyDescent="0.2">
      <c r="A375" s="52"/>
      <c r="B375" s="48" t="s">
        <v>337</v>
      </c>
      <c r="C375" s="7">
        <v>9</v>
      </c>
      <c r="D375" s="7">
        <v>12</v>
      </c>
      <c r="E375" s="51">
        <f t="shared" si="143"/>
        <v>3.2005689900426741E-3</v>
      </c>
      <c r="F375" s="51">
        <f t="shared" si="144"/>
        <v>3.5294117647058825E-3</v>
      </c>
      <c r="G375" s="12">
        <f t="shared" si="145"/>
        <v>0.33333333333333331</v>
      </c>
      <c r="H375" s="49">
        <f t="shared" si="146"/>
        <v>1.0668563300142246E-3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20</v>
      </c>
      <c r="D377" s="42">
        <v>20</v>
      </c>
      <c r="E377" s="51">
        <f t="shared" si="143"/>
        <v>7.1123755334281651E-3</v>
      </c>
      <c r="F377" s="51">
        <f t="shared" si="144"/>
        <v>5.8823529411764705E-3</v>
      </c>
      <c r="G377" s="86">
        <f t="shared" si="145"/>
        <v>0</v>
      </c>
      <c r="H377" s="49">
        <f t="shared" si="146"/>
        <v>0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8</v>
      </c>
      <c r="E378" s="51" t="str">
        <f t="shared" ref="E378" si="152">+IF(C378=0,"",C378/C$345)</f>
        <v/>
      </c>
      <c r="F378" s="51">
        <f t="shared" ref="F378" si="153">+IF(D378=0,"",D378/D$345)</f>
        <v>2.352941176470588E-3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29</v>
      </c>
      <c r="D379" s="7">
        <v>35</v>
      </c>
      <c r="E379" s="51">
        <f t="shared" ref="E379:E401" si="155">+IF(C379=0,"",C379/C$345)</f>
        <v>1.0312944523470839E-2</v>
      </c>
      <c r="F379" s="51">
        <f t="shared" ref="F379:F401" si="156">+IF(D379=0,"",D379/D$345)</f>
        <v>1.0294117647058823E-2</v>
      </c>
      <c r="G379" s="12">
        <f t="shared" si="145"/>
        <v>0.20689655172413793</v>
      </c>
      <c r="H379" s="49">
        <f t="shared" si="146"/>
        <v>2.1337126600284493E-3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5</v>
      </c>
      <c r="E380" s="51" t="str">
        <f t="shared" si="155"/>
        <v/>
      </c>
      <c r="F380" s="51">
        <f t="shared" si="156"/>
        <v>1.4705882352941176E-3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95</v>
      </c>
      <c r="D381" s="7">
        <v>9</v>
      </c>
      <c r="E381" s="51">
        <f t="shared" si="155"/>
        <v>3.3783783783783786E-2</v>
      </c>
      <c r="F381" s="51">
        <f t="shared" si="156"/>
        <v>2.6470588235294116E-3</v>
      </c>
      <c r="G381" s="12">
        <f t="shared" si="145"/>
        <v>-0.90526315789473688</v>
      </c>
      <c r="H381" s="49">
        <f t="shared" si="146"/>
        <v>-3.0583214793741112E-2</v>
      </c>
      <c r="I381" s="2"/>
    </row>
    <row r="382" spans="1:9" s="50" customFormat="1" ht="15" x14ac:dyDescent="0.2">
      <c r="A382" s="52"/>
      <c r="B382" s="48" t="s">
        <v>253</v>
      </c>
      <c r="C382" s="7">
        <v>5</v>
      </c>
      <c r="D382" s="7">
        <v>0</v>
      </c>
      <c r="E382" s="51">
        <f t="shared" si="155"/>
        <v>1.7780938833570413E-3</v>
      </c>
      <c r="F382" s="51" t="str">
        <f t="shared" si="156"/>
        <v/>
      </c>
      <c r="G382" s="12">
        <f t="shared" si="145"/>
        <v>-1</v>
      </c>
      <c r="H382" s="49">
        <f t="shared" si="146"/>
        <v>-1.7780938833570413E-3</v>
      </c>
      <c r="I382" s="2"/>
    </row>
    <row r="383" spans="1:9" s="50" customFormat="1" ht="15" x14ac:dyDescent="0.2">
      <c r="A383" s="52"/>
      <c r="B383" s="48" t="s">
        <v>254</v>
      </c>
      <c r="C383" s="7">
        <v>23</v>
      </c>
      <c r="D383" s="7">
        <v>16</v>
      </c>
      <c r="E383" s="51">
        <f t="shared" si="155"/>
        <v>8.1792318634423891E-3</v>
      </c>
      <c r="F383" s="51">
        <f t="shared" si="156"/>
        <v>4.7058823529411761E-3</v>
      </c>
      <c r="G383" s="12">
        <f t="shared" si="145"/>
        <v>-0.30434782608695654</v>
      </c>
      <c r="H383" s="49">
        <f t="shared" si="146"/>
        <v>-2.4893314366998577E-3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34</v>
      </c>
      <c r="D385" s="7">
        <v>16</v>
      </c>
      <c r="E385" s="51">
        <f t="shared" si="155"/>
        <v>1.2091038406827881E-2</v>
      </c>
      <c r="F385" s="51">
        <f t="shared" si="156"/>
        <v>4.7058823529411761E-3</v>
      </c>
      <c r="G385" s="12">
        <f t="shared" si="145"/>
        <v>-0.52941176470588236</v>
      </c>
      <c r="H385" s="49">
        <f t="shared" ref="H385" si="157">+IF(OR(AND(E385=""),(G385="")),"",E385*G385)</f>
        <v>-6.4011379800853483E-3</v>
      </c>
      <c r="I385" s="2"/>
    </row>
    <row r="386" spans="1:9" s="50" customFormat="1" ht="15" x14ac:dyDescent="0.2">
      <c r="A386" s="52"/>
      <c r="B386" s="48" t="s">
        <v>494</v>
      </c>
      <c r="C386" s="7">
        <v>288</v>
      </c>
      <c r="D386" s="7">
        <v>241</v>
      </c>
      <c r="E386" s="51">
        <f t="shared" si="155"/>
        <v>0.10241820768136557</v>
      </c>
      <c r="F386" s="51">
        <f t="shared" si="156"/>
        <v>7.0882352941176466E-2</v>
      </c>
      <c r="G386" s="12">
        <f t="shared" si="145"/>
        <v>-0.16319444444444445</v>
      </c>
      <c r="H386" s="49">
        <f t="shared" si="146"/>
        <v>-1.6714082503556188E-2</v>
      </c>
      <c r="I386" s="2"/>
    </row>
    <row r="387" spans="1:9" s="50" customFormat="1" ht="15" x14ac:dyDescent="0.2">
      <c r="A387" s="52"/>
      <c r="B387" s="48" t="s">
        <v>93</v>
      </c>
      <c r="C387" s="7">
        <v>85</v>
      </c>
      <c r="D387" s="7">
        <v>76</v>
      </c>
      <c r="E387" s="51">
        <f t="shared" si="155"/>
        <v>3.0227596017069702E-2</v>
      </c>
      <c r="F387" s="51">
        <f t="shared" si="156"/>
        <v>2.2352941176470589E-2</v>
      </c>
      <c r="G387" s="12">
        <f t="shared" si="145"/>
        <v>-0.10588235294117647</v>
      </c>
      <c r="H387" s="49">
        <f t="shared" si="146"/>
        <v>-3.2005689900426741E-3</v>
      </c>
      <c r="I387" s="2"/>
    </row>
    <row r="388" spans="1:9" s="50" customFormat="1" ht="15" x14ac:dyDescent="0.2">
      <c r="A388" s="52"/>
      <c r="B388" s="48" t="s">
        <v>86</v>
      </c>
      <c r="C388" s="7">
        <v>122</v>
      </c>
      <c r="D388" s="7">
        <v>128</v>
      </c>
      <c r="E388" s="51">
        <f t="shared" si="155"/>
        <v>4.3385490753911807E-2</v>
      </c>
      <c r="F388" s="51">
        <f t="shared" si="156"/>
        <v>3.7647058823529408E-2</v>
      </c>
      <c r="G388" s="12">
        <f t="shared" si="145"/>
        <v>4.9180327868852458E-2</v>
      </c>
      <c r="H388" s="49">
        <f t="shared" si="146"/>
        <v>2.1337126600284493E-3</v>
      </c>
      <c r="I388" s="2"/>
    </row>
    <row r="389" spans="1:9" s="50" customFormat="1" ht="15" x14ac:dyDescent="0.2">
      <c r="A389" s="52"/>
      <c r="B389" s="48" t="s">
        <v>92</v>
      </c>
      <c r="C389" s="7">
        <v>40</v>
      </c>
      <c r="D389" s="7">
        <v>46</v>
      </c>
      <c r="E389" s="51">
        <f t="shared" si="155"/>
        <v>1.422475106685633E-2</v>
      </c>
      <c r="F389" s="51">
        <f t="shared" si="156"/>
        <v>1.3529411764705882E-2</v>
      </c>
      <c r="G389" s="12">
        <f t="shared" si="145"/>
        <v>0.15</v>
      </c>
      <c r="H389" s="49">
        <f t="shared" si="146"/>
        <v>2.1337126600284493E-3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2</v>
      </c>
      <c r="D391" s="7">
        <v>2</v>
      </c>
      <c r="E391" s="51">
        <f t="shared" si="155"/>
        <v>7.1123755334281653E-4</v>
      </c>
      <c r="F391" s="51">
        <f t="shared" si="156"/>
        <v>5.8823529411764701E-4</v>
      </c>
      <c r="G391" s="12">
        <f t="shared" si="145"/>
        <v>0</v>
      </c>
      <c r="H391" s="49">
        <f t="shared" si="146"/>
        <v>0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1</v>
      </c>
      <c r="E392" s="51" t="str">
        <f t="shared" si="155"/>
        <v/>
      </c>
      <c r="F392" s="51">
        <f t="shared" si="156"/>
        <v>2.941176470588235E-4</v>
      </c>
      <c r="G392" s="12">
        <f t="shared" si="145"/>
        <v>1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19</v>
      </c>
      <c r="D393" s="7">
        <v>9</v>
      </c>
      <c r="E393" s="51">
        <f t="shared" si="155"/>
        <v>6.7567567567567571E-3</v>
      </c>
      <c r="F393" s="51">
        <f t="shared" si="156"/>
        <v>2.6470588235294116E-3</v>
      </c>
      <c r="G393" s="12">
        <f t="shared" si="145"/>
        <v>-0.52631578947368418</v>
      </c>
      <c r="H393" s="49">
        <f t="shared" si="146"/>
        <v>-3.5561877667140826E-3</v>
      </c>
      <c r="I393" s="2"/>
    </row>
    <row r="394" spans="1:9" s="50" customFormat="1" ht="15" x14ac:dyDescent="0.2">
      <c r="A394" s="52"/>
      <c r="B394" s="48" t="s">
        <v>578</v>
      </c>
      <c r="C394" s="7">
        <v>2</v>
      </c>
      <c r="D394" s="7">
        <v>2</v>
      </c>
      <c r="E394" s="51">
        <f t="shared" si="155"/>
        <v>7.1123755334281653E-4</v>
      </c>
      <c r="F394" s="51">
        <f t="shared" si="156"/>
        <v>5.8823529411764701E-4</v>
      </c>
      <c r="G394" s="12">
        <f t="shared" si="145"/>
        <v>0</v>
      </c>
      <c r="H394" s="49">
        <f t="shared" si="146"/>
        <v>0</v>
      </c>
      <c r="I394" s="2"/>
    </row>
    <row r="395" spans="1:9" s="50" customFormat="1" ht="15" x14ac:dyDescent="0.2">
      <c r="A395" s="52"/>
      <c r="B395" s="48" t="s">
        <v>579</v>
      </c>
      <c r="C395" s="7">
        <v>1</v>
      </c>
      <c r="D395" s="7">
        <v>14</v>
      </c>
      <c r="E395" s="51">
        <f t="shared" si="155"/>
        <v>3.5561877667140827E-4</v>
      </c>
      <c r="F395" s="51">
        <f t="shared" si="156"/>
        <v>4.1176470588235297E-3</v>
      </c>
      <c r="G395" s="12">
        <f t="shared" si="145"/>
        <v>13</v>
      </c>
      <c r="H395" s="49">
        <f t="shared" si="146"/>
        <v>4.6230440967283074E-3</v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11</v>
      </c>
      <c r="D397" s="7">
        <v>8</v>
      </c>
      <c r="E397" s="51">
        <f t="shared" si="155"/>
        <v>3.9118065433854906E-3</v>
      </c>
      <c r="F397" s="51">
        <f t="shared" si="156"/>
        <v>2.352941176470588E-3</v>
      </c>
      <c r="G397" s="12">
        <f t="shared" si="145"/>
        <v>-0.27272727272727271</v>
      </c>
      <c r="H397" s="49">
        <f t="shared" si="146"/>
        <v>-1.0668563300142246E-3</v>
      </c>
      <c r="I397" s="2"/>
    </row>
    <row r="398" spans="1:9" s="50" customFormat="1" ht="15" x14ac:dyDescent="0.2">
      <c r="A398" s="52"/>
      <c r="B398" s="48" t="s">
        <v>94</v>
      </c>
      <c r="C398" s="7">
        <v>14</v>
      </c>
      <c r="D398" s="7">
        <v>6</v>
      </c>
      <c r="E398" s="51">
        <f t="shared" si="155"/>
        <v>4.9786628733997154E-3</v>
      </c>
      <c r="F398" s="51">
        <f t="shared" si="156"/>
        <v>1.7647058823529412E-3</v>
      </c>
      <c r="G398" s="12">
        <f t="shared" si="145"/>
        <v>-0.5714285714285714</v>
      </c>
      <c r="H398" s="49">
        <f t="shared" si="146"/>
        <v>-2.8449502133712657E-3</v>
      </c>
      <c r="I398" s="2"/>
    </row>
    <row r="399" spans="1:9" s="50" customFormat="1" ht="15" x14ac:dyDescent="0.2">
      <c r="A399" s="52"/>
      <c r="B399" s="48" t="s">
        <v>258</v>
      </c>
      <c r="C399" s="7">
        <v>53</v>
      </c>
      <c r="D399" s="7">
        <v>61</v>
      </c>
      <c r="E399" s="51">
        <f t="shared" si="155"/>
        <v>1.8847795163584636E-2</v>
      </c>
      <c r="F399" s="51">
        <f t="shared" si="156"/>
        <v>1.7941176470588235E-2</v>
      </c>
      <c r="G399" s="12">
        <f t="shared" si="145"/>
        <v>0.15094339622641509</v>
      </c>
      <c r="H399" s="49">
        <f t="shared" si="146"/>
        <v>2.8449502133712657E-3</v>
      </c>
      <c r="I399" s="2"/>
    </row>
    <row r="400" spans="1:9" s="50" customFormat="1" ht="15" x14ac:dyDescent="0.2">
      <c r="A400" s="52"/>
      <c r="B400" s="48" t="s">
        <v>580</v>
      </c>
      <c r="C400" s="7">
        <v>1</v>
      </c>
      <c r="D400" s="7">
        <v>0</v>
      </c>
      <c r="E400" s="51">
        <f t="shared" si="155"/>
        <v>3.5561877667140827E-4</v>
      </c>
      <c r="F400" s="51" t="str">
        <f t="shared" si="156"/>
        <v/>
      </c>
      <c r="G400" s="12">
        <f t="shared" si="145"/>
        <v>-1</v>
      </c>
      <c r="H400" s="49">
        <f t="shared" si="146"/>
        <v>-3.5561877667140827E-4</v>
      </c>
      <c r="I400" s="2"/>
    </row>
    <row r="401" spans="1:9" s="50" customFormat="1" ht="15" x14ac:dyDescent="0.2">
      <c r="A401" s="52"/>
      <c r="B401" s="48" t="s">
        <v>88</v>
      </c>
      <c r="C401" s="7">
        <v>12</v>
      </c>
      <c r="D401" s="7">
        <v>34</v>
      </c>
      <c r="E401" s="51">
        <f t="shared" si="155"/>
        <v>4.2674253200568994E-3</v>
      </c>
      <c r="F401" s="51">
        <f t="shared" si="156"/>
        <v>0.01</v>
      </c>
      <c r="G401" s="12">
        <f t="shared" si="145"/>
        <v>1.8333333333333333</v>
      </c>
      <c r="H401" s="49">
        <f t="shared" si="146"/>
        <v>7.8236130867709811E-3</v>
      </c>
      <c r="I401" s="2"/>
    </row>
    <row r="402" spans="1:9" s="50" customFormat="1" ht="15" x14ac:dyDescent="0.2">
      <c r="A402" s="47"/>
      <c r="B402" s="48" t="s">
        <v>540</v>
      </c>
      <c r="C402" s="7">
        <v>1</v>
      </c>
      <c r="D402" s="7">
        <v>4</v>
      </c>
      <c r="E402" s="51">
        <f t="shared" ref="E402" si="158">+IF(C402=0,"",C402/C$345)</f>
        <v>3.5561877667140827E-4</v>
      </c>
      <c r="F402" s="51">
        <f t="shared" ref="F402" si="159">+IF(D402=0,"",D402/D$345)</f>
        <v>1.176470588235294E-3</v>
      </c>
      <c r="G402" s="12">
        <f t="shared" si="145"/>
        <v>3</v>
      </c>
      <c r="H402" s="49">
        <f t="shared" ref="H402" si="160">+IF(OR(AND(E402=""),(G402="")),"",E402*G402)</f>
        <v>1.0668563300142249E-3</v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1</v>
      </c>
      <c r="E404" s="51" t="str">
        <f t="shared" si="161"/>
        <v/>
      </c>
      <c r="F404" s="51">
        <f t="shared" si="162"/>
        <v>2.941176470588235E-4</v>
      </c>
      <c r="G404" s="12">
        <f t="shared" si="145"/>
        <v>1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0</v>
      </c>
      <c r="E405" s="51" t="str">
        <f t="shared" si="161"/>
        <v/>
      </c>
      <c r="F405" s="51" t="str">
        <f t="shared" si="162"/>
        <v/>
      </c>
      <c r="G405" s="12" t="str">
        <f t="shared" si="145"/>
        <v xml:space="preserve"> 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1</v>
      </c>
      <c r="E406" s="51" t="str">
        <f t="shared" si="161"/>
        <v/>
      </c>
      <c r="F406" s="51">
        <f t="shared" si="162"/>
        <v>2.941176470588235E-4</v>
      </c>
      <c r="G406" s="12">
        <f t="shared" si="145"/>
        <v>1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1</v>
      </c>
      <c r="E408" s="51" t="str">
        <f t="shared" si="161"/>
        <v/>
      </c>
      <c r="F408" s="51">
        <f t="shared" si="162"/>
        <v>2.941176470588235E-4</v>
      </c>
      <c r="G408" s="12">
        <f t="shared" si="145"/>
        <v>1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147</v>
      </c>
      <c r="D409" s="7">
        <v>215</v>
      </c>
      <c r="E409" s="51">
        <f t="shared" si="161"/>
        <v>5.2275960170697015E-2</v>
      </c>
      <c r="F409" s="51">
        <f t="shared" si="162"/>
        <v>6.3235294117647056E-2</v>
      </c>
      <c r="G409" s="12">
        <f t="shared" si="145"/>
        <v>0.46258503401360546</v>
      </c>
      <c r="H409" s="49">
        <f t="shared" si="146"/>
        <v>2.4182076813655765E-2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2</v>
      </c>
      <c r="D412" s="7">
        <v>2</v>
      </c>
      <c r="E412" s="51">
        <f t="shared" si="161"/>
        <v>7.1123755334281653E-4</v>
      </c>
      <c r="F412" s="51">
        <f t="shared" si="162"/>
        <v>5.8823529411764701E-4</v>
      </c>
      <c r="G412" s="12">
        <f t="shared" si="163"/>
        <v>0</v>
      </c>
      <c r="H412" s="49">
        <f t="shared" si="146"/>
        <v>0</v>
      </c>
      <c r="I412" s="2"/>
    </row>
    <row r="413" spans="1:9" s="50" customFormat="1" ht="15" x14ac:dyDescent="0.2">
      <c r="A413" s="52"/>
      <c r="B413" s="48" t="s">
        <v>497</v>
      </c>
      <c r="C413" s="7">
        <v>4</v>
      </c>
      <c r="D413" s="7">
        <v>3</v>
      </c>
      <c r="E413" s="51">
        <f t="shared" si="161"/>
        <v>1.4224751066856331E-3</v>
      </c>
      <c r="F413" s="51">
        <f t="shared" si="162"/>
        <v>8.8235294117647062E-4</v>
      </c>
      <c r="G413" s="12">
        <f t="shared" si="163"/>
        <v>-0.25</v>
      </c>
      <c r="H413" s="49">
        <f t="shared" si="146"/>
        <v>-3.5561877667140827E-4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1</v>
      </c>
      <c r="E414" s="51" t="str">
        <f t="shared" si="161"/>
        <v/>
      </c>
      <c r="F414" s="51">
        <f t="shared" si="162"/>
        <v>2.941176470588235E-4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2</v>
      </c>
      <c r="D417" s="7">
        <v>1</v>
      </c>
      <c r="E417" s="51">
        <f t="shared" ref="E417:E419" si="167">+IF(C417=0,"",C417/C$345)</f>
        <v>7.1123755334281653E-4</v>
      </c>
      <c r="F417" s="51">
        <f t="shared" ref="F417:F419" si="168">+IF(D417=0,"",D417/D$345)</f>
        <v>2.941176470588235E-4</v>
      </c>
      <c r="G417" s="12">
        <f t="shared" si="163"/>
        <v>-0.5</v>
      </c>
      <c r="H417" s="49">
        <f t="shared" ref="H417:H419" si="169">+IF(OR(AND(E417=""),(G417="")),"",E417*G417)</f>
        <v>-3.5561877667140827E-4</v>
      </c>
      <c r="I417" s="2"/>
    </row>
    <row r="418" spans="1:9" s="50" customFormat="1" ht="15" x14ac:dyDescent="0.2">
      <c r="A418" s="47"/>
      <c r="B418" s="48" t="s">
        <v>542</v>
      </c>
      <c r="C418" s="7">
        <v>6</v>
      </c>
      <c r="D418" s="7">
        <v>9</v>
      </c>
      <c r="E418" s="51">
        <f t="shared" si="167"/>
        <v>2.1337126600284497E-3</v>
      </c>
      <c r="F418" s="51">
        <f t="shared" si="168"/>
        <v>2.6470588235294116E-3</v>
      </c>
      <c r="G418" s="12">
        <f t="shared" si="163"/>
        <v>0.5</v>
      </c>
      <c r="H418" s="49">
        <f t="shared" si="169"/>
        <v>1.0668563300142249E-3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2</v>
      </c>
      <c r="D420" s="7">
        <v>1</v>
      </c>
      <c r="E420" s="51">
        <f t="shared" si="164"/>
        <v>7.1123755334281653E-4</v>
      </c>
      <c r="F420" s="51">
        <f t="shared" si="165"/>
        <v>2.941176470588235E-4</v>
      </c>
      <c r="G420" s="12">
        <f t="shared" si="163"/>
        <v>-0.5</v>
      </c>
      <c r="H420" s="49">
        <f t="shared" si="166"/>
        <v>-3.5561877667140827E-4</v>
      </c>
      <c r="I420" s="2"/>
    </row>
    <row r="421" spans="1:9" s="50" customFormat="1" ht="15" x14ac:dyDescent="0.2">
      <c r="A421" s="52"/>
      <c r="B421" s="48" t="s">
        <v>266</v>
      </c>
      <c r="C421" s="7">
        <v>16</v>
      </c>
      <c r="D421" s="7">
        <v>19</v>
      </c>
      <c r="E421" s="51">
        <f t="shared" si="164"/>
        <v>5.6899004267425323E-3</v>
      </c>
      <c r="F421" s="51">
        <f t="shared" si="165"/>
        <v>5.5882352941176473E-3</v>
      </c>
      <c r="G421" s="12">
        <f t="shared" si="163"/>
        <v>0.1875</v>
      </c>
      <c r="H421" s="49">
        <f t="shared" si="166"/>
        <v>1.0668563300142249E-3</v>
      </c>
      <c r="I421" s="2"/>
    </row>
    <row r="422" spans="1:9" s="50" customFormat="1" ht="15" x14ac:dyDescent="0.2">
      <c r="A422" s="52"/>
      <c r="B422" s="48" t="s">
        <v>498</v>
      </c>
      <c r="C422" s="7">
        <v>68</v>
      </c>
      <c r="D422" s="7">
        <v>267</v>
      </c>
      <c r="E422" s="51">
        <f t="shared" si="164"/>
        <v>2.4182076813655761E-2</v>
      </c>
      <c r="F422" s="51">
        <f t="shared" si="165"/>
        <v>7.8529411764705889E-2</v>
      </c>
      <c r="G422" s="12">
        <f t="shared" si="163"/>
        <v>2.9264705882352939</v>
      </c>
      <c r="H422" s="49">
        <f t="shared" si="166"/>
        <v>7.0768136557610231E-2</v>
      </c>
      <c r="I422" s="2"/>
    </row>
    <row r="423" spans="1:9" s="50" customFormat="1" ht="15" x14ac:dyDescent="0.2">
      <c r="A423" s="52"/>
      <c r="B423" s="48" t="s">
        <v>267</v>
      </c>
      <c r="C423" s="7">
        <v>1</v>
      </c>
      <c r="D423" s="7">
        <v>9</v>
      </c>
      <c r="E423" s="51">
        <f t="shared" si="164"/>
        <v>3.5561877667140827E-4</v>
      </c>
      <c r="F423" s="51">
        <f t="shared" si="165"/>
        <v>2.6470588235294116E-3</v>
      </c>
      <c r="G423" s="12">
        <f t="shared" si="163"/>
        <v>8</v>
      </c>
      <c r="H423" s="49">
        <f t="shared" si="166"/>
        <v>2.8449502133712661E-3</v>
      </c>
      <c r="I423" s="2"/>
    </row>
    <row r="424" spans="1:9" s="50" customFormat="1" ht="15" x14ac:dyDescent="0.2">
      <c r="A424" s="52"/>
      <c r="B424" s="48" t="s">
        <v>499</v>
      </c>
      <c r="C424" s="7">
        <v>5</v>
      </c>
      <c r="D424" s="7">
        <v>0</v>
      </c>
      <c r="E424" s="51">
        <f t="shared" si="164"/>
        <v>1.7780938833570413E-3</v>
      </c>
      <c r="F424" s="51" t="str">
        <f t="shared" si="165"/>
        <v/>
      </c>
      <c r="G424" s="12">
        <f t="shared" si="163"/>
        <v>-1</v>
      </c>
      <c r="H424" s="49">
        <f t="shared" si="166"/>
        <v>-1.7780938833570413E-3</v>
      </c>
      <c r="I424" s="2"/>
    </row>
    <row r="425" spans="1:9" s="50" customFormat="1" ht="15" x14ac:dyDescent="0.2">
      <c r="A425" s="47"/>
      <c r="B425" s="48" t="s">
        <v>546</v>
      </c>
      <c r="C425" s="7">
        <v>5</v>
      </c>
      <c r="D425" s="7">
        <v>1</v>
      </c>
      <c r="E425" s="51">
        <f t="shared" ref="E425:E428" si="170">+IF(C425=0,"",C425/C$345)</f>
        <v>1.7780938833570413E-3</v>
      </c>
      <c r="F425" s="51">
        <f t="shared" ref="F425:F428" si="171">+IF(D425=0,"",D425/D$345)</f>
        <v>2.941176470588235E-4</v>
      </c>
      <c r="G425" s="12">
        <f t="shared" ref="G425:G428" si="172">+IF(AND(C425=0,D425=0)," ",IF(C425=0,1,IF(D425=0,-1,(D425-C425)/C425)))</f>
        <v>-0.8</v>
      </c>
      <c r="H425" s="49">
        <f t="shared" ref="H425:H428" si="173">+IF(OR(AND(E425=""),(G425="")),"",E425*G425)</f>
        <v>-1.4224751066856331E-3</v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1</v>
      </c>
      <c r="D429" s="7">
        <v>0</v>
      </c>
      <c r="E429" s="51">
        <f t="shared" si="164"/>
        <v>3.5561877667140827E-4</v>
      </c>
      <c r="F429" s="51" t="str">
        <f t="shared" si="165"/>
        <v/>
      </c>
      <c r="G429" s="12">
        <f t="shared" si="163"/>
        <v>-1</v>
      </c>
      <c r="H429" s="49">
        <f t="shared" si="166"/>
        <v>-3.5561877667140827E-4</v>
      </c>
      <c r="I429" s="2"/>
    </row>
    <row r="430" spans="1:9" s="50" customFormat="1" ht="15" x14ac:dyDescent="0.2">
      <c r="A430" s="52"/>
      <c r="B430" s="48" t="s">
        <v>269</v>
      </c>
      <c r="C430" s="7">
        <v>14</v>
      </c>
      <c r="D430" s="7">
        <v>0</v>
      </c>
      <c r="E430" s="51">
        <f t="shared" si="164"/>
        <v>4.9786628733997154E-3</v>
      </c>
      <c r="F430" s="51" t="str">
        <f t="shared" si="165"/>
        <v/>
      </c>
      <c r="G430" s="12">
        <f t="shared" si="163"/>
        <v>-1</v>
      </c>
      <c r="H430" s="49">
        <f t="shared" si="166"/>
        <v>-4.9786628733997154E-3</v>
      </c>
      <c r="I430" s="2"/>
    </row>
    <row r="431" spans="1:9" s="50" customFormat="1" ht="15" x14ac:dyDescent="0.2">
      <c r="A431" s="52"/>
      <c r="B431" s="48" t="s">
        <v>270</v>
      </c>
      <c r="C431" s="7">
        <v>3</v>
      </c>
      <c r="D431" s="7">
        <v>90</v>
      </c>
      <c r="E431" s="51">
        <f t="shared" si="164"/>
        <v>1.0668563300142249E-3</v>
      </c>
      <c r="F431" s="51">
        <f t="shared" si="165"/>
        <v>2.6470588235294117E-2</v>
      </c>
      <c r="G431" s="12">
        <f t="shared" si="163"/>
        <v>29</v>
      </c>
      <c r="H431" s="49">
        <f t="shared" si="166"/>
        <v>3.0938833570412522E-2</v>
      </c>
      <c r="I431" s="2"/>
    </row>
    <row r="432" spans="1:9" s="50" customFormat="1" ht="15" x14ac:dyDescent="0.2">
      <c r="A432" s="52"/>
      <c r="B432" s="48" t="s">
        <v>98</v>
      </c>
      <c r="C432" s="7">
        <v>10</v>
      </c>
      <c r="D432" s="7">
        <v>14</v>
      </c>
      <c r="E432" s="51">
        <f t="shared" si="164"/>
        <v>3.5561877667140826E-3</v>
      </c>
      <c r="F432" s="51">
        <f t="shared" si="165"/>
        <v>4.1176470588235297E-3</v>
      </c>
      <c r="G432" s="12">
        <f t="shared" si="163"/>
        <v>0.4</v>
      </c>
      <c r="H432" s="49">
        <f t="shared" si="166"/>
        <v>1.4224751066856331E-3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8</v>
      </c>
      <c r="D434" s="7">
        <v>20</v>
      </c>
      <c r="E434" s="51">
        <f t="shared" si="164"/>
        <v>2.8449502133712661E-3</v>
      </c>
      <c r="F434" s="51">
        <f t="shared" si="165"/>
        <v>5.8823529411764705E-3</v>
      </c>
      <c r="G434" s="12">
        <f t="shared" si="163"/>
        <v>1.5</v>
      </c>
      <c r="H434" s="49">
        <f t="shared" si="166"/>
        <v>4.2674253200568994E-3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3</v>
      </c>
      <c r="D438" s="7">
        <v>0</v>
      </c>
      <c r="E438" s="51">
        <f t="shared" si="164"/>
        <v>1.0668563300142249E-3</v>
      </c>
      <c r="F438" s="51" t="str">
        <f t="shared" si="165"/>
        <v/>
      </c>
      <c r="G438" s="12">
        <f t="shared" si="163"/>
        <v>-1</v>
      </c>
      <c r="H438" s="49">
        <f t="shared" si="166"/>
        <v>-1.0668563300142249E-3</v>
      </c>
      <c r="I438" s="2"/>
    </row>
    <row r="439" spans="1:9" s="50" customFormat="1" ht="15" x14ac:dyDescent="0.2">
      <c r="A439" s="47"/>
      <c r="B439" s="48" t="s">
        <v>549</v>
      </c>
      <c r="C439" s="7">
        <v>1</v>
      </c>
      <c r="D439" s="7">
        <v>0</v>
      </c>
      <c r="E439" s="51">
        <f t="shared" ref="E439:E441" si="177">+IF(C439=0,"",C439/C$345)</f>
        <v>3.5561877667140827E-4</v>
      </c>
      <c r="F439" s="51" t="str">
        <f t="shared" ref="F439:F441" si="178">+IF(D439=0,"",D439/D$345)</f>
        <v/>
      </c>
      <c r="G439" s="12">
        <f t="shared" si="163"/>
        <v>-1</v>
      </c>
      <c r="H439" s="49">
        <f t="shared" ref="H439:H441" si="179">+IF(OR(AND(E439=""),(G439="")),"",E439*G439)</f>
        <v>-3.5561877667140827E-4</v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0</v>
      </c>
      <c r="E440" s="51" t="str">
        <f t="shared" si="177"/>
        <v/>
      </c>
      <c r="F440" s="51" t="str">
        <f t="shared" si="178"/>
        <v/>
      </c>
      <c r="G440" s="12" t="str">
        <f t="shared" si="163"/>
        <v xml:space="preserve"> 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5</v>
      </c>
      <c r="D442" s="7">
        <v>4</v>
      </c>
      <c r="E442" s="51">
        <f t="shared" si="164"/>
        <v>1.7780938833570413E-3</v>
      </c>
      <c r="F442" s="51">
        <f t="shared" si="165"/>
        <v>1.176470588235294E-3</v>
      </c>
      <c r="G442" s="12">
        <f t="shared" si="163"/>
        <v>-0.2</v>
      </c>
      <c r="H442" s="49">
        <f t="shared" si="166"/>
        <v>-3.5561877667140827E-4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0</v>
      </c>
      <c r="E443" s="51" t="str">
        <f t="shared" si="164"/>
        <v/>
      </c>
      <c r="F443" s="51" t="str">
        <f t="shared" si="165"/>
        <v/>
      </c>
      <c r="G443" s="12" t="str">
        <f t="shared" si="163"/>
        <v xml:space="preserve"> 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32</v>
      </c>
      <c r="D444" s="7">
        <v>27</v>
      </c>
      <c r="E444" s="51">
        <f t="shared" si="164"/>
        <v>1.1379800853485065E-2</v>
      </c>
      <c r="F444" s="51">
        <f t="shared" si="165"/>
        <v>7.9411764705882345E-3</v>
      </c>
      <c r="G444" s="12">
        <f t="shared" si="163"/>
        <v>-0.15625</v>
      </c>
      <c r="H444" s="49">
        <f t="shared" si="166"/>
        <v>-1.7780938833570413E-3</v>
      </c>
      <c r="I444" s="2"/>
    </row>
    <row r="445" spans="1:9" s="50" customFormat="1" ht="15" x14ac:dyDescent="0.2">
      <c r="A445" s="52"/>
      <c r="B445" s="48" t="s">
        <v>112</v>
      </c>
      <c r="C445" s="7">
        <v>87</v>
      </c>
      <c r="D445" s="7">
        <v>24</v>
      </c>
      <c r="E445" s="51">
        <f t="shared" si="164"/>
        <v>3.0938833570412518E-2</v>
      </c>
      <c r="F445" s="51">
        <f t="shared" si="165"/>
        <v>7.058823529411765E-3</v>
      </c>
      <c r="G445" s="12">
        <f t="shared" si="163"/>
        <v>-0.72413793103448276</v>
      </c>
      <c r="H445" s="49">
        <f t="shared" si="166"/>
        <v>-2.2403982930298719E-2</v>
      </c>
      <c r="I445" s="2"/>
    </row>
    <row r="446" spans="1:9" s="50" customFormat="1" ht="15" x14ac:dyDescent="0.2">
      <c r="A446" s="52"/>
      <c r="B446" s="48" t="s">
        <v>272</v>
      </c>
      <c r="C446" s="7">
        <v>4</v>
      </c>
      <c r="D446" s="7">
        <v>31</v>
      </c>
      <c r="E446" s="51">
        <f t="shared" si="164"/>
        <v>1.4224751066856331E-3</v>
      </c>
      <c r="F446" s="51">
        <f t="shared" si="165"/>
        <v>9.1176470588235289E-3</v>
      </c>
      <c r="G446" s="12">
        <f t="shared" si="163"/>
        <v>6.75</v>
      </c>
      <c r="H446" s="49">
        <f t="shared" si="166"/>
        <v>9.6017069701280228E-3</v>
      </c>
      <c r="I446" s="2"/>
    </row>
    <row r="447" spans="1:9" s="50" customFormat="1" ht="15" x14ac:dyDescent="0.2">
      <c r="A447" s="52"/>
      <c r="B447" s="48" t="s">
        <v>501</v>
      </c>
      <c r="C447" s="7">
        <v>2</v>
      </c>
      <c r="D447" s="7">
        <v>2</v>
      </c>
      <c r="E447" s="51">
        <f t="shared" si="164"/>
        <v>7.1123755334281653E-4</v>
      </c>
      <c r="F447" s="51">
        <f t="shared" si="165"/>
        <v>5.8823529411764701E-4</v>
      </c>
      <c r="G447" s="12">
        <f t="shared" si="163"/>
        <v>0</v>
      </c>
      <c r="H447" s="49">
        <f t="shared" si="166"/>
        <v>0</v>
      </c>
      <c r="I447" s="2"/>
    </row>
    <row r="448" spans="1:9" s="50" customFormat="1" ht="30" x14ac:dyDescent="0.2">
      <c r="A448" s="52"/>
      <c r="B448" s="48" t="s">
        <v>502</v>
      </c>
      <c r="C448" s="7">
        <v>2</v>
      </c>
      <c r="D448" s="7">
        <v>4</v>
      </c>
      <c r="E448" s="51">
        <f t="shared" si="164"/>
        <v>7.1123755334281653E-4</v>
      </c>
      <c r="F448" s="51">
        <f t="shared" si="165"/>
        <v>1.176470588235294E-3</v>
      </c>
      <c r="G448" s="12">
        <f t="shared" si="163"/>
        <v>1</v>
      </c>
      <c r="H448" s="49">
        <f t="shared" si="166"/>
        <v>7.1123755334281653E-4</v>
      </c>
      <c r="I448" s="2"/>
    </row>
    <row r="449" spans="1:9" s="50" customFormat="1" ht="15" x14ac:dyDescent="0.2">
      <c r="A449" s="52"/>
      <c r="B449" s="48" t="s">
        <v>503</v>
      </c>
      <c r="C449" s="7">
        <v>2</v>
      </c>
      <c r="D449" s="7">
        <v>1</v>
      </c>
      <c r="E449" s="51">
        <f t="shared" si="164"/>
        <v>7.1123755334281653E-4</v>
      </c>
      <c r="F449" s="51">
        <f t="shared" si="165"/>
        <v>2.941176470588235E-4</v>
      </c>
      <c r="G449" s="12">
        <f t="shared" si="163"/>
        <v>-0.5</v>
      </c>
      <c r="H449" s="49">
        <f t="shared" si="166"/>
        <v>-3.5561877667140827E-4</v>
      </c>
      <c r="I449" s="2"/>
    </row>
    <row r="450" spans="1:9" s="50" customFormat="1" ht="15" x14ac:dyDescent="0.2">
      <c r="A450" s="52"/>
      <c r="B450" s="48" t="s">
        <v>108</v>
      </c>
      <c r="C450" s="7">
        <v>10</v>
      </c>
      <c r="D450" s="7">
        <v>2</v>
      </c>
      <c r="E450" s="51">
        <f t="shared" si="164"/>
        <v>3.5561877667140826E-3</v>
      </c>
      <c r="F450" s="51">
        <f t="shared" si="165"/>
        <v>5.8823529411764701E-4</v>
      </c>
      <c r="G450" s="12">
        <f t="shared" si="163"/>
        <v>-0.8</v>
      </c>
      <c r="H450" s="49">
        <f t="shared" si="166"/>
        <v>-2.8449502133712661E-3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5</v>
      </c>
      <c r="D452" s="7">
        <v>4</v>
      </c>
      <c r="E452" s="51">
        <f t="shared" si="164"/>
        <v>1.7780938833570413E-3</v>
      </c>
      <c r="F452" s="51">
        <f t="shared" si="165"/>
        <v>1.176470588235294E-3</v>
      </c>
      <c r="G452" s="12">
        <f t="shared" si="163"/>
        <v>-0.2</v>
      </c>
      <c r="H452" s="49">
        <f t="shared" si="166"/>
        <v>-3.5561877667140827E-4</v>
      </c>
      <c r="I452" s="2"/>
    </row>
    <row r="453" spans="1:9" s="50" customFormat="1" ht="15" x14ac:dyDescent="0.2">
      <c r="A453" s="52"/>
      <c r="B453" s="48" t="s">
        <v>419</v>
      </c>
      <c r="C453" s="7">
        <v>2</v>
      </c>
      <c r="D453" s="7">
        <v>3</v>
      </c>
      <c r="E453" s="51">
        <f t="shared" si="164"/>
        <v>7.1123755334281653E-4</v>
      </c>
      <c r="F453" s="51">
        <f t="shared" si="165"/>
        <v>8.8235294117647062E-4</v>
      </c>
      <c r="G453" s="12">
        <f t="shared" si="163"/>
        <v>0.5</v>
      </c>
      <c r="H453" s="49">
        <f t="shared" si="166"/>
        <v>3.5561877667140827E-4</v>
      </c>
      <c r="I453" s="2"/>
    </row>
    <row r="454" spans="1:9" s="50" customFormat="1" ht="15" x14ac:dyDescent="0.2">
      <c r="A454" s="52"/>
      <c r="B454" s="48" t="s">
        <v>107</v>
      </c>
      <c r="C454" s="7">
        <v>77</v>
      </c>
      <c r="D454" s="7">
        <v>111</v>
      </c>
      <c r="E454" s="51">
        <f t="shared" si="164"/>
        <v>2.7382645803698435E-2</v>
      </c>
      <c r="F454" s="51">
        <f t="shared" si="165"/>
        <v>3.2647058823529411E-2</v>
      </c>
      <c r="G454" s="12">
        <f t="shared" si="163"/>
        <v>0.44155844155844154</v>
      </c>
      <c r="H454" s="49">
        <f t="shared" si="166"/>
        <v>1.2091038406827881E-2</v>
      </c>
      <c r="I454" s="2"/>
    </row>
    <row r="455" spans="1:9" s="50" customFormat="1" ht="15" x14ac:dyDescent="0.2">
      <c r="A455" s="52"/>
      <c r="B455" s="48" t="s">
        <v>273</v>
      </c>
      <c r="C455" s="7">
        <v>138</v>
      </c>
      <c r="D455" s="7">
        <v>8</v>
      </c>
      <c r="E455" s="51">
        <f t="shared" si="164"/>
        <v>4.9075391180654342E-2</v>
      </c>
      <c r="F455" s="51">
        <f t="shared" si="165"/>
        <v>2.352941176470588E-3</v>
      </c>
      <c r="G455" s="12">
        <f t="shared" si="163"/>
        <v>-0.94202898550724634</v>
      </c>
      <c r="H455" s="49">
        <f t="shared" si="166"/>
        <v>-4.6230440967283071E-2</v>
      </c>
      <c r="I455" s="2"/>
    </row>
    <row r="456" spans="1:9" s="50" customFormat="1" ht="15" x14ac:dyDescent="0.2">
      <c r="A456" s="52"/>
      <c r="B456" s="48" t="s">
        <v>106</v>
      </c>
      <c r="C456" s="7">
        <v>1</v>
      </c>
      <c r="D456" s="7">
        <v>0</v>
      </c>
      <c r="E456" s="51">
        <f t="shared" si="164"/>
        <v>3.5561877667140827E-4</v>
      </c>
      <c r="F456" s="51" t="str">
        <f t="shared" si="165"/>
        <v/>
      </c>
      <c r="G456" s="12">
        <f t="shared" si="163"/>
        <v>-1</v>
      </c>
      <c r="H456" s="49">
        <f t="shared" si="166"/>
        <v>-3.5561877667140827E-4</v>
      </c>
      <c r="I456" s="2"/>
    </row>
    <row r="457" spans="1:9" s="50" customFormat="1" ht="15" x14ac:dyDescent="0.2">
      <c r="A457" s="52"/>
      <c r="B457" s="48" t="s">
        <v>338</v>
      </c>
      <c r="C457" s="7">
        <v>15</v>
      </c>
      <c r="D457" s="7">
        <v>2</v>
      </c>
      <c r="E457" s="51">
        <f t="shared" si="164"/>
        <v>5.3342816500711234E-3</v>
      </c>
      <c r="F457" s="51">
        <f t="shared" si="165"/>
        <v>5.8823529411764701E-4</v>
      </c>
      <c r="G457" s="12">
        <f t="shared" si="163"/>
        <v>-0.8666666666666667</v>
      </c>
      <c r="H457" s="49">
        <f t="shared" si="166"/>
        <v>-4.6230440967283074E-3</v>
      </c>
      <c r="I457" s="2"/>
    </row>
    <row r="458" spans="1:9" s="50" customFormat="1" ht="15" x14ac:dyDescent="0.2">
      <c r="A458" s="52"/>
      <c r="B458" s="48" t="s">
        <v>116</v>
      </c>
      <c r="C458" s="7">
        <v>4</v>
      </c>
      <c r="D458" s="7">
        <v>7</v>
      </c>
      <c r="E458" s="51">
        <f t="shared" si="164"/>
        <v>1.4224751066856331E-3</v>
      </c>
      <c r="F458" s="51">
        <f t="shared" si="165"/>
        <v>2.0588235294117649E-3</v>
      </c>
      <c r="G458" s="12">
        <f t="shared" si="163"/>
        <v>0.75</v>
      </c>
      <c r="H458" s="49">
        <f t="shared" si="166"/>
        <v>1.0668563300142249E-3</v>
      </c>
      <c r="I458" s="2"/>
    </row>
    <row r="459" spans="1:9" s="50" customFormat="1" ht="15" x14ac:dyDescent="0.2">
      <c r="A459" s="52"/>
      <c r="B459" s="48" t="s">
        <v>103</v>
      </c>
      <c r="C459" s="7">
        <v>1</v>
      </c>
      <c r="D459" s="7">
        <v>4</v>
      </c>
      <c r="E459" s="51">
        <f t="shared" si="164"/>
        <v>3.5561877667140827E-4</v>
      </c>
      <c r="F459" s="51">
        <f t="shared" si="165"/>
        <v>1.176470588235294E-3</v>
      </c>
      <c r="G459" s="12">
        <f t="shared" si="163"/>
        <v>3</v>
      </c>
      <c r="H459" s="49">
        <f t="shared" si="166"/>
        <v>1.0668563300142249E-3</v>
      </c>
      <c r="I459" s="2"/>
    </row>
    <row r="460" spans="1:9" s="50" customFormat="1" ht="15" x14ac:dyDescent="0.2">
      <c r="A460" s="52"/>
      <c r="B460" s="48" t="s">
        <v>274</v>
      </c>
      <c r="C460" s="7">
        <v>241</v>
      </c>
      <c r="D460" s="7">
        <v>172</v>
      </c>
      <c r="E460" s="51">
        <f t="shared" si="164"/>
        <v>8.5704125177809384E-2</v>
      </c>
      <c r="F460" s="51">
        <f t="shared" si="165"/>
        <v>5.0588235294117649E-2</v>
      </c>
      <c r="G460" s="12">
        <f t="shared" si="163"/>
        <v>-0.2863070539419087</v>
      </c>
      <c r="H460" s="49">
        <f t="shared" si="166"/>
        <v>-2.4537695590327167E-2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0</v>
      </c>
      <c r="E461" s="51" t="str">
        <f t="shared" si="164"/>
        <v/>
      </c>
      <c r="F461" s="51" t="str">
        <f t="shared" si="165"/>
        <v/>
      </c>
      <c r="G461" s="12" t="str">
        <f t="shared" si="163"/>
        <v xml:space="preserve"> 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0</v>
      </c>
      <c r="E462" s="51" t="str">
        <f t="shared" si="164"/>
        <v/>
      </c>
      <c r="F462" s="51" t="str">
        <f t="shared" si="165"/>
        <v/>
      </c>
      <c r="G462" s="12" t="str">
        <f t="shared" si="163"/>
        <v xml:space="preserve"> 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1</v>
      </c>
      <c r="D465" s="7">
        <v>2</v>
      </c>
      <c r="E465" s="51">
        <f t="shared" si="164"/>
        <v>3.5561877667140827E-4</v>
      </c>
      <c r="F465" s="51">
        <f t="shared" si="165"/>
        <v>5.8823529411764701E-4</v>
      </c>
      <c r="G465" s="12">
        <f t="shared" si="163"/>
        <v>1</v>
      </c>
      <c r="H465" s="49">
        <f t="shared" si="166"/>
        <v>3.5561877667140827E-4</v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51</v>
      </c>
      <c r="D468" s="7">
        <v>65</v>
      </c>
      <c r="E468" s="51">
        <f t="shared" si="164"/>
        <v>1.813655761024182E-2</v>
      </c>
      <c r="F468" s="51">
        <f t="shared" si="165"/>
        <v>1.9117647058823531E-2</v>
      </c>
      <c r="G468" s="12">
        <f t="shared" si="163"/>
        <v>0.27450980392156865</v>
      </c>
      <c r="H468" s="49">
        <f t="shared" si="166"/>
        <v>4.9786628733997154E-3</v>
      </c>
      <c r="I468" s="2"/>
    </row>
    <row r="469" spans="1:9" s="50" customFormat="1" ht="15" x14ac:dyDescent="0.2">
      <c r="A469" s="52"/>
      <c r="B469" s="48" t="s">
        <v>505</v>
      </c>
      <c r="C469" s="7">
        <v>1</v>
      </c>
      <c r="D469" s="7">
        <v>1</v>
      </c>
      <c r="E469" s="51">
        <f t="shared" si="164"/>
        <v>3.5561877667140827E-4</v>
      </c>
      <c r="F469" s="51">
        <f t="shared" si="165"/>
        <v>2.941176470588235E-4</v>
      </c>
      <c r="G469" s="12">
        <f t="shared" si="163"/>
        <v>0</v>
      </c>
      <c r="H469" s="49">
        <f t="shared" si="166"/>
        <v>0</v>
      </c>
      <c r="I469" s="2"/>
    </row>
    <row r="470" spans="1:9" s="50" customFormat="1" ht="15" x14ac:dyDescent="0.2">
      <c r="A470" s="52"/>
      <c r="B470" s="48" t="s">
        <v>276</v>
      </c>
      <c r="C470" s="7">
        <v>2</v>
      </c>
      <c r="D470" s="7">
        <v>13</v>
      </c>
      <c r="E470" s="51">
        <f t="shared" si="164"/>
        <v>7.1123755334281653E-4</v>
      </c>
      <c r="F470" s="51">
        <f t="shared" si="165"/>
        <v>3.8235294117647061E-3</v>
      </c>
      <c r="G470" s="12">
        <f t="shared" si="163"/>
        <v>5.5</v>
      </c>
      <c r="H470" s="49">
        <f t="shared" si="166"/>
        <v>3.9118065433854906E-3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1</v>
      </c>
      <c r="D472" s="7">
        <v>1</v>
      </c>
      <c r="E472" s="51">
        <f t="shared" si="164"/>
        <v>3.5561877667140827E-4</v>
      </c>
      <c r="F472" s="51">
        <f t="shared" si="165"/>
        <v>2.941176470588235E-4</v>
      </c>
      <c r="G472" s="12">
        <f t="shared" si="163"/>
        <v>0</v>
      </c>
      <c r="H472" s="49">
        <f t="shared" si="166"/>
        <v>0</v>
      </c>
      <c r="I472" s="2"/>
    </row>
    <row r="473" spans="1:9" s="50" customFormat="1" ht="15" x14ac:dyDescent="0.2">
      <c r="A473" s="52"/>
      <c r="B473" s="48" t="s">
        <v>278</v>
      </c>
      <c r="C473" s="7">
        <v>43</v>
      </c>
      <c r="D473" s="7">
        <v>33</v>
      </c>
      <c r="E473" s="51">
        <f t="shared" si="164"/>
        <v>1.5291607396870554E-2</v>
      </c>
      <c r="F473" s="51">
        <f t="shared" si="165"/>
        <v>9.705882352941177E-3</v>
      </c>
      <c r="G473" s="12">
        <f t="shared" si="163"/>
        <v>-0.23255813953488372</v>
      </c>
      <c r="H473" s="49">
        <f t="shared" si="166"/>
        <v>-3.5561877667140821E-3</v>
      </c>
      <c r="I473" s="2"/>
    </row>
    <row r="474" spans="1:9" s="50" customFormat="1" ht="15" x14ac:dyDescent="0.2">
      <c r="A474" s="52"/>
      <c r="B474" s="48" t="s">
        <v>279</v>
      </c>
      <c r="C474" s="7">
        <v>1</v>
      </c>
      <c r="D474" s="7">
        <v>2</v>
      </c>
      <c r="E474" s="51">
        <f t="shared" si="164"/>
        <v>3.5561877667140827E-4</v>
      </c>
      <c r="F474" s="51">
        <f t="shared" si="165"/>
        <v>5.8823529411764701E-4</v>
      </c>
      <c r="G474" s="12">
        <f t="shared" si="163"/>
        <v>1</v>
      </c>
      <c r="H474" s="49">
        <f t="shared" si="166"/>
        <v>3.5561877667140827E-4</v>
      </c>
      <c r="I474" s="2"/>
    </row>
    <row r="475" spans="1:9" s="50" customFormat="1" ht="15" x14ac:dyDescent="0.2">
      <c r="A475" s="52"/>
      <c r="B475" s="48" t="s">
        <v>280</v>
      </c>
      <c r="C475" s="7">
        <v>4</v>
      </c>
      <c r="D475" s="7">
        <v>2</v>
      </c>
      <c r="E475" s="51">
        <f t="shared" si="164"/>
        <v>1.4224751066856331E-3</v>
      </c>
      <c r="F475" s="51">
        <f t="shared" si="165"/>
        <v>5.8823529411764701E-4</v>
      </c>
      <c r="G475" s="12">
        <f t="shared" si="163"/>
        <v>-0.5</v>
      </c>
      <c r="H475" s="49">
        <f t="shared" si="166"/>
        <v>-7.1123755334281653E-4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1</v>
      </c>
      <c r="E476" s="51" t="str">
        <f t="shared" si="164"/>
        <v/>
      </c>
      <c r="F476" s="51">
        <f t="shared" si="165"/>
        <v>2.941176470588235E-4</v>
      </c>
      <c r="G476" s="12">
        <f t="shared" si="163"/>
        <v>1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1</v>
      </c>
      <c r="D477" s="7">
        <v>0</v>
      </c>
      <c r="E477" s="51">
        <f t="shared" si="164"/>
        <v>3.5561877667140827E-4</v>
      </c>
      <c r="F477" s="51" t="str">
        <f t="shared" si="165"/>
        <v/>
      </c>
      <c r="G477" s="12">
        <f t="shared" si="163"/>
        <v>-1</v>
      </c>
      <c r="H477" s="49">
        <f t="shared" si="166"/>
        <v>-3.5561877667140827E-4</v>
      </c>
      <c r="I477" s="2"/>
    </row>
    <row r="478" spans="1:9" s="50" customFormat="1" ht="15" x14ac:dyDescent="0.2">
      <c r="A478" s="52"/>
      <c r="B478" s="48" t="s">
        <v>282</v>
      </c>
      <c r="C478" s="7">
        <v>27</v>
      </c>
      <c r="D478" s="7">
        <v>16</v>
      </c>
      <c r="E478" s="51">
        <f t="shared" si="164"/>
        <v>9.6017069701280228E-3</v>
      </c>
      <c r="F478" s="51">
        <f t="shared" si="165"/>
        <v>4.7058823529411761E-3</v>
      </c>
      <c r="G478" s="12">
        <f t="shared" ref="G478:G541" si="180">+IF(AND(C478=0,D478=0)," ",IF(C478=0,1,IF(D478=0,-1,(D478-C478)/C478)))</f>
        <v>-0.40740740740740738</v>
      </c>
      <c r="H478" s="49">
        <f t="shared" si="166"/>
        <v>-3.9118065433854906E-3</v>
      </c>
      <c r="I478" s="2"/>
    </row>
    <row r="479" spans="1:9" s="50" customFormat="1" ht="15" x14ac:dyDescent="0.2">
      <c r="A479" s="52"/>
      <c r="B479" s="48" t="s">
        <v>507</v>
      </c>
      <c r="C479" s="7">
        <v>16</v>
      </c>
      <c r="D479" s="7">
        <v>10</v>
      </c>
      <c r="E479" s="51">
        <f t="shared" si="164"/>
        <v>5.6899004267425323E-3</v>
      </c>
      <c r="F479" s="51">
        <f t="shared" si="165"/>
        <v>2.9411764705882353E-3</v>
      </c>
      <c r="G479" s="12">
        <f t="shared" si="180"/>
        <v>-0.375</v>
      </c>
      <c r="H479" s="49">
        <f t="shared" si="166"/>
        <v>-2.1337126600284497E-3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4</v>
      </c>
      <c r="E481" s="51" t="str">
        <f t="shared" si="164"/>
        <v/>
      </c>
      <c r="F481" s="51">
        <f t="shared" si="165"/>
        <v>1.176470588235294E-3</v>
      </c>
      <c r="G481" s="12">
        <f t="shared" si="180"/>
        <v>1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0</v>
      </c>
      <c r="E482" s="51" t="str">
        <f t="shared" si="164"/>
        <v/>
      </c>
      <c r="F482" s="51" t="str">
        <f t="shared" si="165"/>
        <v/>
      </c>
      <c r="G482" s="12" t="str">
        <f t="shared" si="180"/>
        <v xml:space="preserve"> 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3</v>
      </c>
      <c r="E484" s="51" t="str">
        <f t="shared" si="164"/>
        <v/>
      </c>
      <c r="F484" s="51">
        <f t="shared" si="165"/>
        <v>8.8235294117647062E-4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6</v>
      </c>
      <c r="D485" s="7">
        <v>0</v>
      </c>
      <c r="E485" s="51">
        <f t="shared" si="164"/>
        <v>2.1337126600284497E-3</v>
      </c>
      <c r="F485" s="51" t="str">
        <f t="shared" si="165"/>
        <v/>
      </c>
      <c r="G485" s="12">
        <f t="shared" si="180"/>
        <v>-1</v>
      </c>
      <c r="H485" s="49">
        <f t="shared" si="166"/>
        <v>-2.1337126600284497E-3</v>
      </c>
      <c r="I485" s="2"/>
    </row>
    <row r="486" spans="1:9" s="50" customFormat="1" ht="15" x14ac:dyDescent="0.2">
      <c r="A486" s="52"/>
      <c r="B486" s="48" t="s">
        <v>287</v>
      </c>
      <c r="C486" s="7">
        <v>0</v>
      </c>
      <c r="D486" s="7">
        <v>1</v>
      </c>
      <c r="E486" s="51" t="str">
        <f t="shared" si="164"/>
        <v/>
      </c>
      <c r="F486" s="51">
        <f t="shared" si="165"/>
        <v>2.941176470588235E-4</v>
      </c>
      <c r="G486" s="12">
        <f t="shared" si="180"/>
        <v>1</v>
      </c>
      <c r="H486" s="49" t="str">
        <f t="shared" si="166"/>
        <v/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0</v>
      </c>
      <c r="E487" s="51" t="str">
        <f t="shared" si="164"/>
        <v/>
      </c>
      <c r="F487" s="51" t="str">
        <f t="shared" si="165"/>
        <v/>
      </c>
      <c r="G487" s="12" t="str">
        <f t="shared" si="180"/>
        <v xml:space="preserve"> 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10</v>
      </c>
      <c r="D489" s="7">
        <v>8</v>
      </c>
      <c r="E489" s="51">
        <f t="shared" si="164"/>
        <v>3.5561877667140826E-3</v>
      </c>
      <c r="F489" s="51">
        <f t="shared" si="165"/>
        <v>2.352941176470588E-3</v>
      </c>
      <c r="G489" s="12">
        <f t="shared" si="180"/>
        <v>-0.2</v>
      </c>
      <c r="H489" s="49">
        <f t="shared" si="166"/>
        <v>-7.1123755334281653E-4</v>
      </c>
      <c r="I489" s="2"/>
    </row>
    <row r="490" spans="1:9" s="50" customFormat="1" ht="15" x14ac:dyDescent="0.2">
      <c r="A490" s="52"/>
      <c r="B490" s="48" t="s">
        <v>290</v>
      </c>
      <c r="C490" s="7">
        <v>1</v>
      </c>
      <c r="D490" s="7">
        <v>0</v>
      </c>
      <c r="E490" s="51">
        <f t="shared" si="164"/>
        <v>3.5561877667140827E-4</v>
      </c>
      <c r="F490" s="51" t="str">
        <f t="shared" si="165"/>
        <v/>
      </c>
      <c r="G490" s="12">
        <f t="shared" si="180"/>
        <v>-1</v>
      </c>
      <c r="H490" s="49">
        <f t="shared" si="166"/>
        <v>-3.5561877667140827E-4</v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4</v>
      </c>
      <c r="D496" s="7">
        <v>2</v>
      </c>
      <c r="E496" s="51">
        <f t="shared" si="181"/>
        <v>1.4224751066856331E-3</v>
      </c>
      <c r="F496" s="51">
        <f t="shared" si="182"/>
        <v>5.8823529411764701E-4</v>
      </c>
      <c r="G496" s="12">
        <f t="shared" si="180"/>
        <v>-0.5</v>
      </c>
      <c r="H496" s="49">
        <f t="shared" si="183"/>
        <v>-7.1123755334281653E-4</v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0</v>
      </c>
      <c r="E497" s="51" t="str">
        <f t="shared" si="181"/>
        <v/>
      </c>
      <c r="F497" s="51" t="str">
        <f t="shared" si="182"/>
        <v/>
      </c>
      <c r="G497" s="12" t="str">
        <f t="shared" si="180"/>
        <v xml:space="preserve"> 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14</v>
      </c>
      <c r="D499" s="7">
        <v>14</v>
      </c>
      <c r="E499" s="51">
        <f t="shared" si="181"/>
        <v>4.9786628733997154E-3</v>
      </c>
      <c r="F499" s="51">
        <f t="shared" si="182"/>
        <v>4.1176470588235297E-3</v>
      </c>
      <c r="G499" s="12">
        <f t="shared" si="180"/>
        <v>0</v>
      </c>
      <c r="H499" s="49">
        <f t="shared" si="183"/>
        <v>0</v>
      </c>
      <c r="I499" s="2"/>
    </row>
    <row r="500" spans="1:9" s="50" customFormat="1" ht="15" x14ac:dyDescent="0.2">
      <c r="A500" s="52"/>
      <c r="B500" s="48" t="s">
        <v>122</v>
      </c>
      <c r="C500" s="7">
        <v>9</v>
      </c>
      <c r="D500" s="7">
        <v>10</v>
      </c>
      <c r="E500" s="51">
        <f t="shared" si="181"/>
        <v>3.2005689900426741E-3</v>
      </c>
      <c r="F500" s="51">
        <f t="shared" si="182"/>
        <v>2.9411764705882353E-3</v>
      </c>
      <c r="G500" s="12">
        <f t="shared" si="180"/>
        <v>0.1111111111111111</v>
      </c>
      <c r="H500" s="49">
        <f t="shared" si="183"/>
        <v>3.5561877667140821E-4</v>
      </c>
      <c r="I500" s="2"/>
    </row>
    <row r="501" spans="1:9" s="50" customFormat="1" ht="30" x14ac:dyDescent="0.2">
      <c r="A501" s="52"/>
      <c r="B501" s="48" t="s">
        <v>296</v>
      </c>
      <c r="C501" s="7">
        <v>0</v>
      </c>
      <c r="D501" s="7">
        <v>0</v>
      </c>
      <c r="E501" s="51" t="str">
        <f t="shared" si="181"/>
        <v/>
      </c>
      <c r="F501" s="51" t="str">
        <f t="shared" si="182"/>
        <v/>
      </c>
      <c r="G501" s="12" t="str">
        <f t="shared" si="180"/>
        <v xml:space="preserve"> </v>
      </c>
      <c r="H501" s="49" t="str">
        <f t="shared" si="183"/>
        <v/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0</v>
      </c>
      <c r="D503" s="7">
        <v>0</v>
      </c>
      <c r="E503" s="51" t="str">
        <f t="shared" si="181"/>
        <v/>
      </c>
      <c r="F503" s="51" t="str">
        <f t="shared" si="182"/>
        <v/>
      </c>
      <c r="G503" s="12" t="str">
        <f t="shared" si="180"/>
        <v xml:space="preserve"> </v>
      </c>
      <c r="H503" s="49" t="str">
        <f t="shared" si="183"/>
        <v/>
      </c>
      <c r="I503" s="2"/>
    </row>
    <row r="504" spans="1:9" s="50" customFormat="1" ht="30" x14ac:dyDescent="0.2">
      <c r="A504" s="52"/>
      <c r="B504" s="48" t="s">
        <v>298</v>
      </c>
      <c r="C504" s="7">
        <v>8</v>
      </c>
      <c r="D504" s="7">
        <v>7</v>
      </c>
      <c r="E504" s="51">
        <f t="shared" si="181"/>
        <v>2.8449502133712661E-3</v>
      </c>
      <c r="F504" s="51">
        <f t="shared" si="182"/>
        <v>2.0588235294117649E-3</v>
      </c>
      <c r="G504" s="12">
        <f t="shared" si="180"/>
        <v>-0.125</v>
      </c>
      <c r="H504" s="49">
        <f t="shared" si="183"/>
        <v>-3.5561877667140827E-4</v>
      </c>
      <c r="I504" s="2"/>
    </row>
    <row r="505" spans="1:9" s="50" customFormat="1" ht="15" x14ac:dyDescent="0.2">
      <c r="A505" s="52"/>
      <c r="B505" s="48" t="s">
        <v>117</v>
      </c>
      <c r="C505" s="7">
        <v>30</v>
      </c>
      <c r="D505" s="7">
        <v>1</v>
      </c>
      <c r="E505" s="51">
        <f t="shared" si="181"/>
        <v>1.0668563300142247E-2</v>
      </c>
      <c r="F505" s="51">
        <f t="shared" si="182"/>
        <v>2.941176470588235E-4</v>
      </c>
      <c r="G505" s="12">
        <f t="shared" si="180"/>
        <v>-0.96666666666666667</v>
      </c>
      <c r="H505" s="49">
        <f t="shared" si="183"/>
        <v>-1.0312944523470839E-2</v>
      </c>
      <c r="I505" s="2"/>
    </row>
    <row r="506" spans="1:9" s="50" customFormat="1" ht="15" x14ac:dyDescent="0.2">
      <c r="A506" s="52"/>
      <c r="B506" s="48" t="s">
        <v>510</v>
      </c>
      <c r="C506" s="7">
        <v>5</v>
      </c>
      <c r="D506" s="7">
        <v>4</v>
      </c>
      <c r="E506" s="51">
        <f t="shared" si="181"/>
        <v>1.7780938833570413E-3</v>
      </c>
      <c r="F506" s="51">
        <f t="shared" si="182"/>
        <v>1.176470588235294E-3</v>
      </c>
      <c r="G506" s="12">
        <f t="shared" si="180"/>
        <v>-0.2</v>
      </c>
      <c r="H506" s="49">
        <f t="shared" si="183"/>
        <v>-3.5561877667140827E-4</v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1</v>
      </c>
      <c r="D508" s="7">
        <v>0</v>
      </c>
      <c r="E508" s="51">
        <f t="shared" si="181"/>
        <v>3.5561877667140827E-4</v>
      </c>
      <c r="F508" s="51" t="str">
        <f t="shared" si="182"/>
        <v/>
      </c>
      <c r="G508" s="12">
        <f t="shared" si="180"/>
        <v>-1</v>
      </c>
      <c r="H508" s="49">
        <f t="shared" si="183"/>
        <v>-3.5561877667140827E-4</v>
      </c>
      <c r="I508" s="2"/>
    </row>
    <row r="509" spans="1:9" s="50" customFormat="1" ht="15" x14ac:dyDescent="0.2">
      <c r="A509" s="52"/>
      <c r="B509" s="48" t="s">
        <v>511</v>
      </c>
      <c r="C509" s="7">
        <v>1</v>
      </c>
      <c r="D509" s="7">
        <v>1</v>
      </c>
      <c r="E509" s="51">
        <f t="shared" si="181"/>
        <v>3.5561877667140827E-4</v>
      </c>
      <c r="F509" s="51">
        <f t="shared" si="182"/>
        <v>2.941176470588235E-4</v>
      </c>
      <c r="G509" s="12">
        <f t="shared" si="180"/>
        <v>0</v>
      </c>
      <c r="H509" s="49">
        <f t="shared" si="183"/>
        <v>0</v>
      </c>
      <c r="I509" s="2"/>
    </row>
    <row r="510" spans="1:9" s="50" customFormat="1" ht="15" x14ac:dyDescent="0.2">
      <c r="A510" s="52"/>
      <c r="B510" s="48" t="s">
        <v>512</v>
      </c>
      <c r="C510" s="7">
        <v>0</v>
      </c>
      <c r="D510" s="7">
        <v>0</v>
      </c>
      <c r="E510" s="51" t="str">
        <f t="shared" si="181"/>
        <v/>
      </c>
      <c r="F510" s="51" t="str">
        <f t="shared" si="182"/>
        <v/>
      </c>
      <c r="G510" s="12" t="str">
        <f t="shared" si="180"/>
        <v xml:space="preserve"> </v>
      </c>
      <c r="H510" s="49" t="str">
        <f t="shared" si="183"/>
        <v/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2</v>
      </c>
      <c r="E511" s="51" t="str">
        <f t="shared" si="181"/>
        <v/>
      </c>
      <c r="F511" s="51">
        <f t="shared" si="182"/>
        <v>5.8823529411764701E-4</v>
      </c>
      <c r="G511" s="12">
        <f t="shared" si="180"/>
        <v>1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2</v>
      </c>
      <c r="D512" s="7">
        <v>0</v>
      </c>
      <c r="E512" s="51">
        <f t="shared" si="181"/>
        <v>7.1123755334281653E-4</v>
      </c>
      <c r="F512" s="51" t="str">
        <f t="shared" si="182"/>
        <v/>
      </c>
      <c r="G512" s="12">
        <f t="shared" si="180"/>
        <v>-1</v>
      </c>
      <c r="H512" s="49">
        <f t="shared" si="183"/>
        <v>-7.1123755334281653E-4</v>
      </c>
      <c r="I512" s="2"/>
    </row>
    <row r="513" spans="1:9" s="50" customFormat="1" ht="15" x14ac:dyDescent="0.2">
      <c r="A513" s="52"/>
      <c r="B513" s="48" t="s">
        <v>303</v>
      </c>
      <c r="C513" s="7">
        <v>2</v>
      </c>
      <c r="D513" s="7">
        <v>0</v>
      </c>
      <c r="E513" s="51">
        <f t="shared" si="181"/>
        <v>7.1123755334281653E-4</v>
      </c>
      <c r="F513" s="51" t="str">
        <f t="shared" si="182"/>
        <v/>
      </c>
      <c r="G513" s="12">
        <f t="shared" si="180"/>
        <v>-1</v>
      </c>
      <c r="H513" s="49">
        <f t="shared" si="183"/>
        <v>-7.1123755334281653E-4</v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1</v>
      </c>
      <c r="E515" s="51" t="str">
        <f t="shared" si="181"/>
        <v/>
      </c>
      <c r="F515" s="51">
        <f t="shared" si="182"/>
        <v>2.941176470588235E-4</v>
      </c>
      <c r="G515" s="12">
        <f t="shared" si="180"/>
        <v>1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1</v>
      </c>
      <c r="E517" s="51" t="str">
        <f t="shared" si="181"/>
        <v/>
      </c>
      <c r="F517" s="51">
        <f t="shared" si="182"/>
        <v>2.941176470588235E-4</v>
      </c>
      <c r="G517" s="12">
        <f t="shared" si="180"/>
        <v>1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0</v>
      </c>
      <c r="E518" s="51" t="str">
        <f t="shared" si="181"/>
        <v/>
      </c>
      <c r="F518" s="51" t="str">
        <f t="shared" si="182"/>
        <v/>
      </c>
      <c r="G518" s="12" t="str">
        <f t="shared" si="180"/>
        <v xml:space="preserve"> 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0</v>
      </c>
      <c r="E519" s="51" t="str">
        <f t="shared" si="181"/>
        <v/>
      </c>
      <c r="F519" s="51" t="str">
        <f t="shared" si="182"/>
        <v/>
      </c>
      <c r="G519" s="12" t="str">
        <f t="shared" si="180"/>
        <v xml:space="preserve"> 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0</v>
      </c>
      <c r="D520" s="7">
        <v>0</v>
      </c>
      <c r="E520" s="51" t="str">
        <f t="shared" si="181"/>
        <v/>
      </c>
      <c r="F520" s="51" t="str">
        <f t="shared" si="182"/>
        <v/>
      </c>
      <c r="G520" s="12" t="str">
        <f t="shared" si="180"/>
        <v xml:space="preserve"> </v>
      </c>
      <c r="H520" s="49" t="str">
        <f t="shared" si="183"/>
        <v/>
      </c>
      <c r="I520" s="2"/>
    </row>
    <row r="521" spans="1:9" s="50" customFormat="1" ht="15" x14ac:dyDescent="0.2">
      <c r="A521" s="52"/>
      <c r="B521" s="48" t="s">
        <v>128</v>
      </c>
      <c r="C521" s="7">
        <v>5</v>
      </c>
      <c r="D521" s="7">
        <v>4</v>
      </c>
      <c r="E521" s="51">
        <f t="shared" si="181"/>
        <v>1.7780938833570413E-3</v>
      </c>
      <c r="F521" s="51">
        <f t="shared" si="182"/>
        <v>1.176470588235294E-3</v>
      </c>
      <c r="G521" s="12">
        <f t="shared" si="180"/>
        <v>-0.2</v>
      </c>
      <c r="H521" s="49">
        <f t="shared" si="183"/>
        <v>-3.5561877667140827E-4</v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4</v>
      </c>
      <c r="D523" s="7">
        <v>5</v>
      </c>
      <c r="E523" s="51">
        <f t="shared" ref="E523" si="184">+IF(C523=0,"",C523/C$345)</f>
        <v>1.4224751066856331E-3</v>
      </c>
      <c r="F523" s="51">
        <f t="shared" ref="F523" si="185">+IF(D523=0,"",D523/D$345)</f>
        <v>1.4705882352941176E-3</v>
      </c>
      <c r="G523" s="12">
        <f t="shared" si="180"/>
        <v>0.25</v>
      </c>
      <c r="H523" s="49">
        <f t="shared" ref="H523" si="186">+IF(OR(AND(E523=""),(G523="")),"",E523*G523)</f>
        <v>3.5561877667140827E-4</v>
      </c>
      <c r="I523" s="2"/>
    </row>
    <row r="524" spans="1:9" s="50" customFormat="1" ht="15" x14ac:dyDescent="0.2">
      <c r="A524" s="52"/>
      <c r="B524" s="48" t="s">
        <v>135</v>
      </c>
      <c r="C524" s="7">
        <v>14</v>
      </c>
      <c r="D524" s="7">
        <v>22</v>
      </c>
      <c r="E524" s="51">
        <f t="shared" ref="E524:E549" si="187">+IF(C524=0,"",C524/C$345)</f>
        <v>4.9786628733997154E-3</v>
      </c>
      <c r="F524" s="51">
        <f t="shared" ref="F524:F549" si="188">+IF(D524=0,"",D524/D$345)</f>
        <v>6.4705882352941177E-3</v>
      </c>
      <c r="G524" s="12">
        <f t="shared" si="180"/>
        <v>0.5714285714285714</v>
      </c>
      <c r="H524" s="49">
        <f t="shared" si="183"/>
        <v>2.8449502133712657E-3</v>
      </c>
      <c r="I524" s="2"/>
    </row>
    <row r="525" spans="1:9" s="50" customFormat="1" ht="15" x14ac:dyDescent="0.2">
      <c r="A525" s="52"/>
      <c r="B525" s="48" t="s">
        <v>514</v>
      </c>
      <c r="C525" s="7">
        <v>1</v>
      </c>
      <c r="D525" s="7">
        <v>2</v>
      </c>
      <c r="E525" s="51">
        <f t="shared" si="187"/>
        <v>3.5561877667140827E-4</v>
      </c>
      <c r="F525" s="51">
        <f t="shared" si="188"/>
        <v>5.8823529411764701E-4</v>
      </c>
      <c r="G525" s="12">
        <f t="shared" si="180"/>
        <v>1</v>
      </c>
      <c r="H525" s="49">
        <f t="shared" si="183"/>
        <v>3.5561877667140827E-4</v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66</v>
      </c>
      <c r="D527" s="7">
        <v>75</v>
      </c>
      <c r="E527" s="51">
        <f t="shared" si="187"/>
        <v>2.3470839260312945E-2</v>
      </c>
      <c r="F527" s="51">
        <f t="shared" si="188"/>
        <v>2.2058823529411766E-2</v>
      </c>
      <c r="G527" s="12">
        <f t="shared" si="180"/>
        <v>0.13636363636363635</v>
      </c>
      <c r="H527" s="49">
        <f t="shared" si="183"/>
        <v>3.2005689900426741E-3</v>
      </c>
      <c r="I527" s="2"/>
    </row>
    <row r="528" spans="1:9" s="50" customFormat="1" ht="15" x14ac:dyDescent="0.2">
      <c r="A528" s="52"/>
      <c r="B528" s="48" t="s">
        <v>340</v>
      </c>
      <c r="C528" s="7">
        <v>38</v>
      </c>
      <c r="D528" s="7">
        <v>32</v>
      </c>
      <c r="E528" s="51">
        <f t="shared" si="187"/>
        <v>1.3513513513513514E-2</v>
      </c>
      <c r="F528" s="51">
        <f t="shared" si="188"/>
        <v>9.4117647058823521E-3</v>
      </c>
      <c r="G528" s="12">
        <f t="shared" si="180"/>
        <v>-0.15789473684210525</v>
      </c>
      <c r="H528" s="49">
        <f t="shared" si="183"/>
        <v>-2.1337126600284497E-3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6</v>
      </c>
      <c r="E530" s="51" t="str">
        <f t="shared" si="187"/>
        <v/>
      </c>
      <c r="F530" s="51">
        <f t="shared" si="188"/>
        <v>1.7647058823529412E-3</v>
      </c>
      <c r="G530" s="12">
        <f t="shared" si="180"/>
        <v>1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2</v>
      </c>
      <c r="D531" s="7">
        <v>2</v>
      </c>
      <c r="E531" s="51">
        <f t="shared" si="187"/>
        <v>7.1123755334281653E-4</v>
      </c>
      <c r="F531" s="51">
        <f t="shared" si="188"/>
        <v>5.8823529411764701E-4</v>
      </c>
      <c r="G531" s="12">
        <f t="shared" si="180"/>
        <v>0</v>
      </c>
      <c r="H531" s="49">
        <f t="shared" si="183"/>
        <v>0</v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1</v>
      </c>
      <c r="D537" s="7">
        <v>4</v>
      </c>
      <c r="E537" s="51">
        <f t="shared" si="187"/>
        <v>3.5561877667140827E-4</v>
      </c>
      <c r="F537" s="51">
        <f t="shared" si="188"/>
        <v>1.176470588235294E-3</v>
      </c>
      <c r="G537" s="12">
        <f t="shared" si="180"/>
        <v>3</v>
      </c>
      <c r="H537" s="49">
        <f t="shared" si="183"/>
        <v>1.0668563300142249E-3</v>
      </c>
      <c r="I537" s="2"/>
    </row>
    <row r="538" spans="1:9" s="50" customFormat="1" ht="15" x14ac:dyDescent="0.2">
      <c r="A538" s="52"/>
      <c r="B538" s="48" t="s">
        <v>309</v>
      </c>
      <c r="C538" s="7">
        <v>2</v>
      </c>
      <c r="D538" s="7">
        <v>6</v>
      </c>
      <c r="E538" s="51">
        <f t="shared" si="187"/>
        <v>7.1123755334281653E-4</v>
      </c>
      <c r="F538" s="51">
        <f t="shared" si="188"/>
        <v>1.7647058823529412E-3</v>
      </c>
      <c r="G538" s="12">
        <f t="shared" si="180"/>
        <v>2</v>
      </c>
      <c r="H538" s="49">
        <f t="shared" si="183"/>
        <v>1.4224751066856331E-3</v>
      </c>
      <c r="I538" s="2"/>
    </row>
    <row r="539" spans="1:9" s="50" customFormat="1" ht="15" x14ac:dyDescent="0.2">
      <c r="A539" s="52"/>
      <c r="B539" s="48" t="s">
        <v>310</v>
      </c>
      <c r="C539" s="7">
        <v>3</v>
      </c>
      <c r="D539" s="7">
        <v>3</v>
      </c>
      <c r="E539" s="51">
        <f t="shared" si="187"/>
        <v>1.0668563300142249E-3</v>
      </c>
      <c r="F539" s="51">
        <f t="shared" si="188"/>
        <v>8.8235294117647062E-4</v>
      </c>
      <c r="G539" s="12">
        <f t="shared" si="180"/>
        <v>0</v>
      </c>
      <c r="H539" s="49">
        <f t="shared" si="183"/>
        <v>0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1</v>
      </c>
      <c r="E540" s="51" t="str">
        <f t="shared" si="187"/>
        <v/>
      </c>
      <c r="F540" s="51">
        <f t="shared" si="188"/>
        <v>2.941176470588235E-4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37</v>
      </c>
      <c r="D542" s="7">
        <v>74</v>
      </c>
      <c r="E542" s="51">
        <f t="shared" si="187"/>
        <v>1.3157894736842105E-2</v>
      </c>
      <c r="F542" s="51">
        <f t="shared" si="188"/>
        <v>2.1764705882352939E-2</v>
      </c>
      <c r="G542" s="12">
        <f t="shared" ref="G542:G564" si="189">+IF(AND(C542=0,D542=0)," ",IF(C542=0,1,IF(D542=0,-1,(D542-C542)/C542)))</f>
        <v>1</v>
      </c>
      <c r="H542" s="49">
        <f t="shared" si="183"/>
        <v>1.3157894736842105E-2</v>
      </c>
      <c r="I542" s="2"/>
    </row>
    <row r="543" spans="1:9" s="50" customFormat="1" ht="15" x14ac:dyDescent="0.2">
      <c r="A543" s="52"/>
      <c r="B543" s="48" t="s">
        <v>312</v>
      </c>
      <c r="C543" s="7">
        <v>1</v>
      </c>
      <c r="D543" s="7">
        <v>0</v>
      </c>
      <c r="E543" s="51">
        <f t="shared" si="187"/>
        <v>3.5561877667140827E-4</v>
      </c>
      <c r="F543" s="51" t="str">
        <f t="shared" si="188"/>
        <v/>
      </c>
      <c r="G543" s="12">
        <f t="shared" si="189"/>
        <v>-1</v>
      </c>
      <c r="H543" s="49">
        <f t="shared" si="183"/>
        <v>-3.5561877667140827E-4</v>
      </c>
      <c r="I543" s="2"/>
    </row>
    <row r="544" spans="1:9" s="50" customFormat="1" ht="15" x14ac:dyDescent="0.2">
      <c r="A544" s="52"/>
      <c r="B544" s="48" t="s">
        <v>313</v>
      </c>
      <c r="C544" s="7">
        <v>0</v>
      </c>
      <c r="D544" s="7">
        <v>0</v>
      </c>
      <c r="E544" s="51" t="str">
        <f t="shared" si="187"/>
        <v/>
      </c>
      <c r="F544" s="51" t="str">
        <f t="shared" si="188"/>
        <v/>
      </c>
      <c r="G544" s="12" t="str">
        <f t="shared" si="189"/>
        <v xml:space="preserve"> </v>
      </c>
      <c r="H544" s="49" t="str">
        <f t="shared" si="183"/>
        <v/>
      </c>
      <c r="I544" s="2"/>
    </row>
    <row r="545" spans="1:9" s="50" customFormat="1" ht="15" x14ac:dyDescent="0.2">
      <c r="A545" s="52"/>
      <c r="B545" s="48" t="s">
        <v>136</v>
      </c>
      <c r="C545" s="7">
        <v>3</v>
      </c>
      <c r="D545" s="7">
        <v>0</v>
      </c>
      <c r="E545" s="51">
        <f t="shared" si="187"/>
        <v>1.0668563300142249E-3</v>
      </c>
      <c r="F545" s="51" t="str">
        <f t="shared" si="188"/>
        <v/>
      </c>
      <c r="G545" s="12">
        <f t="shared" si="189"/>
        <v>-1</v>
      </c>
      <c r="H545" s="49">
        <f t="shared" si="183"/>
        <v>-1.0668563300142249E-3</v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44</v>
      </c>
      <c r="D547" s="7">
        <v>95</v>
      </c>
      <c r="E547" s="51">
        <f t="shared" si="187"/>
        <v>1.5647226173541962E-2</v>
      </c>
      <c r="F547" s="51">
        <f t="shared" si="188"/>
        <v>2.7941176470588237E-2</v>
      </c>
      <c r="G547" s="12">
        <f t="shared" si="189"/>
        <v>1.1590909090909092</v>
      </c>
      <c r="H547" s="49">
        <f t="shared" si="183"/>
        <v>1.813655761024182E-2</v>
      </c>
      <c r="I547" s="2"/>
    </row>
    <row r="548" spans="1:9" s="50" customFormat="1" ht="15" x14ac:dyDescent="0.2">
      <c r="A548" s="52"/>
      <c r="B548" s="48" t="s">
        <v>142</v>
      </c>
      <c r="C548" s="7">
        <v>5</v>
      </c>
      <c r="D548" s="7">
        <v>85</v>
      </c>
      <c r="E548" s="51">
        <f t="shared" si="187"/>
        <v>1.7780938833570413E-3</v>
      </c>
      <c r="F548" s="51">
        <f t="shared" si="188"/>
        <v>2.5000000000000001E-2</v>
      </c>
      <c r="G548" s="12">
        <f t="shared" si="189"/>
        <v>16</v>
      </c>
      <c r="H548" s="49">
        <f t="shared" si="183"/>
        <v>2.8449502133712661E-2</v>
      </c>
      <c r="I548" s="2"/>
    </row>
    <row r="549" spans="1:9" s="50" customFormat="1" ht="15" x14ac:dyDescent="0.2">
      <c r="A549" s="52"/>
      <c r="B549" s="48" t="s">
        <v>315</v>
      </c>
      <c r="C549" s="7">
        <v>57</v>
      </c>
      <c r="D549" s="7">
        <v>115</v>
      </c>
      <c r="E549" s="51">
        <f t="shared" si="187"/>
        <v>2.0270270270270271E-2</v>
      </c>
      <c r="F549" s="51">
        <f t="shared" si="188"/>
        <v>3.3823529411764704E-2</v>
      </c>
      <c r="G549" s="12">
        <f t="shared" si="189"/>
        <v>1.0175438596491229</v>
      </c>
      <c r="H549" s="49">
        <f t="shared" si="183"/>
        <v>2.0625889046941681E-2</v>
      </c>
      <c r="I549" s="2"/>
    </row>
    <row r="550" spans="1:9" s="50" customFormat="1" ht="15" x14ac:dyDescent="0.2">
      <c r="A550" s="47"/>
      <c r="B550" s="48" t="s">
        <v>552</v>
      </c>
      <c r="C550" s="7">
        <v>5</v>
      </c>
      <c r="D550" s="7">
        <v>1</v>
      </c>
      <c r="E550" s="51">
        <f t="shared" ref="E550" si="190">+IF(C550=0,"",C550/C$345)</f>
        <v>1.7780938833570413E-3</v>
      </c>
      <c r="F550" s="51">
        <f t="shared" ref="F550" si="191">+IF(D550=0,"",D550/D$345)</f>
        <v>2.941176470588235E-4</v>
      </c>
      <c r="G550" s="12">
        <f t="shared" si="189"/>
        <v>-0.8</v>
      </c>
      <c r="H550" s="49">
        <f t="shared" ref="H550" si="192">+IF(OR(AND(E550=""),(G550="")),"",E550*G550)</f>
        <v>-1.4224751066856331E-3</v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4</v>
      </c>
      <c r="D553" s="7">
        <v>0</v>
      </c>
      <c r="E553" s="51">
        <f t="shared" ref="E553:E564" si="193">+IF(C553=0,"",C553/C$345)</f>
        <v>1.4224751066856331E-3</v>
      </c>
      <c r="F553" s="51" t="str">
        <f t="shared" ref="F553:F564" si="194">+IF(D553=0,"",D553/D$345)</f>
        <v/>
      </c>
      <c r="G553" s="12">
        <f t="shared" si="189"/>
        <v>-1</v>
      </c>
      <c r="H553" s="49">
        <f t="shared" ref="H553:H564" si="195">+IF(OR(AND(E553=""),(G553="")),"",E553*G553)</f>
        <v>-1.4224751066856331E-3</v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0</v>
      </c>
      <c r="E554" s="51" t="str">
        <f t="shared" si="193"/>
        <v/>
      </c>
      <c r="F554" s="51" t="str">
        <f t="shared" si="194"/>
        <v/>
      </c>
      <c r="G554" s="12" t="str">
        <f t="shared" si="189"/>
        <v xml:space="preserve"> 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17</v>
      </c>
      <c r="D556" s="7">
        <v>27</v>
      </c>
      <c r="E556" s="51">
        <f t="shared" si="193"/>
        <v>6.0455192034139403E-3</v>
      </c>
      <c r="F556" s="51">
        <f t="shared" si="194"/>
        <v>7.9411764705882345E-3</v>
      </c>
      <c r="G556" s="12">
        <f t="shared" si="189"/>
        <v>0.58823529411764708</v>
      </c>
      <c r="H556" s="49">
        <f t="shared" si="195"/>
        <v>3.5561877667140826E-3</v>
      </c>
      <c r="I556" s="2"/>
    </row>
    <row r="557" spans="1:9" s="50" customFormat="1" ht="15" x14ac:dyDescent="0.2">
      <c r="A557" s="52"/>
      <c r="B557" s="48" t="s">
        <v>517</v>
      </c>
      <c r="C557" s="7">
        <v>1</v>
      </c>
      <c r="D557" s="7">
        <v>2</v>
      </c>
      <c r="E557" s="51">
        <f t="shared" si="193"/>
        <v>3.5561877667140827E-4</v>
      </c>
      <c r="F557" s="51">
        <f t="shared" si="194"/>
        <v>5.8823529411764701E-4</v>
      </c>
      <c r="G557" s="12">
        <f t="shared" si="189"/>
        <v>1</v>
      </c>
      <c r="H557" s="49">
        <f t="shared" si="195"/>
        <v>3.5561877667140827E-4</v>
      </c>
      <c r="I557" s="2"/>
    </row>
    <row r="558" spans="1:9" s="50" customFormat="1" ht="15" x14ac:dyDescent="0.2">
      <c r="A558" s="52"/>
      <c r="B558" s="48" t="s">
        <v>318</v>
      </c>
      <c r="C558" s="7">
        <v>17</v>
      </c>
      <c r="D558" s="7">
        <v>10</v>
      </c>
      <c r="E558" s="51">
        <f t="shared" si="193"/>
        <v>6.0455192034139403E-3</v>
      </c>
      <c r="F558" s="51">
        <f t="shared" si="194"/>
        <v>2.9411764705882353E-3</v>
      </c>
      <c r="G558" s="12">
        <f t="shared" si="189"/>
        <v>-0.41176470588235292</v>
      </c>
      <c r="H558" s="49">
        <f t="shared" si="195"/>
        <v>-2.4893314366998577E-3</v>
      </c>
      <c r="I558" s="2"/>
    </row>
    <row r="559" spans="1:9" s="50" customFormat="1" ht="15" x14ac:dyDescent="0.2">
      <c r="A559" s="52"/>
      <c r="B559" s="48" t="s">
        <v>319</v>
      </c>
      <c r="C559" s="7">
        <v>0</v>
      </c>
      <c r="D559" s="7">
        <v>0</v>
      </c>
      <c r="E559" s="51" t="str">
        <f t="shared" si="193"/>
        <v/>
      </c>
      <c r="F559" s="51" t="str">
        <f t="shared" si="194"/>
        <v/>
      </c>
      <c r="G559" s="12" t="str">
        <f t="shared" si="189"/>
        <v xml:space="preserve"> </v>
      </c>
      <c r="H559" s="49" t="str">
        <f t="shared" si="195"/>
        <v/>
      </c>
      <c r="I559" s="2"/>
    </row>
    <row r="560" spans="1:9" s="50" customFormat="1" ht="15" x14ac:dyDescent="0.2">
      <c r="A560" s="52"/>
      <c r="B560" s="48" t="s">
        <v>320</v>
      </c>
      <c r="C560" s="7">
        <v>3</v>
      </c>
      <c r="D560" s="7">
        <v>11</v>
      </c>
      <c r="E560" s="51">
        <f t="shared" si="193"/>
        <v>1.0668563300142249E-3</v>
      </c>
      <c r="F560" s="51">
        <f t="shared" si="194"/>
        <v>3.2352941176470589E-3</v>
      </c>
      <c r="G560" s="12">
        <f t="shared" si="189"/>
        <v>2.6666666666666665</v>
      </c>
      <c r="H560" s="49">
        <f t="shared" si="195"/>
        <v>2.8449502133712661E-3</v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0</v>
      </c>
      <c r="D562" s="7">
        <v>4</v>
      </c>
      <c r="E562" s="51" t="str">
        <f t="shared" si="193"/>
        <v/>
      </c>
      <c r="F562" s="51">
        <f t="shared" si="194"/>
        <v>1.176470588235294E-3</v>
      </c>
      <c r="G562" s="12">
        <f t="shared" si="189"/>
        <v>1</v>
      </c>
      <c r="H562" s="49" t="str">
        <f t="shared" si="195"/>
        <v/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1433</v>
      </c>
      <c r="D570" s="39">
        <f>SUM(D571:D596)</f>
        <v>1547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7.9553384508025127E-2</v>
      </c>
      <c r="H570" s="40">
        <f>+IF(OR(AND(E570=""),(G570="")),"",E570*G570)</f>
        <v>7.9553384508025127E-2</v>
      </c>
    </row>
    <row r="571" spans="1:9" s="50" customFormat="1" ht="15" x14ac:dyDescent="0.2">
      <c r="A571" s="52"/>
      <c r="B571" s="48" t="s">
        <v>323</v>
      </c>
      <c r="C571" s="7">
        <v>6</v>
      </c>
      <c r="D571" s="7">
        <v>10</v>
      </c>
      <c r="E571" s="51">
        <f t="shared" si="196"/>
        <v>4.1870202372644803E-3</v>
      </c>
      <c r="F571" s="51">
        <f t="shared" si="197"/>
        <v>6.4641241111829343E-3</v>
      </c>
      <c r="G571" s="12">
        <f t="shared" ref="G571:G596" si="198">+IF(AND(C571=0,D571=0)," ",IF(C571=0,1,IF(D571=0,-1,(D571-C571)/C571)))</f>
        <v>0.66666666666666663</v>
      </c>
      <c r="H571" s="49">
        <f>+IF(OR(AND(E571=""),(G571="")),"",E571*G571)</f>
        <v>2.7913468248429866E-3</v>
      </c>
      <c r="I571" s="2"/>
    </row>
    <row r="572" spans="1:9" s="50" customFormat="1" ht="15" x14ac:dyDescent="0.2">
      <c r="A572" s="52"/>
      <c r="B572" s="48" t="s">
        <v>144</v>
      </c>
      <c r="C572" s="7">
        <v>35</v>
      </c>
      <c r="D572" s="7">
        <v>30</v>
      </c>
      <c r="E572" s="51">
        <f t="shared" si="196"/>
        <v>2.4424284717376135E-2</v>
      </c>
      <c r="F572" s="51">
        <f t="shared" si="197"/>
        <v>1.9392372333548805E-2</v>
      </c>
      <c r="G572" s="12">
        <f t="shared" si="198"/>
        <v>-0.14285714285714285</v>
      </c>
      <c r="H572" s="49">
        <f t="shared" ref="H572:H596" si="199">+IF(OR(AND(E572=""),(G572="")),"",E572*G572)</f>
        <v>-3.4891835310537334E-3</v>
      </c>
      <c r="I572" s="2"/>
    </row>
    <row r="573" spans="1:9" s="50" customFormat="1" ht="15" x14ac:dyDescent="0.2">
      <c r="A573" s="52"/>
      <c r="B573" s="48" t="s">
        <v>583</v>
      </c>
      <c r="C573" s="7">
        <v>100</v>
      </c>
      <c r="D573" s="7">
        <v>111</v>
      </c>
      <c r="E573" s="51">
        <f t="shared" si="196"/>
        <v>6.978367062107467E-2</v>
      </c>
      <c r="F573" s="51">
        <f t="shared" si="197"/>
        <v>7.175177763413057E-2</v>
      </c>
      <c r="G573" s="12">
        <f t="shared" si="198"/>
        <v>0.11</v>
      </c>
      <c r="H573" s="49">
        <f t="shared" si="199"/>
        <v>7.6762037683182141E-3</v>
      </c>
      <c r="I573" s="2"/>
    </row>
    <row r="574" spans="1:9" s="50" customFormat="1" ht="15" x14ac:dyDescent="0.2">
      <c r="A574" s="52"/>
      <c r="B574" s="48" t="s">
        <v>324</v>
      </c>
      <c r="C574" s="7">
        <v>88</v>
      </c>
      <c r="D574" s="7">
        <v>157</v>
      </c>
      <c r="E574" s="51">
        <f t="shared" si="196"/>
        <v>6.1409630146545706E-2</v>
      </c>
      <c r="F574" s="51">
        <f t="shared" si="197"/>
        <v>0.10148674854557208</v>
      </c>
      <c r="G574" s="12">
        <f t="shared" si="198"/>
        <v>0.78409090909090906</v>
      </c>
      <c r="H574" s="49">
        <f t="shared" si="199"/>
        <v>4.815073272854152E-2</v>
      </c>
      <c r="I574" s="2"/>
    </row>
    <row r="575" spans="1:9" s="50" customFormat="1" ht="15" x14ac:dyDescent="0.2">
      <c r="A575" s="52"/>
      <c r="B575" s="48" t="s">
        <v>145</v>
      </c>
      <c r="C575" s="7">
        <v>2</v>
      </c>
      <c r="D575" s="7">
        <v>3</v>
      </c>
      <c r="E575" s="51">
        <f t="shared" si="196"/>
        <v>1.3956734124214933E-3</v>
      </c>
      <c r="F575" s="51">
        <f t="shared" si="197"/>
        <v>1.9392372333548805E-3</v>
      </c>
      <c r="G575" s="12">
        <f t="shared" si="198"/>
        <v>0.5</v>
      </c>
      <c r="H575" s="49">
        <f t="shared" si="199"/>
        <v>6.9783670621074664E-4</v>
      </c>
      <c r="I575" s="2"/>
    </row>
    <row r="576" spans="1:9" s="50" customFormat="1" ht="15" x14ac:dyDescent="0.2">
      <c r="A576" s="52"/>
      <c r="B576" s="48" t="s">
        <v>616</v>
      </c>
      <c r="C576" s="7">
        <v>4</v>
      </c>
      <c r="D576" s="7">
        <v>0</v>
      </c>
      <c r="E576" s="51">
        <f t="shared" si="196"/>
        <v>2.7913468248429866E-3</v>
      </c>
      <c r="F576" s="51" t="str">
        <f t="shared" si="197"/>
        <v/>
      </c>
      <c r="G576" s="12">
        <f t="shared" si="198"/>
        <v>-1</v>
      </c>
      <c r="H576" s="49">
        <f t="shared" si="199"/>
        <v>-2.7913468248429866E-3</v>
      </c>
      <c r="I576" s="2"/>
    </row>
    <row r="577" spans="1:9" s="50" customFormat="1" ht="15" x14ac:dyDescent="0.2">
      <c r="A577" s="52"/>
      <c r="B577" s="48" t="s">
        <v>146</v>
      </c>
      <c r="C577" s="7">
        <v>4</v>
      </c>
      <c r="D577" s="7">
        <v>2</v>
      </c>
      <c r="E577" s="51">
        <f t="shared" si="196"/>
        <v>2.7913468248429866E-3</v>
      </c>
      <c r="F577" s="51">
        <f t="shared" si="197"/>
        <v>1.2928248222365869E-3</v>
      </c>
      <c r="G577" s="12">
        <f t="shared" si="198"/>
        <v>-0.5</v>
      </c>
      <c r="H577" s="49">
        <f t="shared" si="199"/>
        <v>-1.3956734124214933E-3</v>
      </c>
      <c r="I577" s="2"/>
    </row>
    <row r="578" spans="1:9" s="50" customFormat="1" ht="15" x14ac:dyDescent="0.2">
      <c r="A578" s="52"/>
      <c r="B578" s="48" t="s">
        <v>325</v>
      </c>
      <c r="C578" s="7">
        <v>2</v>
      </c>
      <c r="D578" s="7">
        <v>0</v>
      </c>
      <c r="E578" s="51">
        <f t="shared" si="196"/>
        <v>1.3956734124214933E-3</v>
      </c>
      <c r="F578" s="51" t="str">
        <f t="shared" si="197"/>
        <v/>
      </c>
      <c r="G578" s="12">
        <f t="shared" si="198"/>
        <v>-1</v>
      </c>
      <c r="H578" s="49">
        <f t="shared" si="199"/>
        <v>-1.3956734124214933E-3</v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0</v>
      </c>
      <c r="E579" s="51" t="str">
        <f t="shared" si="196"/>
        <v/>
      </c>
      <c r="F579" s="51" t="str">
        <f t="shared" si="197"/>
        <v/>
      </c>
      <c r="G579" s="12" t="str">
        <f t="shared" si="198"/>
        <v xml:space="preserve"> 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0</v>
      </c>
      <c r="D580" s="7">
        <v>0</v>
      </c>
      <c r="E580" s="51" t="str">
        <f t="shared" si="196"/>
        <v/>
      </c>
      <c r="F580" s="51" t="str">
        <f t="shared" si="197"/>
        <v/>
      </c>
      <c r="G580" s="12" t="str">
        <f t="shared" si="198"/>
        <v xml:space="preserve"> </v>
      </c>
      <c r="H580" s="49" t="str">
        <f t="shared" si="199"/>
        <v/>
      </c>
      <c r="I580" s="2"/>
    </row>
    <row r="581" spans="1:9" s="50" customFormat="1" ht="15" x14ac:dyDescent="0.2">
      <c r="A581" s="47"/>
      <c r="B581" s="48" t="s">
        <v>544</v>
      </c>
      <c r="C581" s="7">
        <v>78</v>
      </c>
      <c r="D581" s="7">
        <v>29</v>
      </c>
      <c r="E581" s="51">
        <f t="shared" ref="E581" si="200">+IF(C581=0,"",C581/C$570)</f>
        <v>5.4431263084438242E-2</v>
      </c>
      <c r="F581" s="51">
        <f t="shared" ref="F581" si="201">+IF(D581=0,"",D581/D$570)</f>
        <v>1.874595992243051E-2</v>
      </c>
      <c r="G581" s="12">
        <f t="shared" si="198"/>
        <v>-0.62820512820512819</v>
      </c>
      <c r="H581" s="49">
        <f t="shared" ref="H581" si="202">+IF(OR(AND(E581=""),(G581="")),"",E581*G581)</f>
        <v>-3.4193998604326585E-2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19</v>
      </c>
      <c r="D583" s="7">
        <v>29</v>
      </c>
      <c r="E583" s="51">
        <f t="shared" ref="E583:E596" si="206">+IF(C583=0,"",C583/C$570)</f>
        <v>1.3258897418004187E-2</v>
      </c>
      <c r="F583" s="51">
        <f t="shared" ref="F583:F596" si="207">+IF(D583=0,"",D583/D$570)</f>
        <v>1.874595992243051E-2</v>
      </c>
      <c r="G583" s="12">
        <f t="shared" si="198"/>
        <v>0.52631578947368418</v>
      </c>
      <c r="H583" s="49">
        <f t="shared" si="199"/>
        <v>6.9783670621074668E-3</v>
      </c>
      <c r="I583" s="2"/>
    </row>
    <row r="584" spans="1:9" s="50" customFormat="1" ht="15" x14ac:dyDescent="0.2">
      <c r="A584" s="52"/>
      <c r="B584" s="48" t="s">
        <v>328</v>
      </c>
      <c r="C584" s="7">
        <v>149</v>
      </c>
      <c r="D584" s="7">
        <v>225</v>
      </c>
      <c r="E584" s="51">
        <f t="shared" si="206"/>
        <v>0.10397766922540126</v>
      </c>
      <c r="F584" s="51">
        <f t="shared" si="207"/>
        <v>0.14544279250161604</v>
      </c>
      <c r="G584" s="12">
        <f t="shared" si="198"/>
        <v>0.51006711409395977</v>
      </c>
      <c r="H584" s="49">
        <f t="shared" si="199"/>
        <v>5.3035589672016756E-2</v>
      </c>
      <c r="I584" s="2"/>
    </row>
    <row r="585" spans="1:9" s="50" customFormat="1" ht="15" x14ac:dyDescent="0.2">
      <c r="A585" s="52"/>
      <c r="B585" s="48" t="s">
        <v>147</v>
      </c>
      <c r="C585" s="7">
        <v>5</v>
      </c>
      <c r="D585" s="7">
        <v>81</v>
      </c>
      <c r="E585" s="51">
        <f t="shared" si="206"/>
        <v>3.4891835310537334E-3</v>
      </c>
      <c r="F585" s="51">
        <f t="shared" si="207"/>
        <v>5.2359405300581773E-2</v>
      </c>
      <c r="G585" s="12">
        <f t="shared" si="198"/>
        <v>15.2</v>
      </c>
      <c r="H585" s="49">
        <f t="shared" si="199"/>
        <v>5.3035589672016742E-2</v>
      </c>
      <c r="I585" s="2"/>
    </row>
    <row r="586" spans="1:9" s="50" customFormat="1" ht="15" x14ac:dyDescent="0.2">
      <c r="A586" s="52"/>
      <c r="B586" s="48" t="s">
        <v>148</v>
      </c>
      <c r="C586" s="7">
        <v>31</v>
      </c>
      <c r="D586" s="7">
        <v>25</v>
      </c>
      <c r="E586" s="51">
        <f t="shared" si="206"/>
        <v>2.1632937892533146E-2</v>
      </c>
      <c r="F586" s="51">
        <f t="shared" si="207"/>
        <v>1.6160310277957338E-2</v>
      </c>
      <c r="G586" s="12">
        <f t="shared" si="198"/>
        <v>-0.19354838709677419</v>
      </c>
      <c r="H586" s="49">
        <f t="shared" si="199"/>
        <v>-4.1870202372644794E-3</v>
      </c>
      <c r="I586" s="2"/>
    </row>
    <row r="587" spans="1:9" s="50" customFormat="1" ht="15" x14ac:dyDescent="0.2">
      <c r="A587" s="52"/>
      <c r="B587" s="48" t="s">
        <v>329</v>
      </c>
      <c r="C587" s="7">
        <v>647</v>
      </c>
      <c r="D587" s="7">
        <v>605</v>
      </c>
      <c r="E587" s="51">
        <f t="shared" si="206"/>
        <v>0.45150034891835311</v>
      </c>
      <c r="F587" s="51">
        <f t="shared" si="207"/>
        <v>0.39107950872656755</v>
      </c>
      <c r="G587" s="12">
        <f t="shared" si="198"/>
        <v>-6.4914992272024727E-2</v>
      </c>
      <c r="H587" s="49">
        <f t="shared" si="199"/>
        <v>-2.930914166085136E-2</v>
      </c>
      <c r="I587" s="2"/>
    </row>
    <row r="588" spans="1:9" s="50" customFormat="1" ht="15" x14ac:dyDescent="0.2">
      <c r="A588" s="52"/>
      <c r="B588" s="48" t="s">
        <v>149</v>
      </c>
      <c r="C588" s="7">
        <v>49</v>
      </c>
      <c r="D588" s="7">
        <v>30</v>
      </c>
      <c r="E588" s="51">
        <f t="shared" si="206"/>
        <v>3.4193998604326585E-2</v>
      </c>
      <c r="F588" s="51">
        <f t="shared" si="207"/>
        <v>1.9392372333548805E-2</v>
      </c>
      <c r="G588" s="12">
        <f t="shared" si="198"/>
        <v>-0.38775510204081631</v>
      </c>
      <c r="H588" s="49">
        <f t="shared" si="199"/>
        <v>-1.3258897418004185E-2</v>
      </c>
      <c r="I588" s="2"/>
    </row>
    <row r="589" spans="1:9" s="50" customFormat="1" ht="15" x14ac:dyDescent="0.2">
      <c r="A589" s="52"/>
      <c r="B589" s="48" t="s">
        <v>330</v>
      </c>
      <c r="C589" s="7">
        <v>26</v>
      </c>
      <c r="D589" s="7">
        <v>4</v>
      </c>
      <c r="E589" s="51">
        <f t="shared" si="206"/>
        <v>1.8143754361479414E-2</v>
      </c>
      <c r="F589" s="51">
        <f t="shared" si="207"/>
        <v>2.5856496444731738E-3</v>
      </c>
      <c r="G589" s="12">
        <f t="shared" si="198"/>
        <v>-0.84615384615384615</v>
      </c>
      <c r="H589" s="49">
        <f t="shared" si="199"/>
        <v>-1.5352407536636426E-2</v>
      </c>
      <c r="I589" s="2"/>
    </row>
    <row r="590" spans="1:9" s="50" customFormat="1" ht="15" x14ac:dyDescent="0.2">
      <c r="A590" s="52"/>
      <c r="B590" s="48" t="s">
        <v>150</v>
      </c>
      <c r="C590" s="7">
        <v>7</v>
      </c>
      <c r="D590" s="7">
        <v>5</v>
      </c>
      <c r="E590" s="51">
        <f t="shared" si="206"/>
        <v>4.8848569434752267E-3</v>
      </c>
      <c r="F590" s="51">
        <f t="shared" si="207"/>
        <v>3.2320620555914671E-3</v>
      </c>
      <c r="G590" s="12">
        <f t="shared" si="198"/>
        <v>-0.2857142857142857</v>
      </c>
      <c r="H590" s="49">
        <f t="shared" si="199"/>
        <v>-1.3956734124214933E-3</v>
      </c>
      <c r="I590" s="2"/>
    </row>
    <row r="591" spans="1:9" s="50" customFormat="1" ht="15" x14ac:dyDescent="0.2">
      <c r="A591" s="52"/>
      <c r="B591" s="48" t="s">
        <v>151</v>
      </c>
      <c r="C591" s="7">
        <v>4</v>
      </c>
      <c r="D591" s="7">
        <v>1</v>
      </c>
      <c r="E591" s="51">
        <f t="shared" si="206"/>
        <v>2.7913468248429866E-3</v>
      </c>
      <c r="F591" s="51">
        <f t="shared" si="207"/>
        <v>6.4641241111829345E-4</v>
      </c>
      <c r="G591" s="12">
        <f t="shared" si="198"/>
        <v>-0.75</v>
      </c>
      <c r="H591" s="49">
        <f t="shared" si="199"/>
        <v>-2.0935101186322401E-3</v>
      </c>
      <c r="I591" s="2"/>
    </row>
    <row r="592" spans="1:9" s="50" customFormat="1" ht="15" x14ac:dyDescent="0.2">
      <c r="A592" s="52"/>
      <c r="B592" s="48" t="s">
        <v>331</v>
      </c>
      <c r="C592" s="7">
        <v>60</v>
      </c>
      <c r="D592" s="7">
        <v>34</v>
      </c>
      <c r="E592" s="51">
        <f t="shared" si="206"/>
        <v>4.1870202372644799E-2</v>
      </c>
      <c r="F592" s="51">
        <f t="shared" si="207"/>
        <v>2.197802197802198E-2</v>
      </c>
      <c r="G592" s="12">
        <f t="shared" si="198"/>
        <v>-0.43333333333333335</v>
      </c>
      <c r="H592" s="49">
        <f t="shared" si="199"/>
        <v>-1.8143754361479414E-2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1</v>
      </c>
      <c r="D594" s="7">
        <v>1</v>
      </c>
      <c r="E594" s="51">
        <f t="shared" si="206"/>
        <v>6.9783670621074664E-4</v>
      </c>
      <c r="F594" s="51">
        <f t="shared" si="207"/>
        <v>6.4641241111829345E-4</v>
      </c>
      <c r="G594" s="12">
        <f t="shared" si="198"/>
        <v>0</v>
      </c>
      <c r="H594" s="49">
        <f t="shared" si="199"/>
        <v>0</v>
      </c>
      <c r="I594" s="2"/>
    </row>
    <row r="595" spans="1:9" s="50" customFormat="1" ht="15" x14ac:dyDescent="0.2">
      <c r="A595" s="52"/>
      <c r="B595" s="61" t="s">
        <v>334</v>
      </c>
      <c r="C595" s="7">
        <v>18</v>
      </c>
      <c r="D595" s="7">
        <v>1</v>
      </c>
      <c r="E595" s="51">
        <f t="shared" si="206"/>
        <v>1.2561060711793441E-2</v>
      </c>
      <c r="F595" s="51">
        <f t="shared" si="207"/>
        <v>6.4641241111829345E-4</v>
      </c>
      <c r="G595" s="12">
        <f t="shared" si="198"/>
        <v>-0.94444444444444442</v>
      </c>
      <c r="H595" s="49">
        <f t="shared" si="199"/>
        <v>-1.1863224005582694E-2</v>
      </c>
      <c r="I595" s="2"/>
    </row>
    <row r="596" spans="1:9" s="50" customFormat="1" ht="15" x14ac:dyDescent="0.2">
      <c r="A596" s="52"/>
      <c r="B596" s="48" t="s">
        <v>521</v>
      </c>
      <c r="C596" s="7">
        <v>98</v>
      </c>
      <c r="D596" s="7">
        <v>164</v>
      </c>
      <c r="E596" s="51">
        <f t="shared" si="206"/>
        <v>6.838799720865317E-2</v>
      </c>
      <c r="F596" s="51">
        <f t="shared" si="207"/>
        <v>0.10601163542340013</v>
      </c>
      <c r="G596" s="12">
        <f t="shared" si="198"/>
        <v>0.67346938775510201</v>
      </c>
      <c r="H596" s="49">
        <f t="shared" si="199"/>
        <v>4.6057222609909278E-2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topLeftCell="B1" zoomScale="112" zoomScaleNormal="112" workbookViewId="0">
      <selection activeCell="A426" sqref="A426:XFD428"/>
    </sheetView>
  </sheetViews>
  <sheetFormatPr baseColWidth="10" defaultRowHeight="12.75" x14ac:dyDescent="0.2"/>
  <cols>
    <col min="1" max="1" width="5.85546875" style="44" customWidth="1"/>
    <col min="2" max="2" width="82" style="1" customWidth="1"/>
    <col min="3" max="4" width="15.42578125" style="1" customWidth="1"/>
    <col min="5" max="5" width="15.42578125" style="2" customWidth="1"/>
    <col min="6" max="6" width="15.42578125" style="2" hidden="1" customWidth="1"/>
    <col min="7" max="8" width="15.42578125" style="2" customWidth="1"/>
    <col min="9" max="16384" width="11.42578125" style="2"/>
  </cols>
  <sheetData>
    <row r="1" spans="2:9" ht="20.25" customHeight="1" x14ac:dyDescent="0.2">
      <c r="C1" s="14"/>
      <c r="D1" s="74" t="s">
        <v>597</v>
      </c>
      <c r="E1" s="75"/>
      <c r="F1" s="75"/>
      <c r="G1" s="75"/>
      <c r="H1" s="76"/>
    </row>
    <row r="2" spans="2:9" ht="20.25" customHeight="1" x14ac:dyDescent="0.2">
      <c r="C2" s="14"/>
      <c r="D2" s="77" t="s">
        <v>598</v>
      </c>
      <c r="E2" s="78"/>
      <c r="F2" s="78"/>
      <c r="G2" s="78"/>
      <c r="H2" s="79"/>
    </row>
    <row r="3" spans="2:9" ht="20.25" customHeight="1" thickBot="1" x14ac:dyDescent="0.25">
      <c r="C3" s="14"/>
      <c r="D3" s="65" t="s">
        <v>599</v>
      </c>
      <c r="E3" s="66"/>
      <c r="F3" s="66"/>
      <c r="G3" s="66"/>
      <c r="H3" s="67"/>
    </row>
    <row r="4" spans="2:9" ht="20.25" customHeight="1" x14ac:dyDescent="0.2">
      <c r="D4" s="80" t="s">
        <v>410</v>
      </c>
      <c r="E4" s="81"/>
      <c r="F4" s="81"/>
      <c r="G4" s="81"/>
      <c r="H4" s="82"/>
    </row>
    <row r="5" spans="2:9" ht="20.25" customHeight="1" thickBot="1" x14ac:dyDescent="0.25">
      <c r="D5" s="83"/>
      <c r="E5" s="84"/>
      <c r="F5" s="84"/>
      <c r="G5" s="84"/>
      <c r="H5" s="85"/>
    </row>
    <row r="6" spans="2:9" ht="23.25" customHeight="1" x14ac:dyDescent="0.2">
      <c r="B6" s="69" t="s">
        <v>378</v>
      </c>
      <c r="C6" s="70" t="s">
        <v>379</v>
      </c>
      <c r="D6" s="71"/>
      <c r="E6" s="70" t="s">
        <v>343</v>
      </c>
      <c r="F6" s="71"/>
      <c r="G6" s="72" t="s">
        <v>596</v>
      </c>
      <c r="H6" s="72" t="s">
        <v>342</v>
      </c>
    </row>
    <row r="7" spans="2:9" ht="23.25" customHeight="1" x14ac:dyDescent="0.2">
      <c r="B7" s="69"/>
      <c r="C7" s="63">
        <v>2018</v>
      </c>
      <c r="D7" s="63">
        <v>2019</v>
      </c>
      <c r="E7" s="63">
        <v>2018</v>
      </c>
      <c r="F7" s="63">
        <v>2019</v>
      </c>
      <c r="G7" s="73"/>
      <c r="H7" s="73"/>
    </row>
    <row r="8" spans="2:9" ht="22.5" customHeight="1" x14ac:dyDescent="0.2">
      <c r="B8" s="37" t="s">
        <v>352</v>
      </c>
      <c r="C8" s="38">
        <f>+C18+C74+C169+C345+C570</f>
        <v>9530</v>
      </c>
      <c r="D8" s="39">
        <f>+D18+D74+D169+D345+D570</f>
        <v>12678</v>
      </c>
      <c r="E8" s="40">
        <f>+C8/C$8</f>
        <v>1</v>
      </c>
      <c r="F8" s="40">
        <f>+D8/D$8</f>
        <v>1</v>
      </c>
      <c r="G8" s="40">
        <f>+(D8-C8)/C8</f>
        <v>0.33032528856243443</v>
      </c>
      <c r="H8" s="40">
        <f>+E8*G8</f>
        <v>0.33032528856243443</v>
      </c>
      <c r="I8" s="62"/>
    </row>
    <row r="9" spans="2:9" ht="20.25" customHeight="1" x14ac:dyDescent="0.2">
      <c r="B9" s="28" t="str">
        <f>+B18</f>
        <v>Total Colocaciones  en ocupaciones de nivel Directivo</v>
      </c>
      <c r="C9" s="29">
        <f>+C18</f>
        <v>14</v>
      </c>
      <c r="D9" s="41">
        <f>+D18</f>
        <v>69</v>
      </c>
      <c r="E9" s="27">
        <f>C9/$C$8</f>
        <v>1.4690451206715634E-3</v>
      </c>
      <c r="F9" s="27">
        <f>D9/$D$8</f>
        <v>5.4424988168480836E-3</v>
      </c>
      <c r="G9" s="12">
        <f>+IF(OR(AND(D9=0),(C9=0)),"0",((D9-C9)/C9))</f>
        <v>3.9285714285714284</v>
      </c>
      <c r="H9" s="11">
        <f>+IF(OR(AND(E9=""),(G9="")),"",E9*G9)</f>
        <v>5.7712486883525708E-3</v>
      </c>
      <c r="I9" s="62"/>
    </row>
    <row r="10" spans="2:9" ht="20.25" customHeight="1" x14ac:dyDescent="0.2">
      <c r="B10" s="28" t="str">
        <f>+B74</f>
        <v xml:space="preserve">Total Colocaciones  en ocupaciones de nivel Profesional </v>
      </c>
      <c r="C10" s="29">
        <f>+C74</f>
        <v>1109</v>
      </c>
      <c r="D10" s="41">
        <f>+D74</f>
        <v>1152</v>
      </c>
      <c r="E10" s="27">
        <f>C10/$C$8</f>
        <v>0.11636935991605457</v>
      </c>
      <c r="F10" s="27">
        <f>D10/$D$8</f>
        <v>9.0866067203028866E-2</v>
      </c>
      <c r="G10" s="12">
        <f>+IF(OR(AND(D10=0),(C10=0)),"0",((D10-C10)/C10))</f>
        <v>3.87736699729486E-2</v>
      </c>
      <c r="H10" s="11">
        <f>+IF(OR(AND(E10=""),(G10="")),"",E10*G10)</f>
        <v>4.5120671563483733E-3</v>
      </c>
      <c r="I10" s="62"/>
    </row>
    <row r="11" spans="2:9" ht="20.25" customHeight="1" x14ac:dyDescent="0.2">
      <c r="B11" s="28" t="str">
        <f>+B169</f>
        <v>Total Colocaciones  en ocupaciones de nivel Técnicos Profesionales - Tecnólogos</v>
      </c>
      <c r="C11" s="29">
        <f>+C169</f>
        <v>2244</v>
      </c>
      <c r="D11" s="41">
        <f>+D169</f>
        <v>2708</v>
      </c>
      <c r="E11" s="27">
        <f>C11/$C$8</f>
        <v>0.23546694648478489</v>
      </c>
      <c r="F11" s="27">
        <f>D11/$D$8</f>
        <v>0.21359835936267549</v>
      </c>
      <c r="G11" s="12">
        <f>+IF(OR(AND(D11=0),(C11=0)),"0",((D11-C11)/C11))</f>
        <v>0.20677361853832443</v>
      </c>
      <c r="H11" s="11">
        <f>+IF(OR(AND(E11=""),(G11="")),"",E11*G11)</f>
        <v>4.8688352570828965E-2</v>
      </c>
      <c r="I11" s="62"/>
    </row>
    <row r="12" spans="2:9" ht="20.25" customHeight="1" x14ac:dyDescent="0.2">
      <c r="B12" s="28" t="str">
        <f>+B345</f>
        <v>Total Colocaciones   en ocupaciones de nivel Calificados</v>
      </c>
      <c r="C12" s="29">
        <f>+C345</f>
        <v>3826</v>
      </c>
      <c r="D12" s="41">
        <f>+D345</f>
        <v>4786</v>
      </c>
      <c r="E12" s="27">
        <f>C12/$C$8</f>
        <v>0.40146904512067155</v>
      </c>
      <c r="F12" s="27">
        <f>D12/$D$8</f>
        <v>0.37750433822369461</v>
      </c>
      <c r="G12" s="12">
        <f>+IF(OR(AND(D12=0),(C12=0)),"0",((D12-C12)/C12))</f>
        <v>0.25091479351803447</v>
      </c>
      <c r="H12" s="11">
        <f>+IF(OR(AND(E12=""),(G12="")),"",E12*G12)</f>
        <v>0.10073452256033577</v>
      </c>
      <c r="I12" s="62"/>
    </row>
    <row r="13" spans="2:9" ht="20.25" customHeight="1" x14ac:dyDescent="0.2">
      <c r="B13" s="28" t="str">
        <f>+B570</f>
        <v>Total  Colocaciones en ocupaciones de nivel Elemental</v>
      </c>
      <c r="C13" s="29">
        <f>+C570</f>
        <v>2337</v>
      </c>
      <c r="D13" s="29">
        <f>+D570</f>
        <v>3963</v>
      </c>
      <c r="E13" s="27">
        <f>C13/$C$8</f>
        <v>0.24522560335781743</v>
      </c>
      <c r="F13" s="27">
        <f>D13/$D$8</f>
        <v>0.31258873639375295</v>
      </c>
      <c r="G13" s="12">
        <f>+IF(OR(AND(D13=0),(C13=0)),"0",((D13-C13)/C13))</f>
        <v>0.69576379974326064</v>
      </c>
      <c r="H13" s="11">
        <f>+IF(OR(AND(E13=""),(G13="")),"",E13*G13)</f>
        <v>0.17061909758656874</v>
      </c>
      <c r="I13" s="62"/>
    </row>
    <row r="14" spans="2:9" ht="17.25" customHeight="1" x14ac:dyDescent="0.2"/>
    <row r="16" spans="2:9" ht="24" customHeight="1" x14ac:dyDescent="0.2">
      <c r="B16" s="69" t="s">
        <v>378</v>
      </c>
      <c r="C16" s="70" t="s">
        <v>379</v>
      </c>
      <c r="D16" s="71"/>
      <c r="E16" s="70" t="s">
        <v>343</v>
      </c>
      <c r="F16" s="71"/>
      <c r="G16" s="72" t="s">
        <v>596</v>
      </c>
      <c r="H16" s="72" t="s">
        <v>342</v>
      </c>
    </row>
    <row r="17" spans="1:9" s="4" customFormat="1" ht="24" customHeight="1" x14ac:dyDescent="0.2">
      <c r="A17" s="46"/>
      <c r="B17" s="69"/>
      <c r="C17" s="64">
        <v>2018</v>
      </c>
      <c r="D17" s="64">
        <v>2019</v>
      </c>
      <c r="E17" s="64">
        <v>2018</v>
      </c>
      <c r="F17" s="64">
        <v>2019</v>
      </c>
      <c r="G17" s="73"/>
      <c r="H17" s="73"/>
    </row>
    <row r="18" spans="1:9" s="4" customFormat="1" x14ac:dyDescent="0.2">
      <c r="A18" s="46"/>
      <c r="B18" s="37" t="s">
        <v>380</v>
      </c>
      <c r="C18" s="38">
        <f>SUM(C19:C68)</f>
        <v>14</v>
      </c>
      <c r="D18" s="39">
        <f>SUM(D19:D68)</f>
        <v>69</v>
      </c>
      <c r="E18" s="40">
        <f>+IF(C18=0,"",C18/C$18)</f>
        <v>1</v>
      </c>
      <c r="F18" s="40">
        <f>+IF(D18=0,"",D18/D$18)</f>
        <v>1</v>
      </c>
      <c r="G18" s="40">
        <f>+IF(OR(AND(D18=0),(C18=0)),"0",((D18-C18)/C18))</f>
        <v>3.9285714285714284</v>
      </c>
      <c r="H18" s="40">
        <f>+IF(OR(AND(E18=""),(G18="")),"",E18*G18)</f>
        <v>3.9285714285714284</v>
      </c>
    </row>
    <row r="19" spans="1:9" ht="15" x14ac:dyDescent="0.2">
      <c r="B19" s="5" t="s">
        <v>0</v>
      </c>
      <c r="C19" s="7">
        <v>0</v>
      </c>
      <c r="D19" s="7">
        <v>0</v>
      </c>
      <c r="E19" s="11" t="str">
        <f>+IF(C19=0,"",C19/C$18)</f>
        <v/>
      </c>
      <c r="F19" s="11" t="str">
        <f>+IF(D19=0,"",D19/D$18)</f>
        <v/>
      </c>
      <c r="G19" s="12" t="str">
        <f>+IF(AND(C19=0,D19=0)," ",IF(C19=0,1,IF(D19=0,-1,(D19-C19)/C19)))</f>
        <v xml:space="preserve"> </v>
      </c>
      <c r="H19" s="15" t="str">
        <f>+IF(OR(AND(E19=""),(G19="")),"",E19*G19)</f>
        <v/>
      </c>
    </row>
    <row r="20" spans="1:9" ht="15" x14ac:dyDescent="0.2">
      <c r="B20" s="5" t="s">
        <v>152</v>
      </c>
      <c r="C20" s="7">
        <v>0</v>
      </c>
      <c r="D20" s="7">
        <v>0</v>
      </c>
      <c r="E20" s="11" t="str">
        <f t="shared" ref="E20:E68" si="0">+IF(C20=0,"",C20/C$18)</f>
        <v/>
      </c>
      <c r="F20" s="11" t="str">
        <f t="shared" ref="F20:F68" si="1">+IF(D20=0,"",D20/D$18)</f>
        <v/>
      </c>
      <c r="G20" s="12" t="str">
        <f t="shared" ref="G20:G68" si="2">+IF(AND(C20=0,D20=0)," ",IF(C20=0,1,IF(D20=0,-1,(D20-C20)/C20)))</f>
        <v xml:space="preserve"> </v>
      </c>
      <c r="H20" s="15" t="str">
        <f t="shared" ref="H20:H68" si="3">+IF(OR(AND(E20=""),(G20="")),"",E20*G20)</f>
        <v/>
      </c>
    </row>
    <row r="21" spans="1:9" ht="30" x14ac:dyDescent="0.2">
      <c r="B21" s="5" t="s">
        <v>1</v>
      </c>
      <c r="C21" s="7">
        <v>0</v>
      </c>
      <c r="D21" s="7">
        <v>0</v>
      </c>
      <c r="E21" s="11" t="str">
        <f t="shared" si="0"/>
        <v/>
      </c>
      <c r="F21" s="11" t="str">
        <f t="shared" si="1"/>
        <v/>
      </c>
      <c r="G21" s="12" t="str">
        <f t="shared" si="2"/>
        <v xml:space="preserve"> </v>
      </c>
      <c r="H21" s="15" t="str">
        <f t="shared" si="3"/>
        <v/>
      </c>
    </row>
    <row r="22" spans="1:9" ht="30" x14ac:dyDescent="0.2">
      <c r="B22" s="5" t="s">
        <v>426</v>
      </c>
      <c r="C22" s="7">
        <v>0</v>
      </c>
      <c r="D22" s="7">
        <v>0</v>
      </c>
      <c r="E22" s="11" t="str">
        <f t="shared" si="0"/>
        <v/>
      </c>
      <c r="F22" s="11" t="str">
        <f t="shared" si="1"/>
        <v/>
      </c>
      <c r="G22" s="12" t="str">
        <f t="shared" si="2"/>
        <v xml:space="preserve"> </v>
      </c>
      <c r="H22" s="15" t="str">
        <f t="shared" si="3"/>
        <v/>
      </c>
    </row>
    <row r="23" spans="1:9" ht="15" x14ac:dyDescent="0.2">
      <c r="B23" s="5" t="s">
        <v>153</v>
      </c>
      <c r="C23" s="7">
        <v>0</v>
      </c>
      <c r="D23" s="7">
        <v>0</v>
      </c>
      <c r="E23" s="11" t="str">
        <f t="shared" si="0"/>
        <v/>
      </c>
      <c r="F23" s="11" t="str">
        <f t="shared" si="1"/>
        <v/>
      </c>
      <c r="G23" s="12" t="str">
        <f t="shared" si="2"/>
        <v xml:space="preserve"> </v>
      </c>
      <c r="H23" s="15" t="str">
        <f t="shared" si="3"/>
        <v/>
      </c>
    </row>
    <row r="24" spans="1:9" ht="30" x14ac:dyDescent="0.2">
      <c r="B24" s="5" t="s">
        <v>154</v>
      </c>
      <c r="C24" s="7">
        <v>0</v>
      </c>
      <c r="D24" s="7">
        <v>2</v>
      </c>
      <c r="E24" s="11" t="str">
        <f t="shared" si="0"/>
        <v/>
      </c>
      <c r="F24" s="11">
        <f t="shared" si="1"/>
        <v>2.8985507246376812E-2</v>
      </c>
      <c r="G24" s="12">
        <f t="shared" si="2"/>
        <v>1</v>
      </c>
      <c r="H24" s="15" t="str">
        <f t="shared" si="3"/>
        <v/>
      </c>
    </row>
    <row r="25" spans="1:9" s="50" customFormat="1" ht="15" x14ac:dyDescent="0.2">
      <c r="A25" s="47"/>
      <c r="B25" s="48" t="s">
        <v>420</v>
      </c>
      <c r="C25" s="7">
        <v>0</v>
      </c>
      <c r="D25" s="7">
        <v>0</v>
      </c>
      <c r="E25" s="27" t="str">
        <f t="shared" ref="E25" si="4">+IF(C25=0,"",C25/C$18)</f>
        <v/>
      </c>
      <c r="F25" s="27" t="str">
        <f t="shared" ref="F25" si="5">+IF(D25=0,"",D25/D$18)</f>
        <v/>
      </c>
      <c r="G25" s="12" t="str">
        <f t="shared" si="2"/>
        <v xml:space="preserve"> </v>
      </c>
      <c r="H25" s="49" t="str">
        <f t="shared" ref="H25" si="6">+IF(OR(AND(E25=""),(G25="")),"",E25*G25)</f>
        <v/>
      </c>
      <c r="I25" s="2"/>
    </row>
    <row r="26" spans="1:9" ht="15" x14ac:dyDescent="0.2">
      <c r="B26" s="5" t="s">
        <v>2</v>
      </c>
      <c r="C26" s="7">
        <v>0</v>
      </c>
      <c r="D26" s="7">
        <v>2</v>
      </c>
      <c r="E26" s="11" t="str">
        <f t="shared" si="0"/>
        <v/>
      </c>
      <c r="F26" s="11">
        <f t="shared" si="1"/>
        <v>2.8985507246376812E-2</v>
      </c>
      <c r="G26" s="12">
        <f t="shared" si="2"/>
        <v>1</v>
      </c>
      <c r="H26" s="15" t="str">
        <f t="shared" si="3"/>
        <v/>
      </c>
    </row>
    <row r="27" spans="1:9" ht="15" x14ac:dyDescent="0.2">
      <c r="B27" s="5" t="s">
        <v>559</v>
      </c>
      <c r="C27" s="7">
        <v>1</v>
      </c>
      <c r="D27" s="7">
        <v>0</v>
      </c>
      <c r="E27" s="11">
        <f t="shared" si="0"/>
        <v>7.1428571428571425E-2</v>
      </c>
      <c r="F27" s="11" t="str">
        <f t="shared" si="1"/>
        <v/>
      </c>
      <c r="G27" s="12">
        <f t="shared" si="2"/>
        <v>-1</v>
      </c>
      <c r="H27" s="15">
        <f t="shared" si="3"/>
        <v>-7.1428571428571425E-2</v>
      </c>
    </row>
    <row r="28" spans="1:9" ht="15" x14ac:dyDescent="0.2">
      <c r="B28" s="5" t="s">
        <v>3</v>
      </c>
      <c r="C28" s="7">
        <v>0</v>
      </c>
      <c r="D28" s="7">
        <v>0</v>
      </c>
      <c r="E28" s="11" t="str">
        <f t="shared" si="0"/>
        <v/>
      </c>
      <c r="F28" s="11" t="str">
        <f t="shared" si="1"/>
        <v/>
      </c>
      <c r="G28" s="12" t="str">
        <f t="shared" si="2"/>
        <v xml:space="preserve"> </v>
      </c>
      <c r="H28" s="15" t="str">
        <f t="shared" si="3"/>
        <v/>
      </c>
    </row>
    <row r="29" spans="1:9" ht="15" x14ac:dyDescent="0.2">
      <c r="B29" s="5" t="s">
        <v>5</v>
      </c>
      <c r="C29" s="7">
        <v>0</v>
      </c>
      <c r="D29" s="7">
        <v>6</v>
      </c>
      <c r="E29" s="11" t="str">
        <f t="shared" si="0"/>
        <v/>
      </c>
      <c r="F29" s="11">
        <f t="shared" si="1"/>
        <v>8.6956521739130432E-2</v>
      </c>
      <c r="G29" s="12">
        <f t="shared" si="2"/>
        <v>1</v>
      </c>
      <c r="H29" s="15" t="str">
        <f t="shared" si="3"/>
        <v/>
      </c>
    </row>
    <row r="30" spans="1:9" ht="15" x14ac:dyDescent="0.2">
      <c r="B30" s="5" t="s">
        <v>155</v>
      </c>
      <c r="C30" s="7">
        <v>0</v>
      </c>
      <c r="D30" s="7">
        <v>0</v>
      </c>
      <c r="E30" s="11" t="str">
        <f t="shared" si="0"/>
        <v/>
      </c>
      <c r="F30" s="11" t="str">
        <f t="shared" si="1"/>
        <v/>
      </c>
      <c r="G30" s="12" t="str">
        <f t="shared" si="2"/>
        <v xml:space="preserve"> </v>
      </c>
      <c r="H30" s="15" t="str">
        <f t="shared" si="3"/>
        <v/>
      </c>
    </row>
    <row r="31" spans="1:9" ht="15" x14ac:dyDescent="0.2">
      <c r="B31" s="5" t="s">
        <v>156</v>
      </c>
      <c r="C31" s="7">
        <v>0</v>
      </c>
      <c r="D31" s="7">
        <v>0</v>
      </c>
      <c r="E31" s="11" t="str">
        <f t="shared" si="0"/>
        <v/>
      </c>
      <c r="F31" s="11" t="str">
        <f t="shared" si="1"/>
        <v/>
      </c>
      <c r="G31" s="12" t="str">
        <f t="shared" si="2"/>
        <v xml:space="preserve"> </v>
      </c>
      <c r="H31" s="15" t="str">
        <f t="shared" si="3"/>
        <v/>
      </c>
    </row>
    <row r="32" spans="1:9" ht="15" x14ac:dyDescent="0.2">
      <c r="B32" s="5" t="s">
        <v>4</v>
      </c>
      <c r="C32" s="7">
        <v>0</v>
      </c>
      <c r="D32" s="7">
        <v>0</v>
      </c>
      <c r="E32" s="11" t="str">
        <f t="shared" si="0"/>
        <v/>
      </c>
      <c r="F32" s="11" t="str">
        <f t="shared" si="1"/>
        <v/>
      </c>
      <c r="G32" s="12" t="str">
        <f t="shared" si="2"/>
        <v xml:space="preserve"> </v>
      </c>
      <c r="H32" s="15" t="str">
        <f t="shared" si="3"/>
        <v/>
      </c>
    </row>
    <row r="33" spans="2:8" ht="15" x14ac:dyDescent="0.2">
      <c r="B33" s="5" t="s">
        <v>6</v>
      </c>
      <c r="C33" s="7">
        <v>0</v>
      </c>
      <c r="D33" s="7">
        <v>0</v>
      </c>
      <c r="E33" s="11" t="str">
        <f t="shared" si="0"/>
        <v/>
      </c>
      <c r="F33" s="11" t="str">
        <f t="shared" si="1"/>
        <v/>
      </c>
      <c r="G33" s="12" t="str">
        <f t="shared" si="2"/>
        <v xml:space="preserve"> </v>
      </c>
      <c r="H33" s="15" t="str">
        <f t="shared" si="3"/>
        <v/>
      </c>
    </row>
    <row r="34" spans="2:8" ht="15" x14ac:dyDescent="0.2">
      <c r="B34" s="5" t="s">
        <v>157</v>
      </c>
      <c r="C34" s="7">
        <v>0</v>
      </c>
      <c r="D34" s="7">
        <v>0</v>
      </c>
      <c r="E34" s="11" t="str">
        <f t="shared" si="0"/>
        <v/>
      </c>
      <c r="F34" s="11" t="str">
        <f t="shared" si="1"/>
        <v/>
      </c>
      <c r="G34" s="12" t="str">
        <f t="shared" si="2"/>
        <v xml:space="preserve"> </v>
      </c>
      <c r="H34" s="15" t="str">
        <f t="shared" si="3"/>
        <v/>
      </c>
    </row>
    <row r="35" spans="2:8" ht="15" x14ac:dyDescent="0.2">
      <c r="B35" s="5" t="s">
        <v>158</v>
      </c>
      <c r="C35" s="7">
        <v>2</v>
      </c>
      <c r="D35" s="7">
        <v>11</v>
      </c>
      <c r="E35" s="11">
        <f t="shared" si="0"/>
        <v>0.14285714285714285</v>
      </c>
      <c r="F35" s="11">
        <f t="shared" si="1"/>
        <v>0.15942028985507245</v>
      </c>
      <c r="G35" s="12">
        <f t="shared" si="2"/>
        <v>4.5</v>
      </c>
      <c r="H35" s="15">
        <f t="shared" si="3"/>
        <v>0.64285714285714279</v>
      </c>
    </row>
    <row r="36" spans="2:8" ht="15" x14ac:dyDescent="0.2">
      <c r="B36" s="5" t="s">
        <v>159</v>
      </c>
      <c r="C36" s="7">
        <v>0</v>
      </c>
      <c r="D36" s="7">
        <v>0</v>
      </c>
      <c r="E36" s="11" t="str">
        <f t="shared" si="0"/>
        <v/>
      </c>
      <c r="F36" s="11" t="str">
        <f t="shared" si="1"/>
        <v/>
      </c>
      <c r="G36" s="12" t="str">
        <f t="shared" si="2"/>
        <v xml:space="preserve"> </v>
      </c>
      <c r="H36" s="15" t="str">
        <f t="shared" si="3"/>
        <v/>
      </c>
    </row>
    <row r="37" spans="2:8" ht="15" x14ac:dyDescent="0.2">
      <c r="B37" s="5" t="s">
        <v>160</v>
      </c>
      <c r="C37" s="7">
        <v>0</v>
      </c>
      <c r="D37" s="7">
        <v>1</v>
      </c>
      <c r="E37" s="11" t="str">
        <f t="shared" si="0"/>
        <v/>
      </c>
      <c r="F37" s="11">
        <f t="shared" si="1"/>
        <v>1.4492753623188406E-2</v>
      </c>
      <c r="G37" s="12">
        <f t="shared" si="2"/>
        <v>1</v>
      </c>
      <c r="H37" s="15" t="str">
        <f t="shared" si="3"/>
        <v/>
      </c>
    </row>
    <row r="38" spans="2:8" ht="15" x14ac:dyDescent="0.2">
      <c r="B38" s="5" t="s">
        <v>7</v>
      </c>
      <c r="C38" s="7">
        <v>0</v>
      </c>
      <c r="D38" s="7">
        <v>0</v>
      </c>
      <c r="E38" s="11" t="str">
        <f t="shared" si="0"/>
        <v/>
      </c>
      <c r="F38" s="11" t="str">
        <f t="shared" si="1"/>
        <v/>
      </c>
      <c r="G38" s="12" t="str">
        <f t="shared" si="2"/>
        <v xml:space="preserve"> </v>
      </c>
      <c r="H38" s="15" t="str">
        <f t="shared" si="3"/>
        <v/>
      </c>
    </row>
    <row r="39" spans="2:8" ht="15" x14ac:dyDescent="0.2">
      <c r="B39" s="5" t="s">
        <v>161</v>
      </c>
      <c r="C39" s="7">
        <v>0</v>
      </c>
      <c r="D39" s="7">
        <v>0</v>
      </c>
      <c r="E39" s="11" t="str">
        <f t="shared" si="0"/>
        <v/>
      </c>
      <c r="F39" s="11" t="str">
        <f t="shared" si="1"/>
        <v/>
      </c>
      <c r="G39" s="12" t="str">
        <f t="shared" si="2"/>
        <v xml:space="preserve"> </v>
      </c>
      <c r="H39" s="15" t="str">
        <f t="shared" si="3"/>
        <v/>
      </c>
    </row>
    <row r="40" spans="2:8" ht="15" x14ac:dyDescent="0.2">
      <c r="B40" s="5" t="s">
        <v>162</v>
      </c>
      <c r="C40" s="7">
        <v>0</v>
      </c>
      <c r="D40" s="7">
        <v>0</v>
      </c>
      <c r="E40" s="11" t="str">
        <f t="shared" si="0"/>
        <v/>
      </c>
      <c r="F40" s="11" t="str">
        <f t="shared" si="1"/>
        <v/>
      </c>
      <c r="G40" s="12" t="str">
        <f t="shared" si="2"/>
        <v xml:space="preserve"> </v>
      </c>
      <c r="H40" s="15" t="str">
        <f t="shared" si="3"/>
        <v/>
      </c>
    </row>
    <row r="41" spans="2:8" ht="15" x14ac:dyDescent="0.2">
      <c r="B41" s="5" t="s">
        <v>163</v>
      </c>
      <c r="C41" s="7">
        <v>0</v>
      </c>
      <c r="D41" s="7">
        <v>0</v>
      </c>
      <c r="E41" s="11" t="str">
        <f t="shared" si="0"/>
        <v/>
      </c>
      <c r="F41" s="11" t="str">
        <f t="shared" si="1"/>
        <v/>
      </c>
      <c r="G41" s="12" t="str">
        <f t="shared" si="2"/>
        <v xml:space="preserve"> </v>
      </c>
      <c r="H41" s="15" t="str">
        <f t="shared" si="3"/>
        <v/>
      </c>
    </row>
    <row r="42" spans="2:8" ht="15" x14ac:dyDescent="0.2">
      <c r="B42" s="5" t="s">
        <v>164</v>
      </c>
      <c r="C42" s="7">
        <v>0</v>
      </c>
      <c r="D42" s="7">
        <v>0</v>
      </c>
      <c r="E42" s="11" t="str">
        <f t="shared" si="0"/>
        <v/>
      </c>
      <c r="F42" s="11" t="str">
        <f t="shared" si="1"/>
        <v/>
      </c>
      <c r="G42" s="12" t="str">
        <f t="shared" si="2"/>
        <v xml:space="preserve"> </v>
      </c>
      <c r="H42" s="15" t="str">
        <f t="shared" si="3"/>
        <v/>
      </c>
    </row>
    <row r="43" spans="2:8" ht="15" x14ac:dyDescent="0.2">
      <c r="B43" s="5" t="s">
        <v>165</v>
      </c>
      <c r="C43" s="7">
        <v>0</v>
      </c>
      <c r="D43" s="7">
        <v>0</v>
      </c>
      <c r="E43" s="11" t="str">
        <f t="shared" si="0"/>
        <v/>
      </c>
      <c r="F43" s="11" t="str">
        <f t="shared" si="1"/>
        <v/>
      </c>
      <c r="G43" s="12" t="str">
        <f t="shared" si="2"/>
        <v xml:space="preserve"> </v>
      </c>
      <c r="H43" s="15" t="str">
        <f t="shared" si="3"/>
        <v/>
      </c>
    </row>
    <row r="44" spans="2:8" ht="15" x14ac:dyDescent="0.2">
      <c r="B44" s="5" t="s">
        <v>166</v>
      </c>
      <c r="C44" s="7">
        <v>0</v>
      </c>
      <c r="D44" s="7">
        <v>0</v>
      </c>
      <c r="E44" s="11" t="str">
        <f t="shared" si="0"/>
        <v/>
      </c>
      <c r="F44" s="11" t="str">
        <f t="shared" si="1"/>
        <v/>
      </c>
      <c r="G44" s="12" t="str">
        <f t="shared" si="2"/>
        <v xml:space="preserve"> </v>
      </c>
      <c r="H44" s="15" t="str">
        <f t="shared" si="3"/>
        <v/>
      </c>
    </row>
    <row r="45" spans="2:8" ht="15" x14ac:dyDescent="0.2">
      <c r="B45" s="5" t="s">
        <v>8</v>
      </c>
      <c r="C45" s="7">
        <v>0</v>
      </c>
      <c r="D45" s="7">
        <v>0</v>
      </c>
      <c r="E45" s="11" t="str">
        <f t="shared" si="0"/>
        <v/>
      </c>
      <c r="F45" s="11" t="str">
        <f t="shared" si="1"/>
        <v/>
      </c>
      <c r="G45" s="12" t="str">
        <f t="shared" si="2"/>
        <v xml:space="preserve"> </v>
      </c>
      <c r="H45" s="15" t="str">
        <f t="shared" si="3"/>
        <v/>
      </c>
    </row>
    <row r="46" spans="2:8" ht="15" x14ac:dyDescent="0.2">
      <c r="B46" s="5" t="s">
        <v>427</v>
      </c>
      <c r="C46" s="7">
        <v>0</v>
      </c>
      <c r="D46" s="7">
        <v>0</v>
      </c>
      <c r="E46" s="11" t="str">
        <f t="shared" si="0"/>
        <v/>
      </c>
      <c r="F46" s="11" t="str">
        <f t="shared" si="1"/>
        <v/>
      </c>
      <c r="G46" s="12" t="str">
        <f t="shared" si="2"/>
        <v xml:space="preserve"> </v>
      </c>
      <c r="H46" s="15" t="str">
        <f t="shared" si="3"/>
        <v/>
      </c>
    </row>
    <row r="47" spans="2:8" ht="15" x14ac:dyDescent="0.2">
      <c r="B47" s="5" t="s">
        <v>167</v>
      </c>
      <c r="C47" s="7">
        <v>0</v>
      </c>
      <c r="D47" s="7">
        <v>0</v>
      </c>
      <c r="E47" s="11" t="str">
        <f t="shared" si="0"/>
        <v/>
      </c>
      <c r="F47" s="11" t="str">
        <f t="shared" si="1"/>
        <v/>
      </c>
      <c r="G47" s="12" t="str">
        <f t="shared" si="2"/>
        <v xml:space="preserve"> </v>
      </c>
      <c r="H47" s="15" t="str">
        <f t="shared" si="3"/>
        <v/>
      </c>
    </row>
    <row r="48" spans="2:8" ht="15" x14ac:dyDescent="0.2">
      <c r="B48" s="5" t="s">
        <v>560</v>
      </c>
      <c r="C48" s="7">
        <v>0</v>
      </c>
      <c r="D48" s="7">
        <v>1</v>
      </c>
      <c r="E48" s="11" t="str">
        <f t="shared" si="0"/>
        <v/>
      </c>
      <c r="F48" s="11">
        <f t="shared" si="1"/>
        <v>1.4492753623188406E-2</v>
      </c>
      <c r="G48" s="12">
        <f t="shared" si="2"/>
        <v>1</v>
      </c>
      <c r="H48" s="15" t="str">
        <f t="shared" si="3"/>
        <v/>
      </c>
    </row>
    <row r="49" spans="1:9" ht="15" x14ac:dyDescent="0.2">
      <c r="B49" s="5" t="s">
        <v>9</v>
      </c>
      <c r="C49" s="7">
        <v>3</v>
      </c>
      <c r="D49" s="7">
        <v>3</v>
      </c>
      <c r="E49" s="11">
        <f t="shared" si="0"/>
        <v>0.21428571428571427</v>
      </c>
      <c r="F49" s="11">
        <f t="shared" si="1"/>
        <v>4.3478260869565216E-2</v>
      </c>
      <c r="G49" s="12">
        <f t="shared" si="2"/>
        <v>0</v>
      </c>
      <c r="H49" s="15">
        <f t="shared" si="3"/>
        <v>0</v>
      </c>
    </row>
    <row r="50" spans="1:9" ht="15" x14ac:dyDescent="0.2">
      <c r="B50" s="5" t="s">
        <v>561</v>
      </c>
      <c r="C50" s="7">
        <v>0</v>
      </c>
      <c r="D50" s="7">
        <v>0</v>
      </c>
      <c r="E50" s="11" t="str">
        <f t="shared" si="0"/>
        <v/>
      </c>
      <c r="F50" s="11" t="str">
        <f t="shared" si="1"/>
        <v/>
      </c>
      <c r="G50" s="12" t="str">
        <f t="shared" si="2"/>
        <v xml:space="preserve"> </v>
      </c>
      <c r="H50" s="15" t="str">
        <f t="shared" si="3"/>
        <v/>
      </c>
    </row>
    <row r="51" spans="1:9" ht="15" x14ac:dyDescent="0.2">
      <c r="B51" s="5" t="s">
        <v>12</v>
      </c>
      <c r="C51" s="7">
        <v>0</v>
      </c>
      <c r="D51" s="7">
        <v>0</v>
      </c>
      <c r="E51" s="11" t="str">
        <f t="shared" si="0"/>
        <v/>
      </c>
      <c r="F51" s="11" t="str">
        <f t="shared" si="1"/>
        <v/>
      </c>
      <c r="G51" s="12" t="str">
        <f t="shared" si="2"/>
        <v xml:space="preserve"> </v>
      </c>
      <c r="H51" s="15" t="str">
        <f t="shared" si="3"/>
        <v/>
      </c>
    </row>
    <row r="52" spans="1:9" ht="15" x14ac:dyDescent="0.2">
      <c r="B52" s="5" t="s">
        <v>11</v>
      </c>
      <c r="C52" s="7">
        <v>0</v>
      </c>
      <c r="D52" s="7">
        <v>0</v>
      </c>
      <c r="E52" s="11" t="str">
        <f t="shared" si="0"/>
        <v/>
      </c>
      <c r="F52" s="11" t="str">
        <f t="shared" si="1"/>
        <v/>
      </c>
      <c r="G52" s="12" t="str">
        <f t="shared" si="2"/>
        <v xml:space="preserve"> </v>
      </c>
      <c r="H52" s="15" t="str">
        <f t="shared" si="3"/>
        <v/>
      </c>
    </row>
    <row r="53" spans="1:9" ht="15" x14ac:dyDescent="0.2">
      <c r="B53" s="5" t="s">
        <v>428</v>
      </c>
      <c r="C53" s="7">
        <v>0</v>
      </c>
      <c r="D53" s="7">
        <v>0</v>
      </c>
      <c r="E53" s="11" t="str">
        <f t="shared" si="0"/>
        <v/>
      </c>
      <c r="F53" s="11" t="str">
        <f t="shared" si="1"/>
        <v/>
      </c>
      <c r="G53" s="12" t="str">
        <f t="shared" si="2"/>
        <v xml:space="preserve"> </v>
      </c>
      <c r="H53" s="15" t="str">
        <f t="shared" si="3"/>
        <v/>
      </c>
    </row>
    <row r="54" spans="1:9" ht="15" x14ac:dyDescent="0.2">
      <c r="B54" s="5" t="s">
        <v>10</v>
      </c>
      <c r="C54" s="7">
        <v>0</v>
      </c>
      <c r="D54" s="7">
        <v>0</v>
      </c>
      <c r="E54" s="11" t="str">
        <f t="shared" si="0"/>
        <v/>
      </c>
      <c r="F54" s="11" t="str">
        <f t="shared" si="1"/>
        <v/>
      </c>
      <c r="G54" s="12" t="str">
        <f t="shared" si="2"/>
        <v xml:space="preserve"> </v>
      </c>
      <c r="H54" s="15" t="str">
        <f t="shared" si="3"/>
        <v/>
      </c>
    </row>
    <row r="55" spans="1:9" ht="15" x14ac:dyDescent="0.2">
      <c r="B55" s="5" t="s">
        <v>168</v>
      </c>
      <c r="C55" s="7">
        <v>0</v>
      </c>
      <c r="D55" s="7">
        <v>0</v>
      </c>
      <c r="E55" s="11" t="str">
        <f t="shared" si="0"/>
        <v/>
      </c>
      <c r="F55" s="11" t="str">
        <f t="shared" si="1"/>
        <v/>
      </c>
      <c r="G55" s="12" t="str">
        <f t="shared" si="2"/>
        <v xml:space="preserve"> </v>
      </c>
      <c r="H55" s="15" t="str">
        <f t="shared" si="3"/>
        <v/>
      </c>
    </row>
    <row r="56" spans="1:9" ht="15" x14ac:dyDescent="0.2">
      <c r="B56" s="5" t="s">
        <v>13</v>
      </c>
      <c r="C56" s="7">
        <v>0</v>
      </c>
      <c r="D56" s="7">
        <v>0</v>
      </c>
      <c r="E56" s="11" t="str">
        <f t="shared" si="0"/>
        <v/>
      </c>
      <c r="F56" s="11" t="str">
        <f t="shared" si="1"/>
        <v/>
      </c>
      <c r="G56" s="12" t="str">
        <f t="shared" si="2"/>
        <v xml:space="preserve"> </v>
      </c>
      <c r="H56" s="15" t="str">
        <f t="shared" si="3"/>
        <v/>
      </c>
    </row>
    <row r="57" spans="1:9" s="50" customFormat="1" ht="15" x14ac:dyDescent="0.2">
      <c r="A57" s="47" t="s">
        <v>595</v>
      </c>
      <c r="B57" s="48" t="s">
        <v>617</v>
      </c>
      <c r="C57" s="42"/>
      <c r="D57" s="42">
        <v>0</v>
      </c>
      <c r="E57" s="27" t="str">
        <f t="shared" ref="E57:E58" si="7">+IF(C57=0,"",C57/C$18)</f>
        <v/>
      </c>
      <c r="F57" s="27" t="str">
        <f t="shared" ref="F57:F58" si="8">+IF(D57=0,"",D57/D$18)</f>
        <v/>
      </c>
      <c r="G57" s="86" t="str">
        <f t="shared" si="2"/>
        <v xml:space="preserve"> </v>
      </c>
      <c r="H57" s="49" t="str">
        <f t="shared" ref="H57:H58" si="9">+IF(OR(AND(E57=""),(G57="")),"",E57*G57)</f>
        <v/>
      </c>
    </row>
    <row r="58" spans="1:9" ht="15" x14ac:dyDescent="0.2">
      <c r="B58" s="5" t="s">
        <v>14</v>
      </c>
      <c r="C58" s="7">
        <v>1</v>
      </c>
      <c r="D58" s="7">
        <v>0</v>
      </c>
      <c r="E58" s="11">
        <f t="shared" si="7"/>
        <v>7.1428571428571425E-2</v>
      </c>
      <c r="F58" s="11" t="str">
        <f t="shared" si="8"/>
        <v/>
      </c>
      <c r="G58" s="12">
        <f t="shared" si="2"/>
        <v>-1</v>
      </c>
      <c r="H58" s="15">
        <f t="shared" si="9"/>
        <v>-7.1428571428571425E-2</v>
      </c>
    </row>
    <row r="59" spans="1:9" ht="15" x14ac:dyDescent="0.2">
      <c r="B59" s="5" t="s">
        <v>169</v>
      </c>
      <c r="C59" s="7">
        <v>0</v>
      </c>
      <c r="D59" s="7">
        <v>0</v>
      </c>
      <c r="E59" s="11" t="str">
        <f t="shared" si="0"/>
        <v/>
      </c>
      <c r="F59" s="11" t="str">
        <f t="shared" si="1"/>
        <v/>
      </c>
      <c r="G59" s="12" t="str">
        <f t="shared" si="2"/>
        <v xml:space="preserve"> </v>
      </c>
      <c r="H59" s="15" t="str">
        <f t="shared" si="3"/>
        <v/>
      </c>
    </row>
    <row r="60" spans="1:9" ht="15" x14ac:dyDescent="0.2">
      <c r="B60" s="5" t="s">
        <v>429</v>
      </c>
      <c r="C60" s="7">
        <v>3</v>
      </c>
      <c r="D60" s="7">
        <v>3</v>
      </c>
      <c r="E60" s="11">
        <f t="shared" si="0"/>
        <v>0.21428571428571427</v>
      </c>
      <c r="F60" s="11">
        <f t="shared" si="1"/>
        <v>4.3478260869565216E-2</v>
      </c>
      <c r="G60" s="12">
        <f t="shared" si="2"/>
        <v>0</v>
      </c>
      <c r="H60" s="15">
        <f t="shared" si="3"/>
        <v>0</v>
      </c>
    </row>
    <row r="61" spans="1:9" ht="15" x14ac:dyDescent="0.2">
      <c r="B61" s="5" t="s">
        <v>170</v>
      </c>
      <c r="C61" s="7">
        <v>0</v>
      </c>
      <c r="D61" s="7">
        <v>10</v>
      </c>
      <c r="E61" s="11" t="str">
        <f t="shared" si="0"/>
        <v/>
      </c>
      <c r="F61" s="11">
        <f t="shared" si="1"/>
        <v>0.14492753623188406</v>
      </c>
      <c r="G61" s="12">
        <f t="shared" si="2"/>
        <v>1</v>
      </c>
      <c r="H61" s="15" t="str">
        <f t="shared" si="3"/>
        <v/>
      </c>
    </row>
    <row r="62" spans="1:9" ht="15" x14ac:dyDescent="0.2">
      <c r="B62" s="5" t="s">
        <v>171</v>
      </c>
      <c r="C62" s="7">
        <v>0</v>
      </c>
      <c r="D62" s="7">
        <v>0</v>
      </c>
      <c r="E62" s="11" t="str">
        <f t="shared" si="0"/>
        <v/>
      </c>
      <c r="F62" s="11" t="str">
        <f t="shared" si="1"/>
        <v/>
      </c>
      <c r="G62" s="12" t="str">
        <f t="shared" si="2"/>
        <v xml:space="preserve"> </v>
      </c>
      <c r="H62" s="15" t="str">
        <f t="shared" si="3"/>
        <v/>
      </c>
    </row>
    <row r="63" spans="1:9" s="50" customFormat="1" ht="15" x14ac:dyDescent="0.2">
      <c r="A63" s="47"/>
      <c r="B63" s="48" t="s">
        <v>584</v>
      </c>
      <c r="C63" s="42">
        <v>1</v>
      </c>
      <c r="D63" s="7">
        <v>28</v>
      </c>
      <c r="E63" s="27">
        <f t="shared" ref="E63:E64" si="10">+IF(C63=0,"",C63/C$18)</f>
        <v>7.1428571428571425E-2</v>
      </c>
      <c r="F63" s="27">
        <f t="shared" ref="F63:F64" si="11">+IF(D63=0,"",D63/D$18)</f>
        <v>0.40579710144927539</v>
      </c>
      <c r="G63" s="12">
        <f t="shared" si="2"/>
        <v>27</v>
      </c>
      <c r="H63" s="49">
        <f t="shared" ref="H63:H64" si="12">+IF(OR(AND(E63=""),(G63="")),"",E63*G63)</f>
        <v>1.9285714285714284</v>
      </c>
      <c r="I63" s="2"/>
    </row>
    <row r="64" spans="1:9" s="50" customFormat="1" ht="15" x14ac:dyDescent="0.2">
      <c r="A64" s="47"/>
      <c r="B64" s="48" t="s">
        <v>585</v>
      </c>
      <c r="C64" s="42">
        <v>0</v>
      </c>
      <c r="D64" s="7">
        <v>0</v>
      </c>
      <c r="E64" s="27" t="str">
        <f t="shared" si="10"/>
        <v/>
      </c>
      <c r="F64" s="27" t="str">
        <f t="shared" si="11"/>
        <v/>
      </c>
      <c r="G64" s="12" t="str">
        <f t="shared" si="2"/>
        <v xml:space="preserve"> </v>
      </c>
      <c r="H64" s="49" t="str">
        <f t="shared" si="12"/>
        <v/>
      </c>
      <c r="I64" s="2"/>
    </row>
    <row r="65" spans="1:9" ht="15" x14ac:dyDescent="0.2">
      <c r="B65" s="5" t="s">
        <v>172</v>
      </c>
      <c r="C65" s="7">
        <v>0</v>
      </c>
      <c r="D65" s="7">
        <v>0</v>
      </c>
      <c r="E65" s="11" t="str">
        <f t="shared" si="0"/>
        <v/>
      </c>
      <c r="F65" s="11" t="str">
        <f t="shared" si="1"/>
        <v/>
      </c>
      <c r="G65" s="12" t="str">
        <f t="shared" si="2"/>
        <v xml:space="preserve"> </v>
      </c>
      <c r="H65" s="15" t="str">
        <f t="shared" si="3"/>
        <v/>
      </c>
    </row>
    <row r="66" spans="1:9" ht="15" x14ac:dyDescent="0.2">
      <c r="B66" s="5" t="s">
        <v>15</v>
      </c>
      <c r="C66" s="7">
        <v>3</v>
      </c>
      <c r="D66" s="7">
        <v>1</v>
      </c>
      <c r="E66" s="11">
        <f t="shared" si="0"/>
        <v>0.21428571428571427</v>
      </c>
      <c r="F66" s="11">
        <f t="shared" si="1"/>
        <v>1.4492753623188406E-2</v>
      </c>
      <c r="G66" s="12">
        <f t="shared" si="2"/>
        <v>-0.66666666666666663</v>
      </c>
      <c r="H66" s="15">
        <f t="shared" si="3"/>
        <v>-0.14285714285714285</v>
      </c>
    </row>
    <row r="67" spans="1:9" ht="15" x14ac:dyDescent="0.2">
      <c r="B67" s="5" t="s">
        <v>173</v>
      </c>
      <c r="C67" s="7">
        <v>0</v>
      </c>
      <c r="D67" s="7">
        <v>1</v>
      </c>
      <c r="E67" s="11" t="str">
        <f t="shared" si="0"/>
        <v/>
      </c>
      <c r="F67" s="11">
        <f t="shared" si="1"/>
        <v>1.4492753623188406E-2</v>
      </c>
      <c r="G67" s="12">
        <f t="shared" si="2"/>
        <v>1</v>
      </c>
      <c r="H67" s="15" t="str">
        <f t="shared" si="3"/>
        <v/>
      </c>
    </row>
    <row r="68" spans="1:9" ht="15" x14ac:dyDescent="0.2">
      <c r="B68" s="5" t="s">
        <v>174</v>
      </c>
      <c r="C68" s="7">
        <v>0</v>
      </c>
      <c r="D68" s="7">
        <v>0</v>
      </c>
      <c r="E68" s="11" t="str">
        <f t="shared" si="0"/>
        <v/>
      </c>
      <c r="F68" s="11" t="str">
        <f t="shared" si="1"/>
        <v/>
      </c>
      <c r="G68" s="12" t="str">
        <f t="shared" si="2"/>
        <v xml:space="preserve"> </v>
      </c>
      <c r="H68" s="15" t="str">
        <f t="shared" si="3"/>
        <v/>
      </c>
    </row>
    <row r="69" spans="1:9" x14ac:dyDescent="0.2">
      <c r="B69" s="30"/>
      <c r="C69" s="2"/>
      <c r="D69" s="2"/>
    </row>
    <row r="70" spans="1:9" x14ac:dyDescent="0.2">
      <c r="B70" s="30"/>
      <c r="C70" s="2"/>
      <c r="D70" s="2"/>
    </row>
    <row r="71" spans="1:9" ht="15" x14ac:dyDescent="0.2">
      <c r="B71" s="31"/>
      <c r="C71" s="17"/>
      <c r="D71" s="17"/>
      <c r="E71" s="17"/>
      <c r="F71" s="17"/>
    </row>
    <row r="72" spans="1:9" ht="24" customHeight="1" x14ac:dyDescent="0.2">
      <c r="B72" s="69" t="s">
        <v>378</v>
      </c>
      <c r="C72" s="70" t="s">
        <v>379</v>
      </c>
      <c r="D72" s="71"/>
      <c r="E72" s="70" t="s">
        <v>343</v>
      </c>
      <c r="F72" s="71"/>
      <c r="G72" s="72" t="s">
        <v>596</v>
      </c>
      <c r="H72" s="72" t="s">
        <v>342</v>
      </c>
    </row>
    <row r="73" spans="1:9" s="4" customFormat="1" ht="24" customHeight="1" x14ac:dyDescent="0.2">
      <c r="A73" s="46"/>
      <c r="B73" s="69"/>
      <c r="C73" s="64">
        <v>2018</v>
      </c>
      <c r="D73" s="64">
        <v>2019</v>
      </c>
      <c r="E73" s="64">
        <v>2018</v>
      </c>
      <c r="F73" s="64">
        <v>2019</v>
      </c>
      <c r="G73" s="73"/>
      <c r="H73" s="73"/>
    </row>
    <row r="74" spans="1:9" s="4" customFormat="1" x14ac:dyDescent="0.2">
      <c r="A74" s="46"/>
      <c r="B74" s="37" t="s">
        <v>381</v>
      </c>
      <c r="C74" s="38">
        <f>SUM(C75:C163)</f>
        <v>1109</v>
      </c>
      <c r="D74" s="39">
        <f>SUM(D75:D163)</f>
        <v>1152</v>
      </c>
      <c r="E74" s="40">
        <f>+IF(C74=0,"",C74/C$74)</f>
        <v>1</v>
      </c>
      <c r="F74" s="40">
        <f>+IF(D74=0,"",D74/D$74)</f>
        <v>1</v>
      </c>
      <c r="G74" s="40">
        <f>+IF(OR(AND(D74=0),(C74=0)),"0",((D74-C74)/C74))</f>
        <v>3.87736699729486E-2</v>
      </c>
      <c r="H74" s="40">
        <f>+IF(OR(AND(E74=""),(G74="")),"",E74*G74)</f>
        <v>3.87736699729486E-2</v>
      </c>
    </row>
    <row r="75" spans="1:9" ht="15" x14ac:dyDescent="0.2">
      <c r="B75" s="5" t="s">
        <v>430</v>
      </c>
      <c r="C75" s="7">
        <v>17</v>
      </c>
      <c r="D75" s="7">
        <v>4</v>
      </c>
      <c r="E75" s="13">
        <f>+IF(C75=0,"",C75/C$74)</f>
        <v>1.5329125338142471E-2</v>
      </c>
      <c r="F75" s="13">
        <f>+IF(D75=0,"",D75/D$74)</f>
        <v>3.472222222222222E-3</v>
      </c>
      <c r="G75" s="12">
        <f t="shared" ref="G75:G138" si="13">+IF(AND(C75=0,D75=0)," ",IF(C75=0,1,IF(D75=0,-1,(D75-C75)/C75)))</f>
        <v>-0.76470588235294112</v>
      </c>
      <c r="H75" s="15">
        <f>+IF(OR(AND(E75=""),(G75="")),"",E75*G75)</f>
        <v>-1.1722272317403066E-2</v>
      </c>
    </row>
    <row r="76" spans="1:9" ht="15" x14ac:dyDescent="0.2">
      <c r="B76" s="5" t="s">
        <v>562</v>
      </c>
      <c r="C76" s="7">
        <v>37</v>
      </c>
      <c r="D76" s="7">
        <v>34</v>
      </c>
      <c r="E76" s="13">
        <f t="shared" ref="E76:E148" si="14">+IF(C76=0,"",C76/C$74)</f>
        <v>3.3363390441839495E-2</v>
      </c>
      <c r="F76" s="13">
        <f t="shared" ref="F76:F148" si="15">+IF(D76=0,"",D76/D$74)</f>
        <v>2.9513888888888888E-2</v>
      </c>
      <c r="G76" s="12">
        <f t="shared" si="13"/>
        <v>-8.1081081081081086E-2</v>
      </c>
      <c r="H76" s="15">
        <f t="shared" ref="H76:H148" si="16">+IF(OR(AND(E76=""),(G76="")),"",E76*G76)</f>
        <v>-2.7051397655545538E-3</v>
      </c>
    </row>
    <row r="77" spans="1:9" s="50" customFormat="1" ht="15" x14ac:dyDescent="0.2">
      <c r="A77" s="47"/>
      <c r="B77" s="48" t="s">
        <v>421</v>
      </c>
      <c r="C77" s="7">
        <v>0</v>
      </c>
      <c r="D77" s="7">
        <v>0</v>
      </c>
      <c r="E77" s="51" t="str">
        <f t="shared" ref="E77" si="17">+IF(C77=0,"",C77/C$74)</f>
        <v/>
      </c>
      <c r="F77" s="51" t="str">
        <f t="shared" ref="F77" si="18">+IF(D77=0,"",D77/D$74)</f>
        <v/>
      </c>
      <c r="G77" s="12" t="str">
        <f t="shared" si="13"/>
        <v xml:space="preserve"> </v>
      </c>
      <c r="H77" s="49" t="str">
        <f t="shared" ref="H77" si="19">+IF(OR(AND(E77=""),(G77="")),"",E77*G77)</f>
        <v/>
      </c>
      <c r="I77" s="2"/>
    </row>
    <row r="78" spans="1:9" s="50" customFormat="1" ht="15" x14ac:dyDescent="0.2">
      <c r="A78" s="52"/>
      <c r="B78" s="48" t="s">
        <v>563</v>
      </c>
      <c r="C78" s="7">
        <v>44</v>
      </c>
      <c r="D78" s="7">
        <v>70</v>
      </c>
      <c r="E78" s="51">
        <f t="shared" si="14"/>
        <v>3.9675383228133451E-2</v>
      </c>
      <c r="F78" s="51">
        <f t="shared" si="15"/>
        <v>6.0763888888888888E-2</v>
      </c>
      <c r="G78" s="12">
        <f t="shared" si="13"/>
        <v>0.59090909090909094</v>
      </c>
      <c r="H78" s="49">
        <f t="shared" si="16"/>
        <v>2.3444544634806132E-2</v>
      </c>
      <c r="I78" s="2"/>
    </row>
    <row r="79" spans="1:9" s="50" customFormat="1" ht="15" x14ac:dyDescent="0.2">
      <c r="A79" s="52"/>
      <c r="B79" s="48" t="s">
        <v>175</v>
      </c>
      <c r="C79" s="7">
        <v>102</v>
      </c>
      <c r="D79" s="7">
        <v>146</v>
      </c>
      <c r="E79" s="51">
        <f t="shared" si="14"/>
        <v>9.1974752028854828E-2</v>
      </c>
      <c r="F79" s="51">
        <f t="shared" si="15"/>
        <v>0.1267361111111111</v>
      </c>
      <c r="G79" s="12">
        <f t="shared" si="13"/>
        <v>0.43137254901960786</v>
      </c>
      <c r="H79" s="49">
        <f t="shared" si="16"/>
        <v>3.9675383228133458E-2</v>
      </c>
      <c r="I79" s="2"/>
    </row>
    <row r="80" spans="1:9" s="50" customFormat="1" ht="15" x14ac:dyDescent="0.2">
      <c r="A80" s="52"/>
      <c r="B80" s="48" t="s">
        <v>16</v>
      </c>
      <c r="C80" s="7">
        <v>0</v>
      </c>
      <c r="D80" s="7">
        <v>0</v>
      </c>
      <c r="E80" s="51" t="str">
        <f t="shared" si="14"/>
        <v/>
      </c>
      <c r="F80" s="51" t="str">
        <f t="shared" si="15"/>
        <v/>
      </c>
      <c r="G80" s="12" t="str">
        <f t="shared" si="13"/>
        <v xml:space="preserve"> </v>
      </c>
      <c r="H80" s="49" t="str">
        <f t="shared" si="16"/>
        <v/>
      </c>
      <c r="I80" s="2"/>
    </row>
    <row r="81" spans="1:9" s="50" customFormat="1" ht="15" x14ac:dyDescent="0.2">
      <c r="A81" s="47"/>
      <c r="B81" s="48" t="s">
        <v>35</v>
      </c>
      <c r="C81" s="7">
        <v>5</v>
      </c>
      <c r="D81" s="7">
        <v>1</v>
      </c>
      <c r="E81" s="51">
        <f t="shared" ref="E81" si="20">+IF(C81=0,"",C81/C$74)</f>
        <v>4.508566275924256E-3</v>
      </c>
      <c r="F81" s="51">
        <f t="shared" ref="F81" si="21">+IF(D81=0,"",D81/D$74)</f>
        <v>8.6805555555555551E-4</v>
      </c>
      <c r="G81" s="12">
        <f t="shared" si="13"/>
        <v>-0.8</v>
      </c>
      <c r="H81" s="49">
        <f t="shared" ref="H81" si="22">+IF(OR(AND(E81=""),(G81="")),"",E81*G81)</f>
        <v>-3.6068530207394051E-3</v>
      </c>
      <c r="I81" s="2"/>
    </row>
    <row r="82" spans="1:9" s="50" customFormat="1" ht="15" x14ac:dyDescent="0.2">
      <c r="A82" s="52"/>
      <c r="B82" s="48" t="s">
        <v>176</v>
      </c>
      <c r="C82" s="7">
        <v>0</v>
      </c>
      <c r="D82" s="7">
        <v>0</v>
      </c>
      <c r="E82" s="51" t="str">
        <f t="shared" si="14"/>
        <v/>
      </c>
      <c r="F82" s="51" t="str">
        <f t="shared" si="15"/>
        <v/>
      </c>
      <c r="G82" s="12" t="str">
        <f t="shared" si="13"/>
        <v xml:space="preserve"> </v>
      </c>
      <c r="H82" s="49" t="str">
        <f t="shared" si="16"/>
        <v/>
      </c>
      <c r="I82" s="2"/>
    </row>
    <row r="83" spans="1:9" s="50" customFormat="1" ht="15" x14ac:dyDescent="0.2">
      <c r="A83" s="52"/>
      <c r="B83" s="48" t="s">
        <v>177</v>
      </c>
      <c r="C83" s="7">
        <v>0</v>
      </c>
      <c r="D83" s="7">
        <v>1</v>
      </c>
      <c r="E83" s="51" t="str">
        <f t="shared" si="14"/>
        <v/>
      </c>
      <c r="F83" s="51">
        <f t="shared" si="15"/>
        <v>8.6805555555555551E-4</v>
      </c>
      <c r="G83" s="12">
        <f t="shared" si="13"/>
        <v>1</v>
      </c>
      <c r="H83" s="49" t="str">
        <f t="shared" si="16"/>
        <v/>
      </c>
      <c r="I83" s="2"/>
    </row>
    <row r="84" spans="1:9" s="50" customFormat="1" ht="15" x14ac:dyDescent="0.2">
      <c r="A84" s="52"/>
      <c r="B84" s="48" t="s">
        <v>431</v>
      </c>
      <c r="C84" s="7">
        <v>7</v>
      </c>
      <c r="D84" s="7">
        <v>3</v>
      </c>
      <c r="E84" s="51">
        <f t="shared" si="14"/>
        <v>6.3119927862939585E-3</v>
      </c>
      <c r="F84" s="51">
        <f t="shared" si="15"/>
        <v>2.6041666666666665E-3</v>
      </c>
      <c r="G84" s="12">
        <f t="shared" si="13"/>
        <v>-0.5714285714285714</v>
      </c>
      <c r="H84" s="49">
        <f t="shared" si="16"/>
        <v>-3.6068530207394047E-3</v>
      </c>
      <c r="I84" s="2"/>
    </row>
    <row r="85" spans="1:9" s="50" customFormat="1" ht="15" x14ac:dyDescent="0.2">
      <c r="A85" s="52"/>
      <c r="B85" s="48" t="s">
        <v>178</v>
      </c>
      <c r="C85" s="7">
        <v>0</v>
      </c>
      <c r="D85" s="7">
        <v>0</v>
      </c>
      <c r="E85" s="51" t="str">
        <f t="shared" si="14"/>
        <v/>
      </c>
      <c r="F85" s="51" t="str">
        <f t="shared" si="15"/>
        <v/>
      </c>
      <c r="G85" s="12" t="str">
        <f t="shared" si="13"/>
        <v xml:space="preserve"> </v>
      </c>
      <c r="H85" s="49" t="str">
        <f t="shared" si="16"/>
        <v/>
      </c>
      <c r="I85" s="2"/>
    </row>
    <row r="86" spans="1:9" s="50" customFormat="1" ht="15" x14ac:dyDescent="0.2">
      <c r="A86" s="52"/>
      <c r="B86" s="48" t="s">
        <v>179</v>
      </c>
      <c r="C86" s="7">
        <v>0</v>
      </c>
      <c r="D86" s="7">
        <v>0</v>
      </c>
      <c r="E86" s="51" t="str">
        <f t="shared" si="14"/>
        <v/>
      </c>
      <c r="F86" s="51" t="str">
        <f t="shared" si="15"/>
        <v/>
      </c>
      <c r="G86" s="12" t="str">
        <f t="shared" si="13"/>
        <v xml:space="preserve"> </v>
      </c>
      <c r="H86" s="49" t="str">
        <f t="shared" si="16"/>
        <v/>
      </c>
      <c r="I86" s="2"/>
    </row>
    <row r="87" spans="1:9" s="50" customFormat="1" ht="15" x14ac:dyDescent="0.2">
      <c r="A87" s="52"/>
      <c r="B87" s="48" t="s">
        <v>17</v>
      </c>
      <c r="C87" s="7">
        <v>0</v>
      </c>
      <c r="D87" s="7">
        <v>2</v>
      </c>
      <c r="E87" s="51" t="str">
        <f t="shared" si="14"/>
        <v/>
      </c>
      <c r="F87" s="51">
        <f t="shared" si="15"/>
        <v>1.736111111111111E-3</v>
      </c>
      <c r="G87" s="12">
        <f t="shared" si="13"/>
        <v>1</v>
      </c>
      <c r="H87" s="49" t="str">
        <f t="shared" si="16"/>
        <v/>
      </c>
      <c r="I87" s="2"/>
    </row>
    <row r="88" spans="1:9" s="50" customFormat="1" ht="15" x14ac:dyDescent="0.2">
      <c r="A88" s="52"/>
      <c r="B88" s="48" t="s">
        <v>180</v>
      </c>
      <c r="C88" s="7">
        <v>5</v>
      </c>
      <c r="D88" s="7">
        <v>12</v>
      </c>
      <c r="E88" s="51">
        <f t="shared" si="14"/>
        <v>4.508566275924256E-3</v>
      </c>
      <c r="F88" s="51">
        <f t="shared" si="15"/>
        <v>1.0416666666666666E-2</v>
      </c>
      <c r="G88" s="12">
        <f t="shared" si="13"/>
        <v>1.4</v>
      </c>
      <c r="H88" s="49">
        <f t="shared" si="16"/>
        <v>6.3119927862939577E-3</v>
      </c>
      <c r="I88" s="2"/>
    </row>
    <row r="89" spans="1:9" s="50" customFormat="1" ht="15" x14ac:dyDescent="0.2">
      <c r="A89" s="47"/>
      <c r="B89" s="48" t="s">
        <v>564</v>
      </c>
      <c r="C89" s="7">
        <v>11</v>
      </c>
      <c r="D89" s="7">
        <v>31</v>
      </c>
      <c r="E89" s="51">
        <f t="shared" ref="E89" si="23">+IF(C89=0,"",C89/C$74)</f>
        <v>9.9188458070333628E-3</v>
      </c>
      <c r="F89" s="51">
        <f t="shared" ref="F89" si="24">+IF(D89=0,"",D89/D$74)</f>
        <v>2.6909722222222224E-2</v>
      </c>
      <c r="G89" s="12">
        <f t="shared" si="13"/>
        <v>1.8181818181818181</v>
      </c>
      <c r="H89" s="49">
        <f t="shared" ref="H89" si="25">+IF(OR(AND(E89=""),(G89="")),"",E89*G89)</f>
        <v>1.8034265103697024E-2</v>
      </c>
      <c r="I89" s="2"/>
    </row>
    <row r="90" spans="1:9" ht="15" x14ac:dyDescent="0.2">
      <c r="B90" s="5" t="s">
        <v>181</v>
      </c>
      <c r="C90" s="7">
        <v>12</v>
      </c>
      <c r="D90" s="7">
        <v>98</v>
      </c>
      <c r="E90" s="13">
        <f t="shared" si="14"/>
        <v>1.0820559062218215E-2</v>
      </c>
      <c r="F90" s="13">
        <f t="shared" si="15"/>
        <v>8.5069444444444448E-2</v>
      </c>
      <c r="G90" s="12">
        <f t="shared" si="13"/>
        <v>7.166666666666667</v>
      </c>
      <c r="H90" s="15">
        <f t="shared" si="16"/>
        <v>7.7547339945897215E-2</v>
      </c>
    </row>
    <row r="91" spans="1:9" ht="15" x14ac:dyDescent="0.2">
      <c r="B91" s="5" t="s">
        <v>182</v>
      </c>
      <c r="C91" s="7">
        <v>1</v>
      </c>
      <c r="D91" s="7">
        <v>2</v>
      </c>
      <c r="E91" s="13">
        <f t="shared" si="14"/>
        <v>9.0171325518485117E-4</v>
      </c>
      <c r="F91" s="13">
        <f t="shared" si="15"/>
        <v>1.736111111111111E-3</v>
      </c>
      <c r="G91" s="12">
        <f t="shared" si="13"/>
        <v>1</v>
      </c>
      <c r="H91" s="15">
        <f t="shared" si="16"/>
        <v>9.0171325518485117E-4</v>
      </c>
    </row>
    <row r="92" spans="1:9" ht="15" x14ac:dyDescent="0.2">
      <c r="B92" s="5" t="s">
        <v>21</v>
      </c>
      <c r="C92" s="7">
        <v>19</v>
      </c>
      <c r="D92" s="7">
        <v>1</v>
      </c>
      <c r="E92" s="13">
        <f t="shared" si="14"/>
        <v>1.7132551848512173E-2</v>
      </c>
      <c r="F92" s="13">
        <f t="shared" si="15"/>
        <v>8.6805555555555551E-4</v>
      </c>
      <c r="G92" s="12">
        <f t="shared" si="13"/>
        <v>-0.94736842105263153</v>
      </c>
      <c r="H92" s="15">
        <f t="shared" si="16"/>
        <v>-1.6230838593327322E-2</v>
      </c>
    </row>
    <row r="93" spans="1:9" ht="15" x14ac:dyDescent="0.2">
      <c r="B93" s="5" t="s">
        <v>432</v>
      </c>
      <c r="C93" s="7">
        <v>2</v>
      </c>
      <c r="D93" s="7">
        <v>1</v>
      </c>
      <c r="E93" s="13">
        <f t="shared" si="14"/>
        <v>1.8034265103697023E-3</v>
      </c>
      <c r="F93" s="13">
        <f t="shared" si="15"/>
        <v>8.6805555555555551E-4</v>
      </c>
      <c r="G93" s="12">
        <f t="shared" si="13"/>
        <v>-0.5</v>
      </c>
      <c r="H93" s="15">
        <f t="shared" si="16"/>
        <v>-9.0171325518485117E-4</v>
      </c>
    </row>
    <row r="94" spans="1:9" ht="15" x14ac:dyDescent="0.2">
      <c r="B94" s="5" t="s">
        <v>183</v>
      </c>
      <c r="C94" s="7">
        <v>0</v>
      </c>
      <c r="D94" s="7">
        <v>0</v>
      </c>
      <c r="E94" s="13" t="str">
        <f t="shared" si="14"/>
        <v/>
      </c>
      <c r="F94" s="13" t="str">
        <f t="shared" si="15"/>
        <v/>
      </c>
      <c r="G94" s="12" t="str">
        <f t="shared" si="13"/>
        <v xml:space="preserve"> </v>
      </c>
      <c r="H94" s="15" t="str">
        <f t="shared" si="16"/>
        <v/>
      </c>
    </row>
    <row r="95" spans="1:9" s="50" customFormat="1" ht="15" x14ac:dyDescent="0.2">
      <c r="A95" s="47"/>
      <c r="B95" s="48" t="s">
        <v>425</v>
      </c>
      <c r="C95" s="7">
        <v>0</v>
      </c>
      <c r="D95" s="7">
        <v>3</v>
      </c>
      <c r="E95" s="51" t="str">
        <f t="shared" ref="E95:E96" si="26">+IF(C95=0,"",C95/C$74)</f>
        <v/>
      </c>
      <c r="F95" s="51">
        <f t="shared" ref="F95:F96" si="27">+IF(D95=0,"",D95/D$74)</f>
        <v>2.6041666666666665E-3</v>
      </c>
      <c r="G95" s="12">
        <f t="shared" si="13"/>
        <v>1</v>
      </c>
      <c r="H95" s="49" t="str">
        <f t="shared" ref="H95:H96" si="28">+IF(OR(AND(E95=""),(G95="")),"",E95*G95)</f>
        <v/>
      </c>
      <c r="I95" s="2"/>
    </row>
    <row r="96" spans="1:9" s="50" customFormat="1" ht="15" x14ac:dyDescent="0.2">
      <c r="A96" s="47"/>
      <c r="B96" s="48" t="s">
        <v>600</v>
      </c>
      <c r="C96" s="7">
        <v>0</v>
      </c>
      <c r="D96" s="7">
        <v>1</v>
      </c>
      <c r="E96" s="51" t="str">
        <f t="shared" si="26"/>
        <v/>
      </c>
      <c r="F96" s="51">
        <f t="shared" si="27"/>
        <v>8.6805555555555551E-4</v>
      </c>
      <c r="G96" s="12">
        <f t="shared" si="13"/>
        <v>1</v>
      </c>
      <c r="H96" s="49" t="str">
        <f t="shared" si="28"/>
        <v/>
      </c>
      <c r="I96" s="2"/>
    </row>
    <row r="97" spans="1:9" s="50" customFormat="1" ht="15" x14ac:dyDescent="0.2">
      <c r="A97" s="47" t="s">
        <v>595</v>
      </c>
      <c r="B97" s="48" t="s">
        <v>618</v>
      </c>
      <c r="C97" s="42"/>
      <c r="D97" s="42">
        <v>0</v>
      </c>
      <c r="E97" s="51" t="str">
        <f t="shared" ref="E97" si="29">+IF(C97=0,"",C97/C$74)</f>
        <v/>
      </c>
      <c r="F97" s="51" t="str">
        <f t="shared" ref="F97" si="30">+IF(D97=0,"",D97/D$74)</f>
        <v/>
      </c>
      <c r="G97" s="86" t="str">
        <f t="shared" si="13"/>
        <v xml:space="preserve"> </v>
      </c>
      <c r="H97" s="49" t="str">
        <f t="shared" ref="H97" si="31">+IF(OR(AND(E97=""),(G97="")),"",E97*G97)</f>
        <v/>
      </c>
    </row>
    <row r="98" spans="1:9" s="50" customFormat="1" ht="15" x14ac:dyDescent="0.2">
      <c r="A98" s="52"/>
      <c r="B98" s="48" t="s">
        <v>184</v>
      </c>
      <c r="C98" s="7">
        <v>4</v>
      </c>
      <c r="D98" s="7">
        <v>6</v>
      </c>
      <c r="E98" s="51">
        <f t="shared" si="14"/>
        <v>3.6068530207394047E-3</v>
      </c>
      <c r="F98" s="51">
        <f t="shared" si="15"/>
        <v>5.208333333333333E-3</v>
      </c>
      <c r="G98" s="12">
        <f t="shared" si="13"/>
        <v>0.5</v>
      </c>
      <c r="H98" s="49">
        <f t="shared" si="16"/>
        <v>1.8034265103697023E-3</v>
      </c>
      <c r="I98" s="2"/>
    </row>
    <row r="99" spans="1:9" s="50" customFormat="1" ht="15" x14ac:dyDescent="0.2">
      <c r="A99" s="52"/>
      <c r="B99" s="48" t="s">
        <v>19</v>
      </c>
      <c r="C99" s="7">
        <v>0</v>
      </c>
      <c r="D99" s="7">
        <v>0</v>
      </c>
      <c r="E99" s="51" t="str">
        <f t="shared" si="14"/>
        <v/>
      </c>
      <c r="F99" s="51" t="str">
        <f t="shared" si="15"/>
        <v/>
      </c>
      <c r="G99" s="12" t="str">
        <f t="shared" si="13"/>
        <v xml:space="preserve"> </v>
      </c>
      <c r="H99" s="49" t="str">
        <f t="shared" si="16"/>
        <v/>
      </c>
      <c r="I99" s="2"/>
    </row>
    <row r="100" spans="1:9" s="50" customFormat="1" ht="15" x14ac:dyDescent="0.2">
      <c r="A100" s="52"/>
      <c r="B100" s="48" t="s">
        <v>22</v>
      </c>
      <c r="C100" s="7">
        <v>0</v>
      </c>
      <c r="D100" s="7">
        <v>0</v>
      </c>
      <c r="E100" s="51" t="str">
        <f t="shared" si="14"/>
        <v/>
      </c>
      <c r="F100" s="51" t="str">
        <f t="shared" si="15"/>
        <v/>
      </c>
      <c r="G100" s="12" t="str">
        <f t="shared" si="13"/>
        <v xml:space="preserve"> </v>
      </c>
      <c r="H100" s="49" t="str">
        <f t="shared" si="16"/>
        <v/>
      </c>
      <c r="I100" s="2"/>
    </row>
    <row r="101" spans="1:9" s="50" customFormat="1" ht="15" x14ac:dyDescent="0.2">
      <c r="A101" s="52"/>
      <c r="B101" s="48" t="s">
        <v>185</v>
      </c>
      <c r="C101" s="7">
        <v>0</v>
      </c>
      <c r="D101" s="7">
        <v>0</v>
      </c>
      <c r="E101" s="51" t="str">
        <f t="shared" si="14"/>
        <v/>
      </c>
      <c r="F101" s="51" t="str">
        <f t="shared" si="15"/>
        <v/>
      </c>
      <c r="G101" s="12" t="str">
        <f t="shared" si="13"/>
        <v xml:space="preserve"> </v>
      </c>
      <c r="H101" s="49" t="str">
        <f t="shared" si="16"/>
        <v/>
      </c>
      <c r="I101" s="2"/>
    </row>
    <row r="102" spans="1:9" s="50" customFormat="1" ht="15" x14ac:dyDescent="0.2">
      <c r="A102" s="52"/>
      <c r="B102" s="48" t="s">
        <v>601</v>
      </c>
      <c r="C102" s="7">
        <v>1</v>
      </c>
      <c r="D102" s="7">
        <v>17</v>
      </c>
      <c r="E102" s="51">
        <f t="shared" si="14"/>
        <v>9.0171325518485117E-4</v>
      </c>
      <c r="F102" s="51">
        <f t="shared" si="15"/>
        <v>1.4756944444444444E-2</v>
      </c>
      <c r="G102" s="12">
        <f t="shared" si="13"/>
        <v>16</v>
      </c>
      <c r="H102" s="49">
        <f t="shared" si="16"/>
        <v>1.4427412082957619E-2</v>
      </c>
      <c r="I102" s="2"/>
    </row>
    <row r="103" spans="1:9" s="50" customFormat="1" ht="15" x14ac:dyDescent="0.2">
      <c r="A103" s="52"/>
      <c r="B103" s="48" t="s">
        <v>433</v>
      </c>
      <c r="C103" s="7">
        <v>0</v>
      </c>
      <c r="D103" s="7">
        <v>6</v>
      </c>
      <c r="E103" s="51" t="str">
        <f t="shared" si="14"/>
        <v/>
      </c>
      <c r="F103" s="51">
        <f t="shared" si="15"/>
        <v>5.208333333333333E-3</v>
      </c>
      <c r="G103" s="12">
        <f t="shared" si="13"/>
        <v>1</v>
      </c>
      <c r="H103" s="49" t="str">
        <f t="shared" si="16"/>
        <v/>
      </c>
      <c r="I103" s="2"/>
    </row>
    <row r="104" spans="1:9" s="50" customFormat="1" ht="15" x14ac:dyDescent="0.2">
      <c r="A104" s="52"/>
      <c r="B104" s="48" t="s">
        <v>18</v>
      </c>
      <c r="C104" s="7">
        <v>0</v>
      </c>
      <c r="D104" s="7">
        <v>1</v>
      </c>
      <c r="E104" s="51" t="str">
        <f t="shared" si="14"/>
        <v/>
      </c>
      <c r="F104" s="51">
        <f t="shared" si="15"/>
        <v>8.6805555555555551E-4</v>
      </c>
      <c r="G104" s="12">
        <f t="shared" si="13"/>
        <v>1</v>
      </c>
      <c r="H104" s="49" t="str">
        <f t="shared" si="16"/>
        <v/>
      </c>
      <c r="I104" s="2"/>
    </row>
    <row r="105" spans="1:9" s="50" customFormat="1" ht="15" x14ac:dyDescent="0.2">
      <c r="A105" s="52"/>
      <c r="B105" s="48" t="s">
        <v>20</v>
      </c>
      <c r="C105" s="7">
        <v>0</v>
      </c>
      <c r="D105" s="7">
        <v>2</v>
      </c>
      <c r="E105" s="51" t="str">
        <f t="shared" si="14"/>
        <v/>
      </c>
      <c r="F105" s="51">
        <f t="shared" si="15"/>
        <v>1.736111111111111E-3</v>
      </c>
      <c r="G105" s="12">
        <f t="shared" si="13"/>
        <v>1</v>
      </c>
      <c r="H105" s="49" t="str">
        <f t="shared" si="16"/>
        <v/>
      </c>
      <c r="I105" s="2"/>
    </row>
    <row r="106" spans="1:9" s="50" customFormat="1" ht="15" x14ac:dyDescent="0.2">
      <c r="A106" s="52"/>
      <c r="B106" s="48" t="s">
        <v>186</v>
      </c>
      <c r="C106" s="7">
        <v>0</v>
      </c>
      <c r="D106" s="7">
        <v>0</v>
      </c>
      <c r="E106" s="51" t="str">
        <f t="shared" si="14"/>
        <v/>
      </c>
      <c r="F106" s="51" t="str">
        <f t="shared" si="15"/>
        <v/>
      </c>
      <c r="G106" s="12" t="str">
        <f t="shared" si="13"/>
        <v xml:space="preserve"> </v>
      </c>
      <c r="H106" s="49" t="str">
        <f t="shared" si="16"/>
        <v/>
      </c>
      <c r="I106" s="2"/>
    </row>
    <row r="107" spans="1:9" s="50" customFormat="1" ht="15" x14ac:dyDescent="0.2">
      <c r="A107" s="47"/>
      <c r="B107" s="48" t="s">
        <v>218</v>
      </c>
      <c r="C107" s="7">
        <v>0</v>
      </c>
      <c r="D107" s="7">
        <v>2</v>
      </c>
      <c r="E107" s="51" t="str">
        <f t="shared" ref="E107" si="32">+IF(C107=0,"",C107/C$74)</f>
        <v/>
      </c>
      <c r="F107" s="51">
        <f t="shared" ref="F107" si="33">+IF(D107=0,"",D107/D$74)</f>
        <v>1.736111111111111E-3</v>
      </c>
      <c r="G107" s="12">
        <f t="shared" si="13"/>
        <v>1</v>
      </c>
      <c r="H107" s="49" t="str">
        <f t="shared" ref="H107" si="34">+IF(OR(AND(E107=""),(G107="")),"",E107*G107)</f>
        <v/>
      </c>
      <c r="I107" s="2"/>
    </row>
    <row r="108" spans="1:9" ht="15" x14ac:dyDescent="0.2">
      <c r="B108" s="5" t="s">
        <v>187</v>
      </c>
      <c r="C108" s="7">
        <v>4</v>
      </c>
      <c r="D108" s="7">
        <v>11</v>
      </c>
      <c r="E108" s="13">
        <f t="shared" si="14"/>
        <v>3.6068530207394047E-3</v>
      </c>
      <c r="F108" s="13">
        <f t="shared" si="15"/>
        <v>9.5486111111111119E-3</v>
      </c>
      <c r="G108" s="12">
        <f t="shared" si="13"/>
        <v>1.75</v>
      </c>
      <c r="H108" s="15">
        <f t="shared" si="16"/>
        <v>6.3119927862939585E-3</v>
      </c>
    </row>
    <row r="109" spans="1:9" ht="15" x14ac:dyDescent="0.2">
      <c r="B109" s="5" t="s">
        <v>188</v>
      </c>
      <c r="C109" s="7">
        <v>90</v>
      </c>
      <c r="D109" s="7">
        <v>117</v>
      </c>
      <c r="E109" s="13">
        <f t="shared" si="14"/>
        <v>8.1154192966636604E-2</v>
      </c>
      <c r="F109" s="13">
        <f t="shared" si="15"/>
        <v>0.1015625</v>
      </c>
      <c r="G109" s="12">
        <f t="shared" si="13"/>
        <v>0.3</v>
      </c>
      <c r="H109" s="15">
        <f t="shared" si="16"/>
        <v>2.434625788999098E-2</v>
      </c>
    </row>
    <row r="110" spans="1:9" ht="15" x14ac:dyDescent="0.2">
      <c r="B110" s="5" t="s">
        <v>602</v>
      </c>
      <c r="C110" s="7">
        <v>34</v>
      </c>
      <c r="D110" s="7">
        <v>83</v>
      </c>
      <c r="E110" s="13">
        <f t="shared" si="14"/>
        <v>3.0658250676284943E-2</v>
      </c>
      <c r="F110" s="13">
        <f t="shared" si="15"/>
        <v>7.2048611111111105E-2</v>
      </c>
      <c r="G110" s="12">
        <f t="shared" si="13"/>
        <v>1.4411764705882353</v>
      </c>
      <c r="H110" s="15">
        <f t="shared" si="16"/>
        <v>4.4183949504057712E-2</v>
      </c>
    </row>
    <row r="111" spans="1:9" ht="15" x14ac:dyDescent="0.2">
      <c r="B111" s="5" t="s">
        <v>603</v>
      </c>
      <c r="C111" s="7">
        <v>15</v>
      </c>
      <c r="D111" s="7">
        <v>13</v>
      </c>
      <c r="E111" s="13">
        <f t="shared" si="14"/>
        <v>1.3525698827772768E-2</v>
      </c>
      <c r="F111" s="13">
        <f t="shared" si="15"/>
        <v>1.1284722222222222E-2</v>
      </c>
      <c r="G111" s="12">
        <f t="shared" si="13"/>
        <v>-0.13333333333333333</v>
      </c>
      <c r="H111" s="15">
        <f t="shared" si="16"/>
        <v>-1.8034265103697023E-3</v>
      </c>
    </row>
    <row r="112" spans="1:9" ht="15" x14ac:dyDescent="0.2">
      <c r="B112" s="5" t="s">
        <v>189</v>
      </c>
      <c r="C112" s="7">
        <v>0</v>
      </c>
      <c r="D112" s="7">
        <v>0</v>
      </c>
      <c r="E112" s="13" t="str">
        <f t="shared" si="14"/>
        <v/>
      </c>
      <c r="F112" s="13" t="str">
        <f t="shared" si="15"/>
        <v/>
      </c>
      <c r="G112" s="12" t="str">
        <f t="shared" si="13"/>
        <v xml:space="preserve"> </v>
      </c>
      <c r="H112" s="15" t="str">
        <f t="shared" si="16"/>
        <v/>
      </c>
    </row>
    <row r="113" spans="2:8" ht="15" x14ac:dyDescent="0.2">
      <c r="B113" s="5" t="s">
        <v>190</v>
      </c>
      <c r="C113" s="7">
        <v>146</v>
      </c>
      <c r="D113" s="7">
        <v>0</v>
      </c>
      <c r="E113" s="13">
        <f t="shared" si="14"/>
        <v>0.13165013525698827</v>
      </c>
      <c r="F113" s="13" t="str">
        <f t="shared" si="15"/>
        <v/>
      </c>
      <c r="G113" s="12">
        <f t="shared" si="13"/>
        <v>-1</v>
      </c>
      <c r="H113" s="15">
        <f t="shared" si="16"/>
        <v>-0.13165013525698827</v>
      </c>
    </row>
    <row r="114" spans="2:8" ht="15" x14ac:dyDescent="0.2">
      <c r="B114" s="5" t="s">
        <v>191</v>
      </c>
      <c r="C114" s="7">
        <v>0</v>
      </c>
      <c r="D114" s="7">
        <v>0</v>
      </c>
      <c r="E114" s="13" t="str">
        <f t="shared" si="14"/>
        <v/>
      </c>
      <c r="F114" s="13" t="str">
        <f t="shared" si="15"/>
        <v/>
      </c>
      <c r="G114" s="12" t="str">
        <f t="shared" si="13"/>
        <v xml:space="preserve"> </v>
      </c>
      <c r="H114" s="15" t="str">
        <f t="shared" si="16"/>
        <v/>
      </c>
    </row>
    <row r="115" spans="2:8" ht="15" x14ac:dyDescent="0.2">
      <c r="B115" s="5" t="s">
        <v>27</v>
      </c>
      <c r="C115" s="7">
        <v>3</v>
      </c>
      <c r="D115" s="7">
        <v>0</v>
      </c>
      <c r="E115" s="13">
        <f t="shared" si="14"/>
        <v>2.7051397655545538E-3</v>
      </c>
      <c r="F115" s="13" t="str">
        <f t="shared" si="15"/>
        <v/>
      </c>
      <c r="G115" s="12">
        <f t="shared" si="13"/>
        <v>-1</v>
      </c>
      <c r="H115" s="15">
        <f t="shared" si="16"/>
        <v>-2.7051397655545538E-3</v>
      </c>
    </row>
    <row r="116" spans="2:8" ht="15" x14ac:dyDescent="0.2">
      <c r="B116" s="5" t="s">
        <v>192</v>
      </c>
      <c r="C116" s="7">
        <v>0</v>
      </c>
      <c r="D116" s="7">
        <v>0</v>
      </c>
      <c r="E116" s="13" t="str">
        <f t="shared" si="14"/>
        <v/>
      </c>
      <c r="F116" s="13" t="str">
        <f t="shared" si="15"/>
        <v/>
      </c>
      <c r="G116" s="12" t="str">
        <f t="shared" si="13"/>
        <v xml:space="preserve"> </v>
      </c>
      <c r="H116" s="15" t="str">
        <f t="shared" si="16"/>
        <v/>
      </c>
    </row>
    <row r="117" spans="2:8" ht="15" x14ac:dyDescent="0.2">
      <c r="B117" s="5" t="s">
        <v>434</v>
      </c>
      <c r="C117" s="7">
        <v>0</v>
      </c>
      <c r="D117" s="7">
        <v>0</v>
      </c>
      <c r="E117" s="13" t="str">
        <f t="shared" si="14"/>
        <v/>
      </c>
      <c r="F117" s="13" t="str">
        <f t="shared" si="15"/>
        <v/>
      </c>
      <c r="G117" s="12" t="str">
        <f t="shared" si="13"/>
        <v xml:space="preserve"> </v>
      </c>
      <c r="H117" s="15" t="str">
        <f t="shared" si="16"/>
        <v/>
      </c>
    </row>
    <row r="118" spans="2:8" ht="15" x14ac:dyDescent="0.2">
      <c r="B118" s="5" t="s">
        <v>193</v>
      </c>
      <c r="C118" s="7">
        <v>25</v>
      </c>
      <c r="D118" s="7">
        <v>30</v>
      </c>
      <c r="E118" s="13">
        <f t="shared" si="14"/>
        <v>2.2542831379621282E-2</v>
      </c>
      <c r="F118" s="13">
        <f t="shared" si="15"/>
        <v>2.6041666666666668E-2</v>
      </c>
      <c r="G118" s="12">
        <f t="shared" si="13"/>
        <v>0.2</v>
      </c>
      <c r="H118" s="15">
        <f t="shared" si="16"/>
        <v>4.5085662759242568E-3</v>
      </c>
    </row>
    <row r="119" spans="2:8" ht="15" x14ac:dyDescent="0.2">
      <c r="B119" s="5" t="s">
        <v>24</v>
      </c>
      <c r="C119" s="7">
        <v>0</v>
      </c>
      <c r="D119" s="7">
        <v>0</v>
      </c>
      <c r="E119" s="13" t="str">
        <f t="shared" si="14"/>
        <v/>
      </c>
      <c r="F119" s="13" t="str">
        <f t="shared" si="15"/>
        <v/>
      </c>
      <c r="G119" s="12" t="str">
        <f t="shared" si="13"/>
        <v xml:space="preserve"> </v>
      </c>
      <c r="H119" s="15" t="str">
        <f t="shared" si="16"/>
        <v/>
      </c>
    </row>
    <row r="120" spans="2:8" ht="15" x14ac:dyDescent="0.2">
      <c r="B120" s="5" t="s">
        <v>194</v>
      </c>
      <c r="C120" s="7">
        <v>0</v>
      </c>
      <c r="D120" s="7">
        <v>0</v>
      </c>
      <c r="E120" s="13" t="str">
        <f t="shared" si="14"/>
        <v/>
      </c>
      <c r="F120" s="13" t="str">
        <f t="shared" si="15"/>
        <v/>
      </c>
      <c r="G120" s="12" t="str">
        <f t="shared" si="13"/>
        <v xml:space="preserve"> </v>
      </c>
      <c r="H120" s="15" t="str">
        <f t="shared" si="16"/>
        <v/>
      </c>
    </row>
    <row r="121" spans="2:8" ht="15" x14ac:dyDescent="0.2">
      <c r="B121" s="5" t="s">
        <v>25</v>
      </c>
      <c r="C121" s="7">
        <v>0</v>
      </c>
      <c r="D121" s="7">
        <v>0</v>
      </c>
      <c r="E121" s="13" t="str">
        <f t="shared" si="14"/>
        <v/>
      </c>
      <c r="F121" s="13" t="str">
        <f t="shared" si="15"/>
        <v/>
      </c>
      <c r="G121" s="12" t="str">
        <f t="shared" si="13"/>
        <v xml:space="preserve"> </v>
      </c>
      <c r="H121" s="15" t="str">
        <f t="shared" si="16"/>
        <v/>
      </c>
    </row>
    <row r="122" spans="2:8" ht="15" x14ac:dyDescent="0.2">
      <c r="B122" s="5" t="s">
        <v>23</v>
      </c>
      <c r="C122" s="7">
        <v>0</v>
      </c>
      <c r="D122" s="7">
        <v>0</v>
      </c>
      <c r="E122" s="13" t="str">
        <f t="shared" si="14"/>
        <v/>
      </c>
      <c r="F122" s="13" t="str">
        <f t="shared" si="15"/>
        <v/>
      </c>
      <c r="G122" s="12" t="str">
        <f t="shared" si="13"/>
        <v xml:space="preserve"> </v>
      </c>
      <c r="H122" s="15" t="str">
        <f t="shared" si="16"/>
        <v/>
      </c>
    </row>
    <row r="123" spans="2:8" ht="15" x14ac:dyDescent="0.2">
      <c r="B123" s="5" t="s">
        <v>26</v>
      </c>
      <c r="C123" s="7">
        <v>0</v>
      </c>
      <c r="D123" s="7">
        <v>0</v>
      </c>
      <c r="E123" s="13" t="str">
        <f t="shared" si="14"/>
        <v/>
      </c>
      <c r="F123" s="13" t="str">
        <f t="shared" si="15"/>
        <v/>
      </c>
      <c r="G123" s="12" t="str">
        <f t="shared" si="13"/>
        <v xml:space="preserve"> </v>
      </c>
      <c r="H123" s="15" t="str">
        <f t="shared" si="16"/>
        <v/>
      </c>
    </row>
    <row r="124" spans="2:8" ht="15" x14ac:dyDescent="0.2">
      <c r="B124" s="5" t="s">
        <v>195</v>
      </c>
      <c r="C124" s="7">
        <v>0</v>
      </c>
      <c r="D124" s="7">
        <v>0</v>
      </c>
      <c r="E124" s="13" t="str">
        <f t="shared" si="14"/>
        <v/>
      </c>
      <c r="F124" s="13" t="str">
        <f t="shared" si="15"/>
        <v/>
      </c>
      <c r="G124" s="12" t="str">
        <f t="shared" si="13"/>
        <v xml:space="preserve"> </v>
      </c>
      <c r="H124" s="15" t="str">
        <f t="shared" si="16"/>
        <v/>
      </c>
    </row>
    <row r="125" spans="2:8" ht="15" x14ac:dyDescent="0.2">
      <c r="B125" s="5" t="s">
        <v>31</v>
      </c>
      <c r="C125" s="7">
        <v>0</v>
      </c>
      <c r="D125" s="7">
        <v>0</v>
      </c>
      <c r="E125" s="13" t="str">
        <f t="shared" si="14"/>
        <v/>
      </c>
      <c r="F125" s="13" t="str">
        <f t="shared" si="15"/>
        <v/>
      </c>
      <c r="G125" s="12" t="str">
        <f t="shared" si="13"/>
        <v xml:space="preserve"> </v>
      </c>
      <c r="H125" s="15" t="str">
        <f t="shared" si="16"/>
        <v/>
      </c>
    </row>
    <row r="126" spans="2:8" ht="15" x14ac:dyDescent="0.2">
      <c r="B126" s="5" t="s">
        <v>33</v>
      </c>
      <c r="C126" s="7">
        <v>0</v>
      </c>
      <c r="D126" s="7">
        <v>5</v>
      </c>
      <c r="E126" s="13" t="str">
        <f t="shared" si="14"/>
        <v/>
      </c>
      <c r="F126" s="13">
        <f t="shared" si="15"/>
        <v>4.340277777777778E-3</v>
      </c>
      <c r="G126" s="12">
        <f t="shared" si="13"/>
        <v>1</v>
      </c>
      <c r="H126" s="15" t="str">
        <f t="shared" si="16"/>
        <v/>
      </c>
    </row>
    <row r="127" spans="2:8" ht="15" x14ac:dyDescent="0.2">
      <c r="B127" s="5" t="s">
        <v>196</v>
      </c>
      <c r="C127" s="7">
        <v>5</v>
      </c>
      <c r="D127" s="7">
        <v>6</v>
      </c>
      <c r="E127" s="13">
        <f t="shared" si="14"/>
        <v>4.508566275924256E-3</v>
      </c>
      <c r="F127" s="13">
        <f t="shared" si="15"/>
        <v>5.208333333333333E-3</v>
      </c>
      <c r="G127" s="12">
        <f t="shared" si="13"/>
        <v>0.2</v>
      </c>
      <c r="H127" s="15">
        <f t="shared" si="16"/>
        <v>9.0171325518485128E-4</v>
      </c>
    </row>
    <row r="128" spans="2:8" ht="15" x14ac:dyDescent="0.2">
      <c r="B128" s="5" t="s">
        <v>435</v>
      </c>
      <c r="C128" s="7">
        <v>15</v>
      </c>
      <c r="D128" s="7">
        <v>1</v>
      </c>
      <c r="E128" s="13">
        <f t="shared" si="14"/>
        <v>1.3525698827772768E-2</v>
      </c>
      <c r="F128" s="13">
        <f t="shared" si="15"/>
        <v>8.6805555555555551E-4</v>
      </c>
      <c r="G128" s="12">
        <f t="shared" si="13"/>
        <v>-0.93333333333333335</v>
      </c>
      <c r="H128" s="15">
        <f t="shared" si="16"/>
        <v>-1.2623985572587917E-2</v>
      </c>
    </row>
    <row r="129" spans="1:9" ht="15" x14ac:dyDescent="0.2">
      <c r="B129" s="5" t="s">
        <v>436</v>
      </c>
      <c r="C129" s="7">
        <v>459</v>
      </c>
      <c r="D129" s="7">
        <v>381</v>
      </c>
      <c r="E129" s="13">
        <f t="shared" si="14"/>
        <v>0.41388638412984669</v>
      </c>
      <c r="F129" s="13">
        <f t="shared" si="15"/>
        <v>0.33072916666666669</v>
      </c>
      <c r="G129" s="12">
        <f t="shared" si="13"/>
        <v>-0.16993464052287582</v>
      </c>
      <c r="H129" s="15">
        <f t="shared" si="16"/>
        <v>-7.0333633904418394E-2</v>
      </c>
    </row>
    <row r="130" spans="1:9" ht="15" x14ac:dyDescent="0.2">
      <c r="B130" s="5" t="s">
        <v>197</v>
      </c>
      <c r="C130" s="7">
        <v>0</v>
      </c>
      <c r="D130" s="7">
        <v>2</v>
      </c>
      <c r="E130" s="13" t="str">
        <f t="shared" si="14"/>
        <v/>
      </c>
      <c r="F130" s="13">
        <f t="shared" si="15"/>
        <v>1.736111111111111E-3</v>
      </c>
      <c r="G130" s="12">
        <f t="shared" si="13"/>
        <v>1</v>
      </c>
      <c r="H130" s="15" t="str">
        <f t="shared" si="16"/>
        <v/>
      </c>
    </row>
    <row r="131" spans="1:9" ht="15" x14ac:dyDescent="0.2">
      <c r="B131" s="5" t="s">
        <v>198</v>
      </c>
      <c r="C131" s="7">
        <v>0</v>
      </c>
      <c r="D131" s="7">
        <v>0</v>
      </c>
      <c r="E131" s="13" t="str">
        <f t="shared" si="14"/>
        <v/>
      </c>
      <c r="F131" s="13" t="str">
        <f t="shared" si="15"/>
        <v/>
      </c>
      <c r="G131" s="12" t="str">
        <f t="shared" si="13"/>
        <v xml:space="preserve"> </v>
      </c>
      <c r="H131" s="15" t="str">
        <f t="shared" si="16"/>
        <v/>
      </c>
    </row>
    <row r="132" spans="1:9" ht="15" x14ac:dyDescent="0.2">
      <c r="B132" s="5" t="s">
        <v>28</v>
      </c>
      <c r="C132" s="7">
        <v>2</v>
      </c>
      <c r="D132" s="7">
        <v>3</v>
      </c>
      <c r="E132" s="13">
        <f t="shared" si="14"/>
        <v>1.8034265103697023E-3</v>
      </c>
      <c r="F132" s="13">
        <f t="shared" si="15"/>
        <v>2.6041666666666665E-3</v>
      </c>
      <c r="G132" s="12">
        <f t="shared" si="13"/>
        <v>0.5</v>
      </c>
      <c r="H132" s="15">
        <f t="shared" si="16"/>
        <v>9.0171325518485117E-4</v>
      </c>
    </row>
    <row r="133" spans="1:9" ht="15" x14ac:dyDescent="0.2">
      <c r="B133" s="5" t="s">
        <v>32</v>
      </c>
      <c r="C133" s="7">
        <v>0</v>
      </c>
      <c r="D133" s="7">
        <v>0</v>
      </c>
      <c r="E133" s="13" t="str">
        <f t="shared" si="14"/>
        <v/>
      </c>
      <c r="F133" s="13" t="str">
        <f t="shared" si="15"/>
        <v/>
      </c>
      <c r="G133" s="12" t="str">
        <f t="shared" si="13"/>
        <v xml:space="preserve"> </v>
      </c>
      <c r="H133" s="15" t="str">
        <f t="shared" si="16"/>
        <v/>
      </c>
    </row>
    <row r="134" spans="1:9" s="50" customFormat="1" ht="15" x14ac:dyDescent="0.2">
      <c r="A134" s="47"/>
      <c r="B134" s="48" t="s">
        <v>525</v>
      </c>
      <c r="C134" s="7">
        <v>0</v>
      </c>
      <c r="D134" s="7">
        <v>0</v>
      </c>
      <c r="E134" s="51" t="str">
        <f t="shared" ref="E134" si="35">+IF(C134=0,"",C134/C$74)</f>
        <v/>
      </c>
      <c r="F134" s="51" t="str">
        <f t="shared" ref="F134" si="36">+IF(D134=0,"",D134/D$74)</f>
        <v/>
      </c>
      <c r="G134" s="12" t="str">
        <f t="shared" si="13"/>
        <v xml:space="preserve"> </v>
      </c>
      <c r="H134" s="49" t="str">
        <f t="shared" ref="H134" si="37">+IF(OR(AND(E134=""),(G134="")),"",E134*G134)</f>
        <v/>
      </c>
      <c r="I134" s="2"/>
    </row>
    <row r="135" spans="1:9" ht="15" x14ac:dyDescent="0.2">
      <c r="B135" s="5" t="s">
        <v>30</v>
      </c>
      <c r="C135" s="7">
        <v>1</v>
      </c>
      <c r="D135" s="7">
        <v>6</v>
      </c>
      <c r="E135" s="13">
        <f t="shared" si="14"/>
        <v>9.0171325518485117E-4</v>
      </c>
      <c r="F135" s="13">
        <f t="shared" si="15"/>
        <v>5.208333333333333E-3</v>
      </c>
      <c r="G135" s="12">
        <f t="shared" si="13"/>
        <v>5</v>
      </c>
      <c r="H135" s="15">
        <f t="shared" si="16"/>
        <v>4.508566275924256E-3</v>
      </c>
    </row>
    <row r="136" spans="1:9" ht="15" x14ac:dyDescent="0.2">
      <c r="B136" s="5" t="s">
        <v>29</v>
      </c>
      <c r="C136" s="7">
        <v>0</v>
      </c>
      <c r="D136" s="7">
        <v>0</v>
      </c>
      <c r="E136" s="13" t="str">
        <f t="shared" si="14"/>
        <v/>
      </c>
      <c r="F136" s="13" t="str">
        <f t="shared" si="15"/>
        <v/>
      </c>
      <c r="G136" s="12" t="str">
        <f t="shared" si="13"/>
        <v xml:space="preserve"> </v>
      </c>
      <c r="H136" s="15" t="str">
        <f t="shared" si="16"/>
        <v/>
      </c>
    </row>
    <row r="137" spans="1:9" ht="15" x14ac:dyDescent="0.2">
      <c r="B137" s="5" t="s">
        <v>199</v>
      </c>
      <c r="C137" s="7">
        <v>11</v>
      </c>
      <c r="D137" s="7">
        <v>10</v>
      </c>
      <c r="E137" s="13">
        <f t="shared" si="14"/>
        <v>9.9188458070333628E-3</v>
      </c>
      <c r="F137" s="13">
        <f t="shared" si="15"/>
        <v>8.6805555555555559E-3</v>
      </c>
      <c r="G137" s="12">
        <f t="shared" si="13"/>
        <v>-9.0909090909090912E-2</v>
      </c>
      <c r="H137" s="15">
        <f t="shared" si="16"/>
        <v>-9.0171325518485117E-4</v>
      </c>
    </row>
    <row r="138" spans="1:9" ht="15" x14ac:dyDescent="0.2">
      <c r="B138" s="5" t="s">
        <v>200</v>
      </c>
      <c r="C138" s="7">
        <v>0</v>
      </c>
      <c r="D138" s="7">
        <v>0</v>
      </c>
      <c r="E138" s="13" t="str">
        <f t="shared" si="14"/>
        <v/>
      </c>
      <c r="F138" s="13" t="str">
        <f t="shared" si="15"/>
        <v/>
      </c>
      <c r="G138" s="12" t="str">
        <f t="shared" si="13"/>
        <v xml:space="preserve"> </v>
      </c>
      <c r="H138" s="15" t="str">
        <f t="shared" si="16"/>
        <v/>
      </c>
    </row>
    <row r="139" spans="1:9" ht="15" x14ac:dyDescent="0.2">
      <c r="B139" s="5" t="s">
        <v>201</v>
      </c>
      <c r="C139" s="7">
        <v>0</v>
      </c>
      <c r="D139" s="7">
        <v>0</v>
      </c>
      <c r="E139" s="13" t="str">
        <f t="shared" si="14"/>
        <v/>
      </c>
      <c r="F139" s="13" t="str">
        <f t="shared" si="15"/>
        <v/>
      </c>
      <c r="G139" s="12" t="str">
        <f t="shared" ref="G139:G163" si="38">+IF(AND(C139=0,D139=0)," ",IF(C139=0,1,IF(D139=0,-1,(D139-C139)/C139)))</f>
        <v xml:space="preserve"> </v>
      </c>
      <c r="H139" s="15" t="str">
        <f t="shared" si="16"/>
        <v/>
      </c>
    </row>
    <row r="140" spans="1:9" ht="15" x14ac:dyDescent="0.2">
      <c r="B140" s="5" t="s">
        <v>202</v>
      </c>
      <c r="C140" s="7">
        <v>17</v>
      </c>
      <c r="D140" s="7">
        <v>13</v>
      </c>
      <c r="E140" s="13">
        <f t="shared" si="14"/>
        <v>1.5329125338142471E-2</v>
      </c>
      <c r="F140" s="13">
        <f t="shared" si="15"/>
        <v>1.1284722222222222E-2</v>
      </c>
      <c r="G140" s="12">
        <f t="shared" si="38"/>
        <v>-0.23529411764705882</v>
      </c>
      <c r="H140" s="15">
        <f t="shared" si="16"/>
        <v>-3.6068530207394051E-3</v>
      </c>
    </row>
    <row r="141" spans="1:9" ht="15" x14ac:dyDescent="0.2">
      <c r="B141" s="5" t="s">
        <v>437</v>
      </c>
      <c r="C141" s="7">
        <v>2</v>
      </c>
      <c r="D141" s="7">
        <v>0</v>
      </c>
      <c r="E141" s="13">
        <f t="shared" si="14"/>
        <v>1.8034265103697023E-3</v>
      </c>
      <c r="F141" s="13" t="str">
        <f t="shared" si="15"/>
        <v/>
      </c>
      <c r="G141" s="12">
        <f t="shared" si="38"/>
        <v>-1</v>
      </c>
      <c r="H141" s="15">
        <f t="shared" si="16"/>
        <v>-1.8034265103697023E-3</v>
      </c>
    </row>
    <row r="142" spans="1:9" ht="15" x14ac:dyDescent="0.2">
      <c r="B142" s="5" t="s">
        <v>203</v>
      </c>
      <c r="C142" s="7">
        <v>0</v>
      </c>
      <c r="D142" s="7">
        <v>0</v>
      </c>
      <c r="E142" s="13" t="str">
        <f t="shared" si="14"/>
        <v/>
      </c>
      <c r="F142" s="13" t="str">
        <f t="shared" si="15"/>
        <v/>
      </c>
      <c r="G142" s="12" t="str">
        <f t="shared" si="38"/>
        <v xml:space="preserve"> </v>
      </c>
      <c r="H142" s="15" t="str">
        <f t="shared" si="16"/>
        <v/>
      </c>
    </row>
    <row r="143" spans="1:9" ht="15" x14ac:dyDescent="0.2">
      <c r="B143" s="5" t="s">
        <v>204</v>
      </c>
      <c r="C143" s="7">
        <v>1</v>
      </c>
      <c r="D143" s="7">
        <v>0</v>
      </c>
      <c r="E143" s="13">
        <f t="shared" si="14"/>
        <v>9.0171325518485117E-4</v>
      </c>
      <c r="F143" s="13" t="str">
        <f t="shared" si="15"/>
        <v/>
      </c>
      <c r="G143" s="12">
        <f t="shared" si="38"/>
        <v>-1</v>
      </c>
      <c r="H143" s="15">
        <f t="shared" si="16"/>
        <v>-9.0171325518485117E-4</v>
      </c>
    </row>
    <row r="144" spans="1:9" s="50" customFormat="1" ht="15" x14ac:dyDescent="0.2">
      <c r="A144" s="47"/>
      <c r="B144" s="48" t="s">
        <v>589</v>
      </c>
      <c r="C144" s="42">
        <v>0</v>
      </c>
      <c r="D144" s="7">
        <v>0</v>
      </c>
      <c r="E144" s="51" t="str">
        <f t="shared" ref="E144" si="39">+IF(C144=0,"",C144/C$74)</f>
        <v/>
      </c>
      <c r="F144" s="51" t="str">
        <f t="shared" ref="F144" si="40">+IF(D144=0,"",D144/D$74)</f>
        <v/>
      </c>
      <c r="G144" s="12" t="str">
        <f t="shared" si="38"/>
        <v xml:space="preserve"> </v>
      </c>
      <c r="H144" s="49" t="str">
        <f t="shared" ref="H144" si="41">+IF(OR(AND(E144=""),(G144="")),"",E144*G144)</f>
        <v/>
      </c>
      <c r="I144" s="2"/>
    </row>
    <row r="145" spans="1:9" ht="15" x14ac:dyDescent="0.2">
      <c r="B145" s="5" t="s">
        <v>565</v>
      </c>
      <c r="C145" s="7">
        <v>0</v>
      </c>
      <c r="D145" s="7">
        <v>5</v>
      </c>
      <c r="E145" s="13" t="str">
        <f t="shared" si="14"/>
        <v/>
      </c>
      <c r="F145" s="13">
        <f t="shared" si="15"/>
        <v>4.340277777777778E-3</v>
      </c>
      <c r="G145" s="12">
        <f t="shared" si="38"/>
        <v>1</v>
      </c>
      <c r="H145" s="15" t="str">
        <f t="shared" si="16"/>
        <v/>
      </c>
    </row>
    <row r="146" spans="1:9" ht="15" x14ac:dyDescent="0.2">
      <c r="B146" s="5" t="s">
        <v>566</v>
      </c>
      <c r="C146" s="7">
        <v>0</v>
      </c>
      <c r="D146" s="7">
        <v>0</v>
      </c>
      <c r="E146" s="13" t="str">
        <f t="shared" si="14"/>
        <v/>
      </c>
      <c r="F146" s="13" t="str">
        <f t="shared" si="15"/>
        <v/>
      </c>
      <c r="G146" s="12" t="str">
        <f t="shared" si="38"/>
        <v xml:space="preserve"> </v>
      </c>
      <c r="H146" s="15" t="str">
        <f t="shared" si="16"/>
        <v/>
      </c>
    </row>
    <row r="147" spans="1:9" s="50" customFormat="1" ht="15" x14ac:dyDescent="0.2">
      <c r="A147" s="47"/>
      <c r="B147" s="48" t="s">
        <v>591</v>
      </c>
      <c r="C147" s="42">
        <v>0</v>
      </c>
      <c r="D147" s="7">
        <v>0</v>
      </c>
      <c r="E147" s="51" t="str">
        <f t="shared" ref="E147" si="42">+IF(C147=0,"",C147/C$74)</f>
        <v/>
      </c>
      <c r="F147" s="51" t="str">
        <f t="shared" ref="F147" si="43">+IF(D147=0,"",D147/D$74)</f>
        <v/>
      </c>
      <c r="G147" s="12" t="str">
        <f t="shared" si="38"/>
        <v xml:space="preserve"> </v>
      </c>
      <c r="H147" s="49" t="str">
        <f t="shared" ref="H147" si="44">+IF(OR(AND(E147=""),(G147="")),"",E147*G147)</f>
        <v/>
      </c>
      <c r="I147" s="2"/>
    </row>
    <row r="148" spans="1:9" ht="15" x14ac:dyDescent="0.2">
      <c r="B148" s="5" t="s">
        <v>36</v>
      </c>
      <c r="C148" s="7">
        <v>0</v>
      </c>
      <c r="D148" s="7">
        <v>0</v>
      </c>
      <c r="E148" s="13" t="str">
        <f t="shared" si="14"/>
        <v/>
      </c>
      <c r="F148" s="13" t="str">
        <f t="shared" si="15"/>
        <v/>
      </c>
      <c r="G148" s="12" t="str">
        <f t="shared" si="38"/>
        <v xml:space="preserve"> </v>
      </c>
      <c r="H148" s="15" t="str">
        <f t="shared" si="16"/>
        <v/>
      </c>
    </row>
    <row r="149" spans="1:9" ht="15" x14ac:dyDescent="0.2">
      <c r="B149" s="5" t="s">
        <v>438</v>
      </c>
      <c r="C149" s="7">
        <v>0</v>
      </c>
      <c r="D149" s="7">
        <v>0</v>
      </c>
      <c r="E149" s="13" t="str">
        <f t="shared" ref="E149:E158" si="45">+IF(C149=0,"",C149/C$74)</f>
        <v/>
      </c>
      <c r="F149" s="13" t="str">
        <f t="shared" ref="F149:F158" si="46">+IF(D149=0,"",D149/D$74)</f>
        <v/>
      </c>
      <c r="G149" s="12" t="str">
        <f t="shared" si="38"/>
        <v xml:space="preserve"> </v>
      </c>
      <c r="H149" s="15" t="str">
        <f t="shared" ref="H149:H158" si="47">+IF(OR(AND(E149=""),(G149="")),"",E149*G149)</f>
        <v/>
      </c>
    </row>
    <row r="150" spans="1:9" ht="15" x14ac:dyDescent="0.2">
      <c r="B150" s="5" t="s">
        <v>34</v>
      </c>
      <c r="C150" s="7">
        <v>1</v>
      </c>
      <c r="D150" s="7">
        <v>1</v>
      </c>
      <c r="E150" s="13">
        <f t="shared" si="45"/>
        <v>9.0171325518485117E-4</v>
      </c>
      <c r="F150" s="13">
        <f t="shared" si="46"/>
        <v>8.6805555555555551E-4</v>
      </c>
      <c r="G150" s="12">
        <f t="shared" si="38"/>
        <v>0</v>
      </c>
      <c r="H150" s="15">
        <f t="shared" si="47"/>
        <v>0</v>
      </c>
    </row>
    <row r="151" spans="1:9" ht="15" x14ac:dyDescent="0.2">
      <c r="B151" s="5" t="s">
        <v>205</v>
      </c>
      <c r="C151" s="7">
        <v>0</v>
      </c>
      <c r="D151" s="7">
        <v>1</v>
      </c>
      <c r="E151" s="13" t="str">
        <f t="shared" si="45"/>
        <v/>
      </c>
      <c r="F151" s="13">
        <f t="shared" si="46"/>
        <v>8.6805555555555551E-4</v>
      </c>
      <c r="G151" s="12">
        <f t="shared" si="38"/>
        <v>1</v>
      </c>
      <c r="H151" s="15" t="str">
        <f t="shared" si="47"/>
        <v/>
      </c>
    </row>
    <row r="152" spans="1:9" ht="15" x14ac:dyDescent="0.2">
      <c r="B152" s="5" t="s">
        <v>206</v>
      </c>
      <c r="C152" s="7">
        <v>2</v>
      </c>
      <c r="D152" s="7">
        <v>5</v>
      </c>
      <c r="E152" s="13">
        <f t="shared" si="45"/>
        <v>1.8034265103697023E-3</v>
      </c>
      <c r="F152" s="13">
        <f t="shared" si="46"/>
        <v>4.340277777777778E-3</v>
      </c>
      <c r="G152" s="12">
        <f t="shared" si="38"/>
        <v>1.5</v>
      </c>
      <c r="H152" s="15">
        <f t="shared" si="47"/>
        <v>2.7051397655545534E-3</v>
      </c>
    </row>
    <row r="153" spans="1:9" s="50" customFormat="1" ht="15" x14ac:dyDescent="0.2">
      <c r="A153" s="52" t="s">
        <v>595</v>
      </c>
      <c r="B153" s="48" t="s">
        <v>629</v>
      </c>
      <c r="C153" s="42"/>
      <c r="D153" s="42">
        <v>0</v>
      </c>
      <c r="E153" s="51" t="str">
        <f t="shared" ref="E153" si="48">+IF(C153=0,"",C153/C$74)</f>
        <v/>
      </c>
      <c r="F153" s="51" t="str">
        <f t="shared" ref="F153" si="49">+IF(D153=0,"",D153/D$74)</f>
        <v/>
      </c>
      <c r="G153" s="86" t="str">
        <f t="shared" ref="G153" si="50">+IF(AND(C153=0,D153=0)," ",IF(C153=0,1,IF(D153=0,-1,(D153-C153)/C153)))</f>
        <v xml:space="preserve"> </v>
      </c>
      <c r="H153" s="49" t="str">
        <f t="shared" ref="H153" si="51">+IF(OR(AND(E153=""),(G153="")),"",E153*G153)</f>
        <v/>
      </c>
    </row>
    <row r="154" spans="1:9" ht="15" x14ac:dyDescent="0.2">
      <c r="B154" s="5" t="s">
        <v>207</v>
      </c>
      <c r="C154" s="7">
        <v>0</v>
      </c>
      <c r="D154" s="7">
        <v>1</v>
      </c>
      <c r="E154" s="13" t="str">
        <f t="shared" si="45"/>
        <v/>
      </c>
      <c r="F154" s="13">
        <f t="shared" si="46"/>
        <v>8.6805555555555551E-4</v>
      </c>
      <c r="G154" s="12">
        <f t="shared" si="38"/>
        <v>1</v>
      </c>
      <c r="H154" s="15" t="str">
        <f t="shared" si="47"/>
        <v/>
      </c>
    </row>
    <row r="155" spans="1:9" ht="15" x14ac:dyDescent="0.2">
      <c r="B155" s="5" t="s">
        <v>604</v>
      </c>
      <c r="C155" s="7">
        <v>2</v>
      </c>
      <c r="D155" s="7">
        <v>7</v>
      </c>
      <c r="E155" s="13">
        <f t="shared" si="45"/>
        <v>1.8034265103697023E-3</v>
      </c>
      <c r="F155" s="13">
        <f t="shared" si="46"/>
        <v>6.076388888888889E-3</v>
      </c>
      <c r="G155" s="12">
        <f t="shared" si="38"/>
        <v>2.5</v>
      </c>
      <c r="H155" s="15">
        <f t="shared" si="47"/>
        <v>4.508566275924256E-3</v>
      </c>
    </row>
    <row r="156" spans="1:9" ht="15" x14ac:dyDescent="0.2">
      <c r="B156" s="5" t="s">
        <v>39</v>
      </c>
      <c r="C156" s="7">
        <v>1</v>
      </c>
      <c r="D156" s="7">
        <v>0</v>
      </c>
      <c r="E156" s="13">
        <f t="shared" si="45"/>
        <v>9.0171325518485117E-4</v>
      </c>
      <c r="F156" s="13" t="str">
        <f t="shared" si="46"/>
        <v/>
      </c>
      <c r="G156" s="12">
        <f t="shared" si="38"/>
        <v>-1</v>
      </c>
      <c r="H156" s="15">
        <f t="shared" si="47"/>
        <v>-9.0171325518485117E-4</v>
      </c>
    </row>
    <row r="157" spans="1:9" ht="15" x14ac:dyDescent="0.2">
      <c r="B157" s="5" t="s">
        <v>37</v>
      </c>
      <c r="C157" s="7">
        <v>0</v>
      </c>
      <c r="D157" s="7">
        <v>0</v>
      </c>
      <c r="E157" s="13" t="str">
        <f t="shared" si="45"/>
        <v/>
      </c>
      <c r="F157" s="13" t="str">
        <f t="shared" si="46"/>
        <v/>
      </c>
      <c r="G157" s="12" t="str">
        <f t="shared" si="38"/>
        <v xml:space="preserve"> </v>
      </c>
      <c r="H157" s="15" t="str">
        <f t="shared" si="47"/>
        <v/>
      </c>
    </row>
    <row r="158" spans="1:9" ht="15" x14ac:dyDescent="0.2">
      <c r="B158" s="5" t="s">
        <v>38</v>
      </c>
      <c r="C158" s="7">
        <v>0</v>
      </c>
      <c r="D158" s="7">
        <v>0</v>
      </c>
      <c r="E158" s="13" t="str">
        <f t="shared" si="45"/>
        <v/>
      </c>
      <c r="F158" s="13" t="str">
        <f t="shared" si="46"/>
        <v/>
      </c>
      <c r="G158" s="12" t="str">
        <f t="shared" si="38"/>
        <v xml:space="preserve"> </v>
      </c>
      <c r="H158" s="15" t="str">
        <f t="shared" si="47"/>
        <v/>
      </c>
    </row>
    <row r="159" spans="1:9" s="50" customFormat="1" ht="15" x14ac:dyDescent="0.2">
      <c r="A159" s="52" t="s">
        <v>595</v>
      </c>
      <c r="B159" s="48" t="s">
        <v>630</v>
      </c>
      <c r="C159" s="42"/>
      <c r="D159" s="42">
        <v>0</v>
      </c>
      <c r="E159" s="51" t="str">
        <f t="shared" ref="E159" si="52">+IF(C159=0,"",C159/C$74)</f>
        <v/>
      </c>
      <c r="F159" s="51" t="str">
        <f t="shared" ref="F159" si="53">+IF(D159=0,"",D159/D$74)</f>
        <v/>
      </c>
      <c r="G159" s="86" t="str">
        <f t="shared" ref="G159" si="54">+IF(AND(C159=0,D159=0)," ",IF(C159=0,1,IF(D159=0,-1,(D159-C159)/C159)))</f>
        <v xml:space="preserve"> </v>
      </c>
      <c r="H159" s="49" t="str">
        <f t="shared" ref="H159" si="55">+IF(OR(AND(E159=""),(G159="")),"",E159*G159)</f>
        <v/>
      </c>
    </row>
    <row r="160" spans="1:9" s="50" customFormat="1" ht="15" x14ac:dyDescent="0.2">
      <c r="A160" s="47"/>
      <c r="B160" s="48" t="s">
        <v>526</v>
      </c>
      <c r="C160" s="7">
        <v>6</v>
      </c>
      <c r="D160" s="7">
        <v>7</v>
      </c>
      <c r="E160" s="51">
        <f t="shared" ref="E160:E163" si="56">+IF(C160=0,"",C160/C$74)</f>
        <v>5.4102795311091077E-3</v>
      </c>
      <c r="F160" s="51">
        <f t="shared" ref="F160:F163" si="57">+IF(D160=0,"",D160/D$74)</f>
        <v>6.076388888888889E-3</v>
      </c>
      <c r="G160" s="12">
        <f t="shared" si="38"/>
        <v>0.16666666666666666</v>
      </c>
      <c r="H160" s="49">
        <f t="shared" ref="H160:H163" si="58">+IF(OR(AND(E160=""),(G160="")),"",E160*G160)</f>
        <v>9.0171325518485128E-4</v>
      </c>
      <c r="I160" s="2"/>
    </row>
    <row r="161" spans="1:9" s="50" customFormat="1" ht="30" x14ac:dyDescent="0.2">
      <c r="A161" s="47"/>
      <c r="B161" s="48" t="s">
        <v>545</v>
      </c>
      <c r="C161" s="7">
        <v>0</v>
      </c>
      <c r="D161" s="7">
        <v>0</v>
      </c>
      <c r="E161" s="51" t="str">
        <f t="shared" si="56"/>
        <v/>
      </c>
      <c r="F161" s="51" t="str">
        <f t="shared" si="57"/>
        <v/>
      </c>
      <c r="G161" s="12" t="str">
        <f t="shared" si="38"/>
        <v xml:space="preserve"> </v>
      </c>
      <c r="H161" s="49" t="str">
        <f t="shared" si="58"/>
        <v/>
      </c>
      <c r="I161" s="2"/>
    </row>
    <row r="162" spans="1:9" s="50" customFormat="1" ht="15" x14ac:dyDescent="0.2">
      <c r="A162" s="47"/>
      <c r="B162" s="48" t="s">
        <v>553</v>
      </c>
      <c r="C162" s="7">
        <v>0</v>
      </c>
      <c r="D162" s="7">
        <v>0</v>
      </c>
      <c r="E162" s="51" t="str">
        <f t="shared" si="56"/>
        <v/>
      </c>
      <c r="F162" s="51" t="str">
        <f t="shared" si="57"/>
        <v/>
      </c>
      <c r="G162" s="12" t="str">
        <f t="shared" si="38"/>
        <v xml:space="preserve"> </v>
      </c>
      <c r="H162" s="49" t="str">
        <f t="shared" si="58"/>
        <v/>
      </c>
      <c r="I162" s="2"/>
    </row>
    <row r="163" spans="1:9" s="50" customFormat="1" ht="15" x14ac:dyDescent="0.2">
      <c r="A163" s="47"/>
      <c r="B163" s="48" t="s">
        <v>554</v>
      </c>
      <c r="C163" s="7">
        <v>0</v>
      </c>
      <c r="D163" s="7">
        <v>0</v>
      </c>
      <c r="E163" s="51" t="str">
        <f t="shared" si="56"/>
        <v/>
      </c>
      <c r="F163" s="51" t="str">
        <f t="shared" si="57"/>
        <v/>
      </c>
      <c r="G163" s="12" t="str">
        <f t="shared" si="38"/>
        <v xml:space="preserve"> </v>
      </c>
      <c r="H163" s="49" t="str">
        <f t="shared" si="58"/>
        <v/>
      </c>
      <c r="I163" s="2"/>
    </row>
    <row r="164" spans="1:9" x14ac:dyDescent="0.2">
      <c r="B164" s="30"/>
      <c r="C164" s="2"/>
      <c r="D164" s="2"/>
    </row>
    <row r="165" spans="1:9" x14ac:dyDescent="0.2">
      <c r="B165" s="30"/>
      <c r="C165" s="2"/>
      <c r="D165" s="2"/>
    </row>
    <row r="166" spans="1:9" x14ac:dyDescent="0.2">
      <c r="B166" s="32"/>
      <c r="C166" s="16"/>
      <c r="D166" s="16"/>
      <c r="E166" s="16"/>
      <c r="F166" s="16"/>
    </row>
    <row r="167" spans="1:9" ht="24" customHeight="1" x14ac:dyDescent="0.2">
      <c r="B167" s="69" t="s">
        <v>378</v>
      </c>
      <c r="C167" s="70" t="s">
        <v>379</v>
      </c>
      <c r="D167" s="71"/>
      <c r="E167" s="70" t="s">
        <v>343</v>
      </c>
      <c r="F167" s="71"/>
      <c r="G167" s="72" t="s">
        <v>596</v>
      </c>
      <c r="H167" s="72" t="s">
        <v>342</v>
      </c>
    </row>
    <row r="168" spans="1:9" s="4" customFormat="1" ht="24" customHeight="1" x14ac:dyDescent="0.2">
      <c r="A168" s="46"/>
      <c r="B168" s="69"/>
      <c r="C168" s="64">
        <v>2018</v>
      </c>
      <c r="D168" s="64">
        <v>2019</v>
      </c>
      <c r="E168" s="64">
        <v>2018</v>
      </c>
      <c r="F168" s="64">
        <v>2019</v>
      </c>
      <c r="G168" s="73"/>
      <c r="H168" s="73"/>
    </row>
    <row r="169" spans="1:9" s="4" customFormat="1" x14ac:dyDescent="0.2">
      <c r="A169" s="46"/>
      <c r="B169" s="37" t="s">
        <v>382</v>
      </c>
      <c r="C169" s="38">
        <f>SUM(C170:C339)</f>
        <v>2244</v>
      </c>
      <c r="D169" s="39">
        <f>SUM(D170:D339)</f>
        <v>2708</v>
      </c>
      <c r="E169" s="40">
        <f>+IF(C169=0,"",C169/C$169)</f>
        <v>1</v>
      </c>
      <c r="F169" s="40">
        <f>+IF(D169=0,"",D169/D$169)</f>
        <v>1</v>
      </c>
      <c r="G169" s="40">
        <f>+IF(OR(AND(D169=0),(C169=0)),"0",((D169-C169)/C169))</f>
        <v>0.20677361853832443</v>
      </c>
      <c r="H169" s="40">
        <f>+IF(OR(AND(E169=""),(G169="")),"",E169*G169)</f>
        <v>0.20677361853832443</v>
      </c>
    </row>
    <row r="170" spans="1:9" s="50" customFormat="1" ht="15" x14ac:dyDescent="0.2">
      <c r="A170" s="52"/>
      <c r="B170" s="53" t="s">
        <v>439</v>
      </c>
      <c r="C170" s="7">
        <v>3</v>
      </c>
      <c r="D170" s="7">
        <v>48</v>
      </c>
      <c r="E170" s="51">
        <f>+IF(C170=0,"",C170/C$169)</f>
        <v>1.3368983957219251E-3</v>
      </c>
      <c r="F170" s="51">
        <f>+IF(D170=0,"",D170/D$169)</f>
        <v>1.7725258493353029E-2</v>
      </c>
      <c r="G170" s="12">
        <f t="shared" ref="G170:G236" si="59">+IF(AND(C170=0,D170=0)," ",IF(C170=0,1,IF(D170=0,-1,(D170-C170)/C170)))</f>
        <v>15</v>
      </c>
      <c r="H170" s="49">
        <f>+IF(OR(AND(E170=""),(G170="")),"",E170*G170)</f>
        <v>2.0053475935828877E-2</v>
      </c>
      <c r="I170" s="2"/>
    </row>
    <row r="171" spans="1:9" s="50" customFormat="1" ht="15" x14ac:dyDescent="0.2">
      <c r="A171" s="52"/>
      <c r="B171" s="53" t="s">
        <v>568</v>
      </c>
      <c r="C171" s="7">
        <v>1</v>
      </c>
      <c r="D171" s="7">
        <v>0</v>
      </c>
      <c r="E171" s="51">
        <f t="shared" ref="E171:E244" si="60">+IF(C171=0,"",C171/C$169)</f>
        <v>4.4563279857397502E-4</v>
      </c>
      <c r="F171" s="51" t="str">
        <f t="shared" ref="F171:F244" si="61">+IF(D171=0,"",D171/D$169)</f>
        <v/>
      </c>
      <c r="G171" s="12">
        <f t="shared" si="59"/>
        <v>-1</v>
      </c>
      <c r="H171" s="49">
        <f t="shared" ref="H171:H244" si="62">+IF(OR(AND(E171=""),(G171="")),"",E171*G171)</f>
        <v>-4.4563279857397502E-4</v>
      </c>
      <c r="I171" s="2"/>
    </row>
    <row r="172" spans="1:9" s="50" customFormat="1" ht="30" x14ac:dyDescent="0.2">
      <c r="A172" s="52"/>
      <c r="B172" s="53" t="s">
        <v>440</v>
      </c>
      <c r="C172" s="7">
        <v>0</v>
      </c>
      <c r="D172" s="7">
        <v>0</v>
      </c>
      <c r="E172" s="51" t="str">
        <f t="shared" si="60"/>
        <v/>
      </c>
      <c r="F172" s="51" t="str">
        <f t="shared" si="61"/>
        <v/>
      </c>
      <c r="G172" s="12" t="str">
        <f t="shared" si="59"/>
        <v xml:space="preserve"> </v>
      </c>
      <c r="H172" s="49" t="str">
        <f t="shared" si="62"/>
        <v/>
      </c>
      <c r="I172" s="2"/>
    </row>
    <row r="173" spans="1:9" s="50" customFormat="1" ht="15" x14ac:dyDescent="0.2">
      <c r="A173" s="52"/>
      <c r="B173" s="53" t="s">
        <v>441</v>
      </c>
      <c r="C173" s="7">
        <v>0</v>
      </c>
      <c r="D173" s="7">
        <v>0</v>
      </c>
      <c r="E173" s="51" t="str">
        <f t="shared" si="60"/>
        <v/>
      </c>
      <c r="F173" s="51" t="str">
        <f t="shared" si="61"/>
        <v/>
      </c>
      <c r="G173" s="12" t="str">
        <f t="shared" si="59"/>
        <v xml:space="preserve"> </v>
      </c>
      <c r="H173" s="49" t="str">
        <f t="shared" si="62"/>
        <v/>
      </c>
      <c r="I173" s="2"/>
    </row>
    <row r="174" spans="1:9" s="50" customFormat="1" ht="15" x14ac:dyDescent="0.2">
      <c r="A174" s="52"/>
      <c r="B174" s="53" t="s">
        <v>569</v>
      </c>
      <c r="C174" s="7">
        <v>19</v>
      </c>
      <c r="D174" s="7">
        <v>8</v>
      </c>
      <c r="E174" s="51">
        <f t="shared" si="60"/>
        <v>8.4670231729055256E-3</v>
      </c>
      <c r="F174" s="51">
        <f t="shared" si="61"/>
        <v>2.9542097488921715E-3</v>
      </c>
      <c r="G174" s="12">
        <f t="shared" si="59"/>
        <v>-0.57894736842105265</v>
      </c>
      <c r="H174" s="49">
        <f t="shared" si="62"/>
        <v>-4.9019607843137254E-3</v>
      </c>
      <c r="I174" s="2"/>
    </row>
    <row r="175" spans="1:9" s="50" customFormat="1" ht="15" x14ac:dyDescent="0.2">
      <c r="A175" s="52"/>
      <c r="B175" s="53" t="s">
        <v>42</v>
      </c>
      <c r="C175" s="7">
        <v>966</v>
      </c>
      <c r="D175" s="7">
        <v>1020</v>
      </c>
      <c r="E175" s="51">
        <f t="shared" si="60"/>
        <v>0.43048128342245989</v>
      </c>
      <c r="F175" s="51">
        <f t="shared" si="61"/>
        <v>0.37666174298375182</v>
      </c>
      <c r="G175" s="12">
        <f t="shared" si="59"/>
        <v>5.5900621118012424E-2</v>
      </c>
      <c r="H175" s="49">
        <f t="shared" si="62"/>
        <v>2.4064171122994651E-2</v>
      </c>
      <c r="I175" s="2"/>
    </row>
    <row r="176" spans="1:9" s="50" customFormat="1" ht="15" x14ac:dyDescent="0.2">
      <c r="A176" s="52"/>
      <c r="B176" s="53" t="s">
        <v>570</v>
      </c>
      <c r="C176" s="7">
        <v>0</v>
      </c>
      <c r="D176" s="7">
        <v>0</v>
      </c>
      <c r="E176" s="51" t="str">
        <f t="shared" si="60"/>
        <v/>
      </c>
      <c r="F176" s="51" t="str">
        <f t="shared" si="61"/>
        <v/>
      </c>
      <c r="G176" s="12" t="str">
        <f t="shared" si="59"/>
        <v xml:space="preserve"> </v>
      </c>
      <c r="H176" s="49" t="str">
        <f t="shared" si="62"/>
        <v/>
      </c>
      <c r="I176" s="2"/>
    </row>
    <row r="177" spans="1:9" s="50" customFormat="1" ht="15" x14ac:dyDescent="0.2">
      <c r="A177" s="52"/>
      <c r="B177" s="53" t="s">
        <v>571</v>
      </c>
      <c r="C177" s="7">
        <v>31</v>
      </c>
      <c r="D177" s="7">
        <v>81</v>
      </c>
      <c r="E177" s="51">
        <f t="shared" si="60"/>
        <v>1.3814616755793227E-2</v>
      </c>
      <c r="F177" s="51">
        <f t="shared" si="61"/>
        <v>2.9911373707533235E-2</v>
      </c>
      <c r="G177" s="12">
        <f t="shared" si="59"/>
        <v>1.6129032258064515</v>
      </c>
      <c r="H177" s="49">
        <f t="shared" si="62"/>
        <v>2.2281639928698752E-2</v>
      </c>
      <c r="I177" s="2"/>
    </row>
    <row r="178" spans="1:9" s="50" customFormat="1" ht="15" x14ac:dyDescent="0.2">
      <c r="A178" s="52"/>
      <c r="B178" s="53" t="s">
        <v>572</v>
      </c>
      <c r="C178" s="7">
        <v>2</v>
      </c>
      <c r="D178" s="7">
        <v>3</v>
      </c>
      <c r="E178" s="51">
        <f t="shared" si="60"/>
        <v>8.9126559714795004E-4</v>
      </c>
      <c r="F178" s="51">
        <f t="shared" si="61"/>
        <v>1.1078286558345643E-3</v>
      </c>
      <c r="G178" s="12">
        <f t="shared" si="59"/>
        <v>0.5</v>
      </c>
      <c r="H178" s="49">
        <f t="shared" si="62"/>
        <v>4.4563279857397502E-4</v>
      </c>
      <c r="I178" s="2"/>
    </row>
    <row r="179" spans="1:9" s="50" customFormat="1" ht="15" x14ac:dyDescent="0.2">
      <c r="A179" s="52"/>
      <c r="B179" s="53" t="s">
        <v>40</v>
      </c>
      <c r="C179" s="7">
        <v>0</v>
      </c>
      <c r="D179" s="7">
        <v>0</v>
      </c>
      <c r="E179" s="51" t="str">
        <f t="shared" si="60"/>
        <v/>
      </c>
      <c r="F179" s="51" t="str">
        <f t="shared" si="61"/>
        <v/>
      </c>
      <c r="G179" s="12" t="str">
        <f t="shared" si="59"/>
        <v xml:space="preserve"> </v>
      </c>
      <c r="H179" s="49" t="str">
        <f t="shared" si="62"/>
        <v/>
      </c>
      <c r="I179" s="2"/>
    </row>
    <row r="180" spans="1:9" s="50" customFormat="1" ht="15" x14ac:dyDescent="0.2">
      <c r="A180" s="52"/>
      <c r="B180" s="53" t="s">
        <v>208</v>
      </c>
      <c r="C180" s="7">
        <v>0</v>
      </c>
      <c r="D180" s="7">
        <v>0</v>
      </c>
      <c r="E180" s="51" t="str">
        <f t="shared" si="60"/>
        <v/>
      </c>
      <c r="F180" s="51" t="str">
        <f t="shared" si="61"/>
        <v/>
      </c>
      <c r="G180" s="12" t="str">
        <f t="shared" si="59"/>
        <v xml:space="preserve"> </v>
      </c>
      <c r="H180" s="49" t="str">
        <f t="shared" si="62"/>
        <v/>
      </c>
      <c r="I180" s="2"/>
    </row>
    <row r="181" spans="1:9" s="50" customFormat="1" ht="15" x14ac:dyDescent="0.2">
      <c r="A181" s="52"/>
      <c r="B181" s="53" t="s">
        <v>45</v>
      </c>
      <c r="C181" s="7">
        <v>11</v>
      </c>
      <c r="D181" s="7">
        <v>7</v>
      </c>
      <c r="E181" s="51">
        <f t="shared" si="60"/>
        <v>4.9019607843137254E-3</v>
      </c>
      <c r="F181" s="51">
        <f t="shared" si="61"/>
        <v>2.5849335302806499E-3</v>
      </c>
      <c r="G181" s="12">
        <f t="shared" si="59"/>
        <v>-0.36363636363636365</v>
      </c>
      <c r="H181" s="49">
        <f t="shared" si="62"/>
        <v>-1.7825311942959003E-3</v>
      </c>
      <c r="I181" s="2"/>
    </row>
    <row r="182" spans="1:9" s="50" customFormat="1" ht="15" x14ac:dyDescent="0.2">
      <c r="A182" s="52"/>
      <c r="B182" s="53" t="s">
        <v>43</v>
      </c>
      <c r="C182" s="7">
        <v>1</v>
      </c>
      <c r="D182" s="7">
        <v>1</v>
      </c>
      <c r="E182" s="51">
        <f t="shared" si="60"/>
        <v>4.4563279857397502E-4</v>
      </c>
      <c r="F182" s="51">
        <f t="shared" si="61"/>
        <v>3.6927621861152144E-4</v>
      </c>
      <c r="G182" s="12">
        <f t="shared" si="59"/>
        <v>0</v>
      </c>
      <c r="H182" s="49">
        <f t="shared" si="62"/>
        <v>0</v>
      </c>
      <c r="I182" s="2"/>
    </row>
    <row r="183" spans="1:9" s="50" customFormat="1" ht="15" x14ac:dyDescent="0.2">
      <c r="A183" s="47"/>
      <c r="B183" s="53" t="s">
        <v>422</v>
      </c>
      <c r="C183" s="7">
        <v>80</v>
      </c>
      <c r="D183" s="7">
        <v>118</v>
      </c>
      <c r="E183" s="51">
        <f t="shared" ref="E183" si="63">+IF(C183=0,"",C183/C$169)</f>
        <v>3.5650623885918005E-2</v>
      </c>
      <c r="F183" s="51">
        <f t="shared" ref="F183" si="64">+IF(D183=0,"",D183/D$169)</f>
        <v>4.3574593796159529E-2</v>
      </c>
      <c r="G183" s="12">
        <f t="shared" si="59"/>
        <v>0.47499999999999998</v>
      </c>
      <c r="H183" s="49">
        <f t="shared" ref="H183" si="65">+IF(OR(AND(E183=""),(G183="")),"",E183*G183)</f>
        <v>1.6934046345811051E-2</v>
      </c>
      <c r="I183" s="2"/>
    </row>
    <row r="184" spans="1:9" s="50" customFormat="1" ht="15" x14ac:dyDescent="0.2">
      <c r="A184" s="52"/>
      <c r="B184" s="53" t="s">
        <v>442</v>
      </c>
      <c r="C184" s="7">
        <v>34</v>
      </c>
      <c r="D184" s="7">
        <v>51</v>
      </c>
      <c r="E184" s="51">
        <f t="shared" si="60"/>
        <v>1.5151515151515152E-2</v>
      </c>
      <c r="F184" s="51">
        <f t="shared" si="61"/>
        <v>1.8833087149187591E-2</v>
      </c>
      <c r="G184" s="12">
        <f t="shared" si="59"/>
        <v>0.5</v>
      </c>
      <c r="H184" s="49">
        <f t="shared" si="62"/>
        <v>7.575757575757576E-3</v>
      </c>
      <c r="I184" s="2"/>
    </row>
    <row r="185" spans="1:9" s="50" customFormat="1" ht="15" x14ac:dyDescent="0.2">
      <c r="A185" s="52"/>
      <c r="B185" s="53" t="s">
        <v>573</v>
      </c>
      <c r="C185" s="7">
        <v>0</v>
      </c>
      <c r="D185" s="7">
        <v>0</v>
      </c>
      <c r="E185" s="51" t="str">
        <f t="shared" si="60"/>
        <v/>
      </c>
      <c r="F185" s="51" t="str">
        <f t="shared" si="61"/>
        <v/>
      </c>
      <c r="G185" s="12" t="str">
        <f t="shared" si="59"/>
        <v xml:space="preserve"> </v>
      </c>
      <c r="H185" s="49" t="str">
        <f t="shared" si="62"/>
        <v/>
      </c>
      <c r="I185" s="2"/>
    </row>
    <row r="186" spans="1:9" s="50" customFormat="1" ht="15" x14ac:dyDescent="0.2">
      <c r="A186" s="52"/>
      <c r="B186" s="53" t="s">
        <v>41</v>
      </c>
      <c r="C186" s="7">
        <v>1</v>
      </c>
      <c r="D186" s="7">
        <v>0</v>
      </c>
      <c r="E186" s="51">
        <f t="shared" si="60"/>
        <v>4.4563279857397502E-4</v>
      </c>
      <c r="F186" s="51" t="str">
        <f t="shared" si="61"/>
        <v/>
      </c>
      <c r="G186" s="12">
        <f t="shared" si="59"/>
        <v>-1</v>
      </c>
      <c r="H186" s="49">
        <f t="shared" si="62"/>
        <v>-4.4563279857397502E-4</v>
      </c>
      <c r="I186" s="2"/>
    </row>
    <row r="187" spans="1:9" s="50" customFormat="1" ht="15" x14ac:dyDescent="0.2">
      <c r="A187" s="52"/>
      <c r="B187" s="53" t="s">
        <v>44</v>
      </c>
      <c r="C187" s="7">
        <v>0</v>
      </c>
      <c r="D187" s="7">
        <v>0</v>
      </c>
      <c r="E187" s="51" t="str">
        <f t="shared" si="60"/>
        <v/>
      </c>
      <c r="F187" s="51" t="str">
        <f t="shared" si="61"/>
        <v/>
      </c>
      <c r="G187" s="12" t="str">
        <f t="shared" si="59"/>
        <v xml:space="preserve"> </v>
      </c>
      <c r="H187" s="49" t="str">
        <f t="shared" si="62"/>
        <v/>
      </c>
      <c r="I187" s="2"/>
    </row>
    <row r="188" spans="1:9" s="50" customFormat="1" ht="15" x14ac:dyDescent="0.2">
      <c r="A188" s="47"/>
      <c r="B188" s="53" t="s">
        <v>423</v>
      </c>
      <c r="C188" s="7">
        <v>8</v>
      </c>
      <c r="D188" s="7">
        <v>1</v>
      </c>
      <c r="E188" s="51">
        <f t="shared" ref="E188:E189" si="66">+IF(C188=0,"",C188/C$169)</f>
        <v>3.5650623885918001E-3</v>
      </c>
      <c r="F188" s="51">
        <f t="shared" ref="F188:F189" si="67">+IF(D188=0,"",D188/D$169)</f>
        <v>3.6927621861152144E-4</v>
      </c>
      <c r="G188" s="12">
        <f t="shared" si="59"/>
        <v>-0.875</v>
      </c>
      <c r="H188" s="49">
        <f t="shared" ref="H188:H189" si="68">+IF(OR(AND(E188=""),(G188="")),"",E188*G188)</f>
        <v>-3.1194295900178253E-3</v>
      </c>
      <c r="I188" s="2"/>
    </row>
    <row r="189" spans="1:9" s="50" customFormat="1" ht="15" x14ac:dyDescent="0.2">
      <c r="A189" s="47"/>
      <c r="B189" s="53" t="s">
        <v>424</v>
      </c>
      <c r="C189" s="7">
        <v>2</v>
      </c>
      <c r="D189" s="7">
        <v>0</v>
      </c>
      <c r="E189" s="51">
        <f t="shared" si="66"/>
        <v>8.9126559714795004E-4</v>
      </c>
      <c r="F189" s="51" t="str">
        <f t="shared" si="67"/>
        <v/>
      </c>
      <c r="G189" s="12">
        <f t="shared" si="59"/>
        <v>-1</v>
      </c>
      <c r="H189" s="49">
        <f t="shared" si="68"/>
        <v>-8.9126559714795004E-4</v>
      </c>
      <c r="I189" s="2"/>
    </row>
    <row r="190" spans="1:9" s="50" customFormat="1" ht="15" x14ac:dyDescent="0.2">
      <c r="A190" s="47" t="s">
        <v>595</v>
      </c>
      <c r="B190" s="53" t="s">
        <v>625</v>
      </c>
      <c r="C190" s="42"/>
      <c r="D190" s="42">
        <v>0</v>
      </c>
      <c r="E190" s="51" t="str">
        <f t="shared" ref="E190" si="69">+IF(C190=0,"",C190/C$169)</f>
        <v/>
      </c>
      <c r="F190" s="51" t="str">
        <f t="shared" ref="F190" si="70">+IF(D190=0,"",D190/D$169)</f>
        <v/>
      </c>
      <c r="G190" s="86" t="str">
        <f t="shared" ref="G190" si="71">+IF(AND(C190=0,D190=0)," ",IF(C190=0,1,IF(D190=0,-1,(D190-C190)/C190)))</f>
        <v xml:space="preserve"> </v>
      </c>
      <c r="H190" s="49" t="str">
        <f t="shared" ref="H190" si="72">+IF(OR(AND(E190=""),(G190="")),"",E190*G190)</f>
        <v/>
      </c>
    </row>
    <row r="191" spans="1:9" s="50" customFormat="1" ht="15" x14ac:dyDescent="0.2">
      <c r="A191" s="52"/>
      <c r="B191" s="53" t="s">
        <v>209</v>
      </c>
      <c r="C191" s="7">
        <v>14</v>
      </c>
      <c r="D191" s="7">
        <v>43</v>
      </c>
      <c r="E191" s="51">
        <f t="shared" si="60"/>
        <v>6.2388591800356507E-3</v>
      </c>
      <c r="F191" s="51">
        <f t="shared" si="61"/>
        <v>1.5878877400295421E-2</v>
      </c>
      <c r="G191" s="12">
        <f t="shared" si="59"/>
        <v>2.0714285714285716</v>
      </c>
      <c r="H191" s="49">
        <f t="shared" si="62"/>
        <v>1.2923351158645277E-2</v>
      </c>
      <c r="I191" s="2"/>
    </row>
    <row r="192" spans="1:9" s="50" customFormat="1" ht="15" x14ac:dyDescent="0.2">
      <c r="A192" s="52"/>
      <c r="B192" s="53" t="s">
        <v>210</v>
      </c>
      <c r="C192" s="7">
        <v>13</v>
      </c>
      <c r="D192" s="7">
        <v>2</v>
      </c>
      <c r="E192" s="51">
        <f t="shared" si="60"/>
        <v>5.7932263814616759E-3</v>
      </c>
      <c r="F192" s="51">
        <f t="shared" si="61"/>
        <v>7.3855243722304289E-4</v>
      </c>
      <c r="G192" s="12">
        <f t="shared" si="59"/>
        <v>-0.84615384615384615</v>
      </c>
      <c r="H192" s="49">
        <f t="shared" si="62"/>
        <v>-4.9019607843137254E-3</v>
      </c>
      <c r="I192" s="2"/>
    </row>
    <row r="193" spans="1:9" s="50" customFormat="1" ht="15" x14ac:dyDescent="0.2">
      <c r="A193" s="52"/>
      <c r="B193" s="53" t="s">
        <v>211</v>
      </c>
      <c r="C193" s="7">
        <v>0</v>
      </c>
      <c r="D193" s="7">
        <v>0</v>
      </c>
      <c r="E193" s="51" t="str">
        <f t="shared" si="60"/>
        <v/>
      </c>
      <c r="F193" s="51" t="str">
        <f t="shared" si="61"/>
        <v/>
      </c>
      <c r="G193" s="12" t="str">
        <f t="shared" si="59"/>
        <v xml:space="preserve"> </v>
      </c>
      <c r="H193" s="49" t="str">
        <f t="shared" si="62"/>
        <v/>
      </c>
      <c r="I193" s="2"/>
    </row>
    <row r="194" spans="1:9" s="50" customFormat="1" ht="15" x14ac:dyDescent="0.2">
      <c r="A194" s="47"/>
      <c r="B194" s="53" t="s">
        <v>587</v>
      </c>
      <c r="C194" s="42">
        <v>1</v>
      </c>
      <c r="D194" s="7">
        <v>1</v>
      </c>
      <c r="E194" s="51">
        <f t="shared" ref="E194" si="73">+IF(C194=0,"",C194/C$169)</f>
        <v>4.4563279857397502E-4</v>
      </c>
      <c r="F194" s="51">
        <f t="shared" ref="F194" si="74">+IF(D194=0,"",D194/D$169)</f>
        <v>3.6927621861152144E-4</v>
      </c>
      <c r="G194" s="12">
        <f t="shared" si="59"/>
        <v>0</v>
      </c>
      <c r="H194" s="49">
        <f t="shared" ref="H194" si="75">+IF(OR(AND(E194=""),(G194="")),"",E194*G194)</f>
        <v>0</v>
      </c>
      <c r="I194" s="2"/>
    </row>
    <row r="195" spans="1:9" s="50" customFormat="1" ht="15" x14ac:dyDescent="0.2">
      <c r="A195" s="52"/>
      <c r="B195" s="53" t="s">
        <v>212</v>
      </c>
      <c r="C195" s="7">
        <v>0</v>
      </c>
      <c r="D195" s="7">
        <v>0</v>
      </c>
      <c r="E195" s="51" t="str">
        <f t="shared" si="60"/>
        <v/>
      </c>
      <c r="F195" s="51" t="str">
        <f t="shared" si="61"/>
        <v/>
      </c>
      <c r="G195" s="12" t="str">
        <f t="shared" si="59"/>
        <v xml:space="preserve"> </v>
      </c>
      <c r="H195" s="49" t="str">
        <f t="shared" si="62"/>
        <v/>
      </c>
      <c r="I195" s="2"/>
    </row>
    <row r="196" spans="1:9" s="50" customFormat="1" ht="15" x14ac:dyDescent="0.2">
      <c r="A196" s="52"/>
      <c r="B196" s="53" t="s">
        <v>443</v>
      </c>
      <c r="C196" s="7">
        <v>18</v>
      </c>
      <c r="D196" s="7">
        <v>37</v>
      </c>
      <c r="E196" s="51">
        <f t="shared" si="60"/>
        <v>8.0213903743315516E-3</v>
      </c>
      <c r="F196" s="51">
        <f t="shared" si="61"/>
        <v>1.3663220088626292E-2</v>
      </c>
      <c r="G196" s="12">
        <f t="shared" si="59"/>
        <v>1.0555555555555556</v>
      </c>
      <c r="H196" s="49">
        <f t="shared" si="62"/>
        <v>8.4670231729055273E-3</v>
      </c>
      <c r="I196" s="2"/>
    </row>
    <row r="197" spans="1:9" s="50" customFormat="1" ht="15" x14ac:dyDescent="0.2">
      <c r="A197" s="47"/>
      <c r="B197" s="53" t="s">
        <v>522</v>
      </c>
      <c r="C197" s="7">
        <v>30</v>
      </c>
      <c r="D197" s="7">
        <v>44</v>
      </c>
      <c r="E197" s="51">
        <f t="shared" ref="E197" si="76">+IF(C197=0,"",C197/C$169)</f>
        <v>1.3368983957219251E-2</v>
      </c>
      <c r="F197" s="51">
        <f t="shared" ref="F197" si="77">+IF(D197=0,"",D197/D$169)</f>
        <v>1.6248153618906941E-2</v>
      </c>
      <c r="G197" s="12">
        <f t="shared" si="59"/>
        <v>0.46666666666666667</v>
      </c>
      <c r="H197" s="49">
        <f t="shared" ref="H197" si="78">+IF(OR(AND(E197=""),(G197="")),"",E197*G197)</f>
        <v>6.2388591800356507E-3</v>
      </c>
      <c r="I197" s="2"/>
    </row>
    <row r="198" spans="1:9" s="50" customFormat="1" ht="15" x14ac:dyDescent="0.2">
      <c r="A198" s="52"/>
      <c r="B198" s="53" t="s">
        <v>213</v>
      </c>
      <c r="C198" s="7">
        <v>15</v>
      </c>
      <c r="D198" s="7">
        <v>36</v>
      </c>
      <c r="E198" s="51">
        <f t="shared" si="60"/>
        <v>6.6844919786096255E-3</v>
      </c>
      <c r="F198" s="51">
        <f t="shared" si="61"/>
        <v>1.3293943870014771E-2</v>
      </c>
      <c r="G198" s="12">
        <f t="shared" si="59"/>
        <v>1.4</v>
      </c>
      <c r="H198" s="49">
        <f t="shared" si="62"/>
        <v>9.3582887700534752E-3</v>
      </c>
      <c r="I198" s="2"/>
    </row>
    <row r="199" spans="1:9" s="50" customFormat="1" ht="15" x14ac:dyDescent="0.2">
      <c r="A199" s="52"/>
      <c r="B199" s="53" t="s">
        <v>214</v>
      </c>
      <c r="C199" s="7">
        <v>27</v>
      </c>
      <c r="D199" s="7">
        <v>57</v>
      </c>
      <c r="E199" s="51">
        <f t="shared" si="60"/>
        <v>1.2032085561497326E-2</v>
      </c>
      <c r="F199" s="51">
        <f t="shared" si="61"/>
        <v>2.1048744460856722E-2</v>
      </c>
      <c r="G199" s="12">
        <f t="shared" si="59"/>
        <v>1.1111111111111112</v>
      </c>
      <c r="H199" s="49">
        <f t="shared" si="62"/>
        <v>1.3368983957219251E-2</v>
      </c>
      <c r="I199" s="2"/>
    </row>
    <row r="200" spans="1:9" s="50" customFormat="1" ht="15" x14ac:dyDescent="0.2">
      <c r="A200" s="52"/>
      <c r="B200" s="53" t="s">
        <v>215</v>
      </c>
      <c r="C200" s="7">
        <v>72</v>
      </c>
      <c r="D200" s="7">
        <v>181</v>
      </c>
      <c r="E200" s="51">
        <f t="shared" si="60"/>
        <v>3.2085561497326207E-2</v>
      </c>
      <c r="F200" s="51">
        <f t="shared" si="61"/>
        <v>6.6838995568685375E-2</v>
      </c>
      <c r="G200" s="12">
        <f t="shared" si="59"/>
        <v>1.5138888888888888</v>
      </c>
      <c r="H200" s="49">
        <f t="shared" si="62"/>
        <v>4.8573975044563282E-2</v>
      </c>
      <c r="I200" s="2"/>
    </row>
    <row r="201" spans="1:9" s="50" customFormat="1" ht="15" x14ac:dyDescent="0.2">
      <c r="A201" s="52"/>
      <c r="B201" s="53" t="s">
        <v>216</v>
      </c>
      <c r="C201" s="7">
        <v>33</v>
      </c>
      <c r="D201" s="7">
        <v>27</v>
      </c>
      <c r="E201" s="51">
        <f t="shared" si="60"/>
        <v>1.4705882352941176E-2</v>
      </c>
      <c r="F201" s="51">
        <f t="shared" si="61"/>
        <v>9.9704579025110783E-3</v>
      </c>
      <c r="G201" s="12">
        <f t="shared" si="59"/>
        <v>-0.18181818181818182</v>
      </c>
      <c r="H201" s="49">
        <f t="shared" si="62"/>
        <v>-2.6737967914438501E-3</v>
      </c>
      <c r="I201" s="2"/>
    </row>
    <row r="202" spans="1:9" s="50" customFormat="1" ht="15" x14ac:dyDescent="0.2">
      <c r="A202" s="52"/>
      <c r="B202" s="53" t="s">
        <v>444</v>
      </c>
      <c r="C202" s="7">
        <v>131</v>
      </c>
      <c r="D202" s="7">
        <v>48</v>
      </c>
      <c r="E202" s="51">
        <f t="shared" si="60"/>
        <v>5.8377896613190733E-2</v>
      </c>
      <c r="F202" s="51">
        <f t="shared" si="61"/>
        <v>1.7725258493353029E-2</v>
      </c>
      <c r="G202" s="12">
        <f t="shared" si="59"/>
        <v>-0.63358778625954193</v>
      </c>
      <c r="H202" s="49">
        <f t="shared" si="62"/>
        <v>-3.6987522281639929E-2</v>
      </c>
      <c r="I202" s="2"/>
    </row>
    <row r="203" spans="1:9" s="50" customFormat="1" ht="15" x14ac:dyDescent="0.2">
      <c r="A203" s="52"/>
      <c r="B203" s="53" t="s">
        <v>445</v>
      </c>
      <c r="C203" s="7">
        <v>20</v>
      </c>
      <c r="D203" s="7">
        <v>25</v>
      </c>
      <c r="E203" s="51">
        <f t="shared" si="60"/>
        <v>8.9126559714795012E-3</v>
      </c>
      <c r="F203" s="51">
        <f t="shared" si="61"/>
        <v>9.2319054652880359E-3</v>
      </c>
      <c r="G203" s="12">
        <f t="shared" si="59"/>
        <v>0.25</v>
      </c>
      <c r="H203" s="49">
        <f t="shared" si="62"/>
        <v>2.2281639928698753E-3</v>
      </c>
      <c r="I203" s="2"/>
    </row>
    <row r="204" spans="1:9" s="50" customFormat="1" ht="15" x14ac:dyDescent="0.2">
      <c r="A204" s="52"/>
      <c r="B204" s="53" t="s">
        <v>217</v>
      </c>
      <c r="C204" s="7">
        <v>0</v>
      </c>
      <c r="D204" s="7">
        <v>0</v>
      </c>
      <c r="E204" s="51" t="str">
        <f t="shared" si="60"/>
        <v/>
      </c>
      <c r="F204" s="51" t="str">
        <f t="shared" si="61"/>
        <v/>
      </c>
      <c r="G204" s="12" t="str">
        <f t="shared" si="59"/>
        <v xml:space="preserve"> </v>
      </c>
      <c r="H204" s="49" t="str">
        <f t="shared" si="62"/>
        <v/>
      </c>
      <c r="I204" s="2"/>
    </row>
    <row r="205" spans="1:9" s="50" customFormat="1" ht="15" x14ac:dyDescent="0.2">
      <c r="A205" s="47"/>
      <c r="B205" s="53" t="s">
        <v>523</v>
      </c>
      <c r="C205" s="7">
        <v>3</v>
      </c>
      <c r="D205" s="7">
        <v>5</v>
      </c>
      <c r="E205" s="51">
        <f t="shared" ref="E205" si="79">+IF(C205=0,"",C205/C$169)</f>
        <v>1.3368983957219251E-3</v>
      </c>
      <c r="F205" s="51">
        <f t="shared" ref="F205" si="80">+IF(D205=0,"",D205/D$169)</f>
        <v>1.846381093057607E-3</v>
      </c>
      <c r="G205" s="12">
        <f t="shared" si="59"/>
        <v>0.66666666666666663</v>
      </c>
      <c r="H205" s="49">
        <f t="shared" ref="H205" si="81">+IF(OR(AND(E205=""),(G205="")),"",E205*G205)</f>
        <v>8.9126559714795004E-4</v>
      </c>
      <c r="I205" s="2"/>
    </row>
    <row r="206" spans="1:9" s="50" customFormat="1" ht="15" x14ac:dyDescent="0.2">
      <c r="A206" s="52"/>
      <c r="B206" s="53" t="s">
        <v>219</v>
      </c>
      <c r="C206" s="7">
        <v>4</v>
      </c>
      <c r="D206" s="7">
        <v>15</v>
      </c>
      <c r="E206" s="51">
        <f t="shared" si="60"/>
        <v>1.7825311942959001E-3</v>
      </c>
      <c r="F206" s="51">
        <f t="shared" si="61"/>
        <v>5.539143279172821E-3</v>
      </c>
      <c r="G206" s="12">
        <f t="shared" si="59"/>
        <v>2.75</v>
      </c>
      <c r="H206" s="49">
        <f t="shared" si="62"/>
        <v>4.9019607843137254E-3</v>
      </c>
      <c r="I206" s="2"/>
    </row>
    <row r="207" spans="1:9" s="50" customFormat="1" ht="15" x14ac:dyDescent="0.2">
      <c r="A207" s="52"/>
      <c r="B207" s="53" t="s">
        <v>220</v>
      </c>
      <c r="C207" s="7">
        <v>10</v>
      </c>
      <c r="D207" s="7">
        <v>29</v>
      </c>
      <c r="E207" s="51">
        <f t="shared" si="60"/>
        <v>4.4563279857397506E-3</v>
      </c>
      <c r="F207" s="51">
        <f t="shared" si="61"/>
        <v>1.0709010339734121E-2</v>
      </c>
      <c r="G207" s="12">
        <f t="shared" si="59"/>
        <v>1.9</v>
      </c>
      <c r="H207" s="49">
        <f t="shared" si="62"/>
        <v>8.4670231729055256E-3</v>
      </c>
      <c r="I207" s="2"/>
    </row>
    <row r="208" spans="1:9" s="50" customFormat="1" ht="15" x14ac:dyDescent="0.2">
      <c r="A208" s="52"/>
      <c r="B208" s="53" t="s">
        <v>221</v>
      </c>
      <c r="C208" s="7">
        <v>0</v>
      </c>
      <c r="D208" s="7">
        <v>0</v>
      </c>
      <c r="E208" s="51" t="str">
        <f t="shared" si="60"/>
        <v/>
      </c>
      <c r="F208" s="51" t="str">
        <f t="shared" si="61"/>
        <v/>
      </c>
      <c r="G208" s="12" t="str">
        <f t="shared" si="59"/>
        <v xml:space="preserve"> </v>
      </c>
      <c r="H208" s="49" t="str">
        <f t="shared" si="62"/>
        <v/>
      </c>
      <c r="I208" s="2"/>
    </row>
    <row r="209" spans="1:9" s="50" customFormat="1" ht="15" x14ac:dyDescent="0.2">
      <c r="A209" s="52"/>
      <c r="B209" s="53" t="s">
        <v>46</v>
      </c>
      <c r="C209" s="7">
        <v>0</v>
      </c>
      <c r="D209" s="7">
        <v>0</v>
      </c>
      <c r="E209" s="51" t="str">
        <f t="shared" si="60"/>
        <v/>
      </c>
      <c r="F209" s="51" t="str">
        <f t="shared" si="61"/>
        <v/>
      </c>
      <c r="G209" s="12" t="str">
        <f t="shared" si="59"/>
        <v xml:space="preserve"> </v>
      </c>
      <c r="H209" s="49" t="str">
        <f t="shared" si="62"/>
        <v/>
      </c>
      <c r="I209" s="2"/>
    </row>
    <row r="210" spans="1:9" s="50" customFormat="1" ht="15" x14ac:dyDescent="0.2">
      <c r="A210" s="52"/>
      <c r="B210" s="53" t="s">
        <v>47</v>
      </c>
      <c r="C210" s="7">
        <v>72</v>
      </c>
      <c r="D210" s="7">
        <v>61</v>
      </c>
      <c r="E210" s="51">
        <f t="shared" si="60"/>
        <v>3.2085561497326207E-2</v>
      </c>
      <c r="F210" s="51">
        <f t="shared" si="61"/>
        <v>2.2525849335302807E-2</v>
      </c>
      <c r="G210" s="12">
        <f t="shared" si="59"/>
        <v>-0.15277777777777779</v>
      </c>
      <c r="H210" s="49">
        <f t="shared" si="62"/>
        <v>-4.9019607843137263E-3</v>
      </c>
      <c r="I210" s="2"/>
    </row>
    <row r="211" spans="1:9" s="50" customFormat="1" ht="15" x14ac:dyDescent="0.2">
      <c r="A211" s="52"/>
      <c r="B211" s="53" t="s">
        <v>222</v>
      </c>
      <c r="C211" s="7">
        <v>0</v>
      </c>
      <c r="D211" s="7">
        <v>35</v>
      </c>
      <c r="E211" s="51" t="str">
        <f t="shared" si="60"/>
        <v/>
      </c>
      <c r="F211" s="51">
        <f t="shared" si="61"/>
        <v>1.292466765140325E-2</v>
      </c>
      <c r="G211" s="12">
        <f t="shared" si="59"/>
        <v>1</v>
      </c>
      <c r="H211" s="49" t="str">
        <f t="shared" si="62"/>
        <v/>
      </c>
      <c r="I211" s="2"/>
    </row>
    <row r="212" spans="1:9" s="50" customFormat="1" ht="15" x14ac:dyDescent="0.2">
      <c r="A212" s="52"/>
      <c r="B212" s="53" t="s">
        <v>223</v>
      </c>
      <c r="C212" s="7">
        <v>0</v>
      </c>
      <c r="D212" s="7">
        <v>0</v>
      </c>
      <c r="E212" s="51" t="str">
        <f t="shared" si="60"/>
        <v/>
      </c>
      <c r="F212" s="51" t="str">
        <f t="shared" si="61"/>
        <v/>
      </c>
      <c r="G212" s="12" t="str">
        <f t="shared" si="59"/>
        <v xml:space="preserve"> </v>
      </c>
      <c r="H212" s="49" t="str">
        <f t="shared" si="62"/>
        <v/>
      </c>
      <c r="I212" s="2"/>
    </row>
    <row r="213" spans="1:9" s="50" customFormat="1" ht="15" x14ac:dyDescent="0.2">
      <c r="A213" s="52"/>
      <c r="B213" s="53" t="s">
        <v>446</v>
      </c>
      <c r="C213" s="7">
        <v>0</v>
      </c>
      <c r="D213" s="7">
        <v>1</v>
      </c>
      <c r="E213" s="51" t="str">
        <f t="shared" si="60"/>
        <v/>
      </c>
      <c r="F213" s="51">
        <f t="shared" si="61"/>
        <v>3.6927621861152144E-4</v>
      </c>
      <c r="G213" s="12">
        <f t="shared" si="59"/>
        <v>1</v>
      </c>
      <c r="H213" s="49" t="str">
        <f t="shared" si="62"/>
        <v/>
      </c>
      <c r="I213" s="2"/>
    </row>
    <row r="214" spans="1:9" s="50" customFormat="1" ht="15" x14ac:dyDescent="0.2">
      <c r="A214" s="47"/>
      <c r="B214" s="53" t="s">
        <v>524</v>
      </c>
      <c r="C214" s="7">
        <v>0</v>
      </c>
      <c r="D214" s="7">
        <v>0</v>
      </c>
      <c r="E214" s="51" t="str">
        <f t="shared" ref="E214" si="82">+IF(C214=0,"",C214/C$169)</f>
        <v/>
      </c>
      <c r="F214" s="51" t="str">
        <f t="shared" ref="F214" si="83">+IF(D214=0,"",D214/D$169)</f>
        <v/>
      </c>
      <c r="G214" s="12" t="str">
        <f t="shared" si="59"/>
        <v xml:space="preserve"> </v>
      </c>
      <c r="H214" s="49" t="str">
        <f t="shared" ref="H214" si="84">+IF(OR(AND(E214=""),(G214="")),"",E214*G214)</f>
        <v/>
      </c>
      <c r="I214" s="2"/>
    </row>
    <row r="215" spans="1:9" s="50" customFormat="1" ht="15" x14ac:dyDescent="0.2">
      <c r="A215" s="47" t="s">
        <v>595</v>
      </c>
      <c r="B215" s="53" t="s">
        <v>626</v>
      </c>
      <c r="C215" s="42"/>
      <c r="D215" s="42">
        <v>0</v>
      </c>
      <c r="E215" s="51" t="str">
        <f t="shared" ref="E215" si="85">+IF(C215=0,"",C215/C$169)</f>
        <v/>
      </c>
      <c r="F215" s="51" t="str">
        <f t="shared" ref="F215" si="86">+IF(D215=0,"",D215/D$169)</f>
        <v/>
      </c>
      <c r="G215" s="86" t="str">
        <f t="shared" ref="G215" si="87">+IF(AND(C215=0,D215=0)," ",IF(C215=0,1,IF(D215=0,-1,(D215-C215)/C215)))</f>
        <v xml:space="preserve"> </v>
      </c>
      <c r="H215" s="49" t="str">
        <f t="shared" ref="H215" si="88">+IF(OR(AND(E215=""),(G215="")),"",E215*G215)</f>
        <v/>
      </c>
    </row>
    <row r="216" spans="1:9" s="50" customFormat="1" ht="15" x14ac:dyDescent="0.2">
      <c r="A216" s="52"/>
      <c r="B216" s="53" t="s">
        <v>49</v>
      </c>
      <c r="C216" s="7">
        <v>0</v>
      </c>
      <c r="D216" s="7">
        <v>0</v>
      </c>
      <c r="E216" s="51" t="str">
        <f t="shared" si="60"/>
        <v/>
      </c>
      <c r="F216" s="51" t="str">
        <f t="shared" si="61"/>
        <v/>
      </c>
      <c r="G216" s="12" t="str">
        <f t="shared" si="59"/>
        <v xml:space="preserve"> </v>
      </c>
      <c r="H216" s="49" t="str">
        <f t="shared" si="62"/>
        <v/>
      </c>
      <c r="I216" s="2"/>
    </row>
    <row r="217" spans="1:9" s="50" customFormat="1" ht="15" x14ac:dyDescent="0.2">
      <c r="A217" s="52"/>
      <c r="B217" s="53" t="s">
        <v>224</v>
      </c>
      <c r="C217" s="7">
        <v>0</v>
      </c>
      <c r="D217" s="7">
        <v>0</v>
      </c>
      <c r="E217" s="51" t="str">
        <f t="shared" si="60"/>
        <v/>
      </c>
      <c r="F217" s="51" t="str">
        <f t="shared" si="61"/>
        <v/>
      </c>
      <c r="G217" s="12" t="str">
        <f t="shared" si="59"/>
        <v xml:space="preserve"> </v>
      </c>
      <c r="H217" s="49" t="str">
        <f t="shared" si="62"/>
        <v/>
      </c>
      <c r="I217" s="2"/>
    </row>
    <row r="218" spans="1:9" s="50" customFormat="1" ht="15" x14ac:dyDescent="0.2">
      <c r="A218" s="52"/>
      <c r="B218" s="53" t="s">
        <v>48</v>
      </c>
      <c r="C218" s="7">
        <v>0</v>
      </c>
      <c r="D218" s="7">
        <v>0</v>
      </c>
      <c r="E218" s="51" t="str">
        <f t="shared" si="60"/>
        <v/>
      </c>
      <c r="F218" s="51" t="str">
        <f t="shared" si="61"/>
        <v/>
      </c>
      <c r="G218" s="12" t="str">
        <f t="shared" si="59"/>
        <v xml:space="preserve"> </v>
      </c>
      <c r="H218" s="49" t="str">
        <f t="shared" si="62"/>
        <v/>
      </c>
      <c r="I218" s="2"/>
    </row>
    <row r="219" spans="1:9" s="50" customFormat="1" ht="15" x14ac:dyDescent="0.2">
      <c r="A219" s="52"/>
      <c r="B219" s="53" t="s">
        <v>225</v>
      </c>
      <c r="C219" s="7">
        <v>0</v>
      </c>
      <c r="D219" s="7">
        <v>0</v>
      </c>
      <c r="E219" s="51" t="str">
        <f t="shared" si="60"/>
        <v/>
      </c>
      <c r="F219" s="51" t="str">
        <f t="shared" si="61"/>
        <v/>
      </c>
      <c r="G219" s="12" t="str">
        <f t="shared" si="59"/>
        <v xml:space="preserve"> </v>
      </c>
      <c r="H219" s="49" t="str">
        <f t="shared" si="62"/>
        <v/>
      </c>
      <c r="I219" s="2"/>
    </row>
    <row r="220" spans="1:9" s="50" customFormat="1" ht="15" x14ac:dyDescent="0.2">
      <c r="A220" s="52"/>
      <c r="B220" s="53" t="s">
        <v>226</v>
      </c>
      <c r="C220" s="7">
        <v>0</v>
      </c>
      <c r="D220" s="7">
        <v>0</v>
      </c>
      <c r="E220" s="51" t="str">
        <f t="shared" si="60"/>
        <v/>
      </c>
      <c r="F220" s="51" t="str">
        <f t="shared" si="61"/>
        <v/>
      </c>
      <c r="G220" s="12" t="str">
        <f t="shared" si="59"/>
        <v xml:space="preserve"> </v>
      </c>
      <c r="H220" s="49" t="str">
        <f t="shared" si="62"/>
        <v/>
      </c>
      <c r="I220" s="2"/>
    </row>
    <row r="221" spans="1:9" s="50" customFormat="1" ht="15" x14ac:dyDescent="0.2">
      <c r="A221" s="52"/>
      <c r="B221" s="53" t="s">
        <v>447</v>
      </c>
      <c r="C221" s="7">
        <v>0</v>
      </c>
      <c r="D221" s="7">
        <v>0</v>
      </c>
      <c r="E221" s="51" t="str">
        <f t="shared" si="60"/>
        <v/>
      </c>
      <c r="F221" s="51" t="str">
        <f t="shared" si="61"/>
        <v/>
      </c>
      <c r="G221" s="12" t="str">
        <f t="shared" si="59"/>
        <v xml:space="preserve"> </v>
      </c>
      <c r="H221" s="49" t="str">
        <f t="shared" si="62"/>
        <v/>
      </c>
      <c r="I221" s="2"/>
    </row>
    <row r="222" spans="1:9" s="50" customFormat="1" ht="15" x14ac:dyDescent="0.2">
      <c r="A222" s="52"/>
      <c r="B222" s="53" t="s">
        <v>605</v>
      </c>
      <c r="C222" s="7">
        <v>330</v>
      </c>
      <c r="D222" s="7">
        <v>302</v>
      </c>
      <c r="E222" s="51">
        <f t="shared" si="60"/>
        <v>0.14705882352941177</v>
      </c>
      <c r="F222" s="51">
        <f t="shared" si="61"/>
        <v>0.11152141802067947</v>
      </c>
      <c r="G222" s="12">
        <f t="shared" si="59"/>
        <v>-8.4848484848484854E-2</v>
      </c>
      <c r="H222" s="49">
        <f t="shared" si="62"/>
        <v>-1.2477718360071303E-2</v>
      </c>
      <c r="I222" s="2"/>
    </row>
    <row r="223" spans="1:9" s="50" customFormat="1" ht="15" x14ac:dyDescent="0.2">
      <c r="A223" s="52"/>
      <c r="B223" s="53" t="s">
        <v>227</v>
      </c>
      <c r="C223" s="7">
        <v>20</v>
      </c>
      <c r="D223" s="7">
        <v>0</v>
      </c>
      <c r="E223" s="51">
        <f t="shared" si="60"/>
        <v>8.9126559714795012E-3</v>
      </c>
      <c r="F223" s="51" t="str">
        <f t="shared" si="61"/>
        <v/>
      </c>
      <c r="G223" s="12">
        <f t="shared" si="59"/>
        <v>-1</v>
      </c>
      <c r="H223" s="49">
        <f t="shared" si="62"/>
        <v>-8.9126559714795012E-3</v>
      </c>
      <c r="I223" s="2"/>
    </row>
    <row r="224" spans="1:9" s="50" customFormat="1" ht="15" x14ac:dyDescent="0.2">
      <c r="A224" s="52"/>
      <c r="B224" s="53" t="s">
        <v>228</v>
      </c>
      <c r="C224" s="7">
        <v>0</v>
      </c>
      <c r="D224" s="7">
        <v>0</v>
      </c>
      <c r="E224" s="51" t="str">
        <f t="shared" si="60"/>
        <v/>
      </c>
      <c r="F224" s="51" t="str">
        <f t="shared" si="61"/>
        <v/>
      </c>
      <c r="G224" s="12" t="str">
        <f t="shared" si="59"/>
        <v xml:space="preserve"> </v>
      </c>
      <c r="H224" s="49" t="str">
        <f t="shared" si="62"/>
        <v/>
      </c>
      <c r="I224" s="2"/>
    </row>
    <row r="225" spans="1:9" s="50" customFormat="1" ht="15" x14ac:dyDescent="0.2">
      <c r="A225" s="52"/>
      <c r="B225" s="53" t="s">
        <v>229</v>
      </c>
      <c r="C225" s="7">
        <v>0</v>
      </c>
      <c r="D225" s="7">
        <v>0</v>
      </c>
      <c r="E225" s="51" t="str">
        <f t="shared" si="60"/>
        <v/>
      </c>
      <c r="F225" s="51" t="str">
        <f t="shared" si="61"/>
        <v/>
      </c>
      <c r="G225" s="12" t="str">
        <f t="shared" si="59"/>
        <v xml:space="preserve"> </v>
      </c>
      <c r="H225" s="49" t="str">
        <f t="shared" si="62"/>
        <v/>
      </c>
      <c r="I225" s="2"/>
    </row>
    <row r="226" spans="1:9" s="50" customFormat="1" ht="15" x14ac:dyDescent="0.2">
      <c r="A226" s="52"/>
      <c r="B226" s="53" t="s">
        <v>606</v>
      </c>
      <c r="C226" s="7">
        <v>0</v>
      </c>
      <c r="D226" s="7">
        <v>0</v>
      </c>
      <c r="E226" s="51" t="str">
        <f t="shared" si="60"/>
        <v/>
      </c>
      <c r="F226" s="51" t="str">
        <f t="shared" si="61"/>
        <v/>
      </c>
      <c r="G226" s="12" t="str">
        <f t="shared" si="59"/>
        <v xml:space="preserve"> </v>
      </c>
      <c r="H226" s="49" t="str">
        <f t="shared" si="62"/>
        <v/>
      </c>
      <c r="I226" s="2"/>
    </row>
    <row r="227" spans="1:9" s="50" customFormat="1" ht="15" x14ac:dyDescent="0.2">
      <c r="A227" s="52"/>
      <c r="B227" s="53" t="s">
        <v>448</v>
      </c>
      <c r="C227" s="7">
        <v>0</v>
      </c>
      <c r="D227" s="7">
        <v>0</v>
      </c>
      <c r="E227" s="51" t="str">
        <f t="shared" si="60"/>
        <v/>
      </c>
      <c r="F227" s="51" t="str">
        <f t="shared" si="61"/>
        <v/>
      </c>
      <c r="G227" s="12" t="str">
        <f t="shared" si="59"/>
        <v xml:space="preserve"> </v>
      </c>
      <c r="H227" s="49" t="str">
        <f t="shared" si="62"/>
        <v/>
      </c>
      <c r="I227" s="2"/>
    </row>
    <row r="228" spans="1:9" s="50" customFormat="1" ht="15" x14ac:dyDescent="0.2">
      <c r="A228" s="47"/>
      <c r="B228" s="53" t="s">
        <v>588</v>
      </c>
      <c r="C228" s="42">
        <v>0</v>
      </c>
      <c r="D228" s="7">
        <v>0</v>
      </c>
      <c r="E228" s="51" t="str">
        <f t="shared" ref="E228" si="89">+IF(C228=0,"",C228/C$169)</f>
        <v/>
      </c>
      <c r="F228" s="51" t="str">
        <f t="shared" ref="F228" si="90">+IF(D228=0,"",D228/D$169)</f>
        <v/>
      </c>
      <c r="G228" s="12" t="str">
        <f t="shared" si="59"/>
        <v xml:space="preserve"> </v>
      </c>
      <c r="H228" s="49" t="str">
        <f t="shared" ref="H228" si="91">+IF(OR(AND(E228=""),(G228="")),"",E228*G228)</f>
        <v/>
      </c>
      <c r="I228" s="2"/>
    </row>
    <row r="229" spans="1:9" s="50" customFormat="1" ht="15" x14ac:dyDescent="0.2">
      <c r="A229" s="47" t="s">
        <v>595</v>
      </c>
      <c r="B229" s="53" t="s">
        <v>628</v>
      </c>
      <c r="C229" s="42"/>
      <c r="D229" s="42">
        <v>0</v>
      </c>
      <c r="E229" s="51" t="str">
        <f t="shared" ref="E229" si="92">+IF(C229=0,"",C229/C$169)</f>
        <v/>
      </c>
      <c r="F229" s="51" t="str">
        <f t="shared" ref="F229" si="93">+IF(D229=0,"",D229/D$169)</f>
        <v/>
      </c>
      <c r="G229" s="86" t="str">
        <f t="shared" ref="G229" si="94">+IF(AND(C229=0,D229=0)," ",IF(C229=0,1,IF(D229=0,-1,(D229-C229)/C229)))</f>
        <v xml:space="preserve"> </v>
      </c>
      <c r="H229" s="49" t="str">
        <f t="shared" ref="H229" si="95">+IF(OR(AND(E229=""),(G229="")),"",E229*G229)</f>
        <v/>
      </c>
    </row>
    <row r="230" spans="1:9" s="50" customFormat="1" ht="15" x14ac:dyDescent="0.2">
      <c r="A230" s="52"/>
      <c r="B230" s="53" t="s">
        <v>230</v>
      </c>
      <c r="C230" s="7">
        <v>0</v>
      </c>
      <c r="D230" s="7">
        <v>0</v>
      </c>
      <c r="E230" s="51" t="str">
        <f t="shared" si="60"/>
        <v/>
      </c>
      <c r="F230" s="51" t="str">
        <f t="shared" si="61"/>
        <v/>
      </c>
      <c r="G230" s="12" t="str">
        <f t="shared" si="59"/>
        <v xml:space="preserve"> </v>
      </c>
      <c r="H230" s="49" t="str">
        <f t="shared" si="62"/>
        <v/>
      </c>
      <c r="I230" s="2"/>
    </row>
    <row r="231" spans="1:9" s="50" customFormat="1" ht="15" x14ac:dyDescent="0.2">
      <c r="A231" s="52"/>
      <c r="B231" s="53" t="s">
        <v>51</v>
      </c>
      <c r="C231" s="7">
        <v>0</v>
      </c>
      <c r="D231" s="7">
        <v>0</v>
      </c>
      <c r="E231" s="51" t="str">
        <f t="shared" si="60"/>
        <v/>
      </c>
      <c r="F231" s="51" t="str">
        <f t="shared" si="61"/>
        <v/>
      </c>
      <c r="G231" s="12" t="str">
        <f t="shared" si="59"/>
        <v xml:space="preserve"> </v>
      </c>
      <c r="H231" s="49" t="str">
        <f t="shared" si="62"/>
        <v/>
      </c>
      <c r="I231" s="2"/>
    </row>
    <row r="232" spans="1:9" s="50" customFormat="1" ht="15" x14ac:dyDescent="0.2">
      <c r="A232" s="52"/>
      <c r="B232" s="53" t="s">
        <v>231</v>
      </c>
      <c r="C232" s="7">
        <v>0</v>
      </c>
      <c r="D232" s="7">
        <v>0</v>
      </c>
      <c r="E232" s="51" t="str">
        <f t="shared" si="60"/>
        <v/>
      </c>
      <c r="F232" s="51" t="str">
        <f t="shared" si="61"/>
        <v/>
      </c>
      <c r="G232" s="12" t="str">
        <f t="shared" si="59"/>
        <v xml:space="preserve"> </v>
      </c>
      <c r="H232" s="49" t="str">
        <f t="shared" si="62"/>
        <v/>
      </c>
      <c r="I232" s="2"/>
    </row>
    <row r="233" spans="1:9" s="50" customFormat="1" ht="15" x14ac:dyDescent="0.2">
      <c r="A233" s="52"/>
      <c r="B233" s="53" t="s">
        <v>50</v>
      </c>
      <c r="C233" s="7">
        <v>0</v>
      </c>
      <c r="D233" s="7">
        <v>0</v>
      </c>
      <c r="E233" s="51" t="str">
        <f t="shared" si="60"/>
        <v/>
      </c>
      <c r="F233" s="51" t="str">
        <f t="shared" si="61"/>
        <v/>
      </c>
      <c r="G233" s="12" t="str">
        <f t="shared" si="59"/>
        <v xml:space="preserve"> </v>
      </c>
      <c r="H233" s="49" t="str">
        <f t="shared" si="62"/>
        <v/>
      </c>
      <c r="I233" s="2"/>
    </row>
    <row r="234" spans="1:9" s="50" customFormat="1" ht="15" x14ac:dyDescent="0.2">
      <c r="A234" s="52"/>
      <c r="B234" s="53" t="s">
        <v>232</v>
      </c>
      <c r="C234" s="7">
        <v>0</v>
      </c>
      <c r="D234" s="7">
        <v>0</v>
      </c>
      <c r="E234" s="51" t="str">
        <f t="shared" si="60"/>
        <v/>
      </c>
      <c r="F234" s="51" t="str">
        <f t="shared" si="61"/>
        <v/>
      </c>
      <c r="G234" s="12" t="str">
        <f t="shared" si="59"/>
        <v xml:space="preserve"> </v>
      </c>
      <c r="H234" s="49" t="str">
        <f t="shared" si="62"/>
        <v/>
      </c>
      <c r="I234" s="2"/>
    </row>
    <row r="235" spans="1:9" s="50" customFormat="1" ht="15" x14ac:dyDescent="0.2">
      <c r="A235" s="52"/>
      <c r="B235" s="53" t="s">
        <v>449</v>
      </c>
      <c r="C235" s="7">
        <v>0</v>
      </c>
      <c r="D235" s="7">
        <v>0</v>
      </c>
      <c r="E235" s="51" t="str">
        <f t="shared" si="60"/>
        <v/>
      </c>
      <c r="F235" s="51" t="str">
        <f t="shared" si="61"/>
        <v/>
      </c>
      <c r="G235" s="12" t="str">
        <f t="shared" si="59"/>
        <v xml:space="preserve"> </v>
      </c>
      <c r="H235" s="49" t="str">
        <f t="shared" si="62"/>
        <v/>
      </c>
      <c r="I235" s="2"/>
    </row>
    <row r="236" spans="1:9" s="50" customFormat="1" ht="15" x14ac:dyDescent="0.2">
      <c r="A236" s="52"/>
      <c r="B236" s="53" t="s">
        <v>56</v>
      </c>
      <c r="C236" s="7">
        <v>1</v>
      </c>
      <c r="D236" s="7">
        <v>14</v>
      </c>
      <c r="E236" s="51">
        <f t="shared" si="60"/>
        <v>4.4563279857397502E-4</v>
      </c>
      <c r="F236" s="51">
        <f t="shared" si="61"/>
        <v>5.1698670605612998E-3</v>
      </c>
      <c r="G236" s="12">
        <f t="shared" si="59"/>
        <v>13</v>
      </c>
      <c r="H236" s="49">
        <f t="shared" si="62"/>
        <v>5.793226381461675E-3</v>
      </c>
      <c r="I236" s="2"/>
    </row>
    <row r="237" spans="1:9" s="50" customFormat="1" ht="15" x14ac:dyDescent="0.2">
      <c r="A237" s="52"/>
      <c r="B237" s="53" t="s">
        <v>55</v>
      </c>
      <c r="C237" s="7">
        <v>0</v>
      </c>
      <c r="D237" s="7">
        <v>0</v>
      </c>
      <c r="E237" s="51" t="str">
        <f t="shared" si="60"/>
        <v/>
      </c>
      <c r="F237" s="51" t="str">
        <f t="shared" si="61"/>
        <v/>
      </c>
      <c r="G237" s="12" t="str">
        <f t="shared" ref="G237:G300" si="96">+IF(AND(C237=0,D237=0)," ",IF(C237=0,1,IF(D237=0,-1,(D237-C237)/C237)))</f>
        <v xml:space="preserve"> </v>
      </c>
      <c r="H237" s="49" t="str">
        <f t="shared" si="62"/>
        <v/>
      </c>
      <c r="I237" s="2"/>
    </row>
    <row r="238" spans="1:9" s="50" customFormat="1" ht="15" x14ac:dyDescent="0.2">
      <c r="A238" s="52"/>
      <c r="B238" s="53" t="s">
        <v>450</v>
      </c>
      <c r="C238" s="7">
        <v>0</v>
      </c>
      <c r="D238" s="7">
        <v>0</v>
      </c>
      <c r="E238" s="51" t="str">
        <f t="shared" si="60"/>
        <v/>
      </c>
      <c r="F238" s="51" t="str">
        <f t="shared" si="61"/>
        <v/>
      </c>
      <c r="G238" s="12" t="str">
        <f t="shared" si="96"/>
        <v xml:space="preserve"> </v>
      </c>
      <c r="H238" s="49" t="str">
        <f t="shared" si="62"/>
        <v/>
      </c>
      <c r="I238" s="2"/>
    </row>
    <row r="239" spans="1:9" s="50" customFormat="1" ht="15" x14ac:dyDescent="0.2">
      <c r="A239" s="52"/>
      <c r="B239" s="53" t="s">
        <v>53</v>
      </c>
      <c r="C239" s="7">
        <v>0</v>
      </c>
      <c r="D239" s="7">
        <v>11</v>
      </c>
      <c r="E239" s="51" t="str">
        <f t="shared" si="60"/>
        <v/>
      </c>
      <c r="F239" s="51">
        <f t="shared" si="61"/>
        <v>4.0620384047267352E-3</v>
      </c>
      <c r="G239" s="12">
        <f t="shared" si="96"/>
        <v>1</v>
      </c>
      <c r="H239" s="49" t="str">
        <f t="shared" si="62"/>
        <v/>
      </c>
      <c r="I239" s="2"/>
    </row>
    <row r="240" spans="1:9" s="50" customFormat="1" ht="15" x14ac:dyDescent="0.2">
      <c r="A240" s="52"/>
      <c r="B240" s="53" t="s">
        <v>52</v>
      </c>
      <c r="C240" s="7">
        <v>0</v>
      </c>
      <c r="D240" s="7">
        <v>0</v>
      </c>
      <c r="E240" s="51" t="str">
        <f t="shared" si="60"/>
        <v/>
      </c>
      <c r="F240" s="51" t="str">
        <f t="shared" si="61"/>
        <v/>
      </c>
      <c r="G240" s="12" t="str">
        <f t="shared" si="96"/>
        <v xml:space="preserve"> </v>
      </c>
      <c r="H240" s="49" t="str">
        <f t="shared" si="62"/>
        <v/>
      </c>
      <c r="I240" s="2"/>
    </row>
    <row r="241" spans="1:9" s="50" customFormat="1" ht="15" x14ac:dyDescent="0.2">
      <c r="A241" s="52"/>
      <c r="B241" s="53" t="s">
        <v>607</v>
      </c>
      <c r="C241" s="7">
        <v>0</v>
      </c>
      <c r="D241" s="7">
        <v>0</v>
      </c>
      <c r="E241" s="51" t="str">
        <f t="shared" si="60"/>
        <v/>
      </c>
      <c r="F241" s="51" t="str">
        <f t="shared" si="61"/>
        <v/>
      </c>
      <c r="G241" s="12" t="str">
        <f t="shared" si="96"/>
        <v xml:space="preserve"> </v>
      </c>
      <c r="H241" s="49" t="str">
        <f t="shared" si="62"/>
        <v/>
      </c>
      <c r="I241" s="2"/>
    </row>
    <row r="242" spans="1:9" s="50" customFormat="1" ht="15" x14ac:dyDescent="0.2">
      <c r="A242" s="52"/>
      <c r="B242" s="53" t="s">
        <v>54</v>
      </c>
      <c r="C242" s="7">
        <v>0</v>
      </c>
      <c r="D242" s="7">
        <v>5</v>
      </c>
      <c r="E242" s="51" t="str">
        <f t="shared" si="60"/>
        <v/>
      </c>
      <c r="F242" s="51">
        <f t="shared" si="61"/>
        <v>1.846381093057607E-3</v>
      </c>
      <c r="G242" s="12">
        <f t="shared" si="96"/>
        <v>1</v>
      </c>
      <c r="H242" s="49" t="str">
        <f t="shared" si="62"/>
        <v/>
      </c>
      <c r="I242" s="2"/>
    </row>
    <row r="243" spans="1:9" s="50" customFormat="1" ht="15" x14ac:dyDescent="0.2">
      <c r="A243" s="52"/>
      <c r="B243" s="53" t="s">
        <v>233</v>
      </c>
      <c r="C243" s="7">
        <v>0</v>
      </c>
      <c r="D243" s="7">
        <v>0</v>
      </c>
      <c r="E243" s="51" t="str">
        <f t="shared" si="60"/>
        <v/>
      </c>
      <c r="F243" s="51" t="str">
        <f t="shared" si="61"/>
        <v/>
      </c>
      <c r="G243" s="12" t="str">
        <f t="shared" si="96"/>
        <v xml:space="preserve"> </v>
      </c>
      <c r="H243" s="49" t="str">
        <f t="shared" si="62"/>
        <v/>
      </c>
      <c r="I243" s="2"/>
    </row>
    <row r="244" spans="1:9" s="50" customFormat="1" ht="15" x14ac:dyDescent="0.2">
      <c r="A244" s="52"/>
      <c r="B244" s="53" t="s">
        <v>451</v>
      </c>
      <c r="C244" s="7">
        <v>0</v>
      </c>
      <c r="D244" s="7">
        <v>0</v>
      </c>
      <c r="E244" s="51" t="str">
        <f t="shared" si="60"/>
        <v/>
      </c>
      <c r="F244" s="51" t="str">
        <f t="shared" si="61"/>
        <v/>
      </c>
      <c r="G244" s="12" t="str">
        <f t="shared" si="96"/>
        <v xml:space="preserve"> </v>
      </c>
      <c r="H244" s="49" t="str">
        <f t="shared" si="62"/>
        <v/>
      </c>
      <c r="I244" s="2"/>
    </row>
    <row r="245" spans="1:9" s="50" customFormat="1" ht="15" x14ac:dyDescent="0.2">
      <c r="A245" s="52"/>
      <c r="B245" s="53" t="s">
        <v>335</v>
      </c>
      <c r="C245" s="7">
        <v>0</v>
      </c>
      <c r="D245" s="7">
        <v>0</v>
      </c>
      <c r="E245" s="51" t="str">
        <f t="shared" ref="E245:E259" si="97">+IF(C245=0,"",C245/C$169)</f>
        <v/>
      </c>
      <c r="F245" s="51" t="str">
        <f t="shared" ref="F245:F259" si="98">+IF(D245=0,"",D245/D$169)</f>
        <v/>
      </c>
      <c r="G245" s="12" t="str">
        <f t="shared" si="96"/>
        <v xml:space="preserve"> </v>
      </c>
      <c r="H245" s="49" t="str">
        <f t="shared" ref="H245:H328" si="99">+IF(OR(AND(E245=""),(G245="")),"",E245*G245)</f>
        <v/>
      </c>
      <c r="I245" s="2"/>
    </row>
    <row r="246" spans="1:9" s="50" customFormat="1" ht="15" x14ac:dyDescent="0.2">
      <c r="A246" s="52"/>
      <c r="B246" s="53" t="s">
        <v>234</v>
      </c>
      <c r="C246" s="7">
        <v>0</v>
      </c>
      <c r="D246" s="7">
        <v>0</v>
      </c>
      <c r="E246" s="51" t="str">
        <f t="shared" si="97"/>
        <v/>
      </c>
      <c r="F246" s="51" t="str">
        <f t="shared" si="98"/>
        <v/>
      </c>
      <c r="G246" s="12" t="str">
        <f t="shared" si="96"/>
        <v xml:space="preserve"> </v>
      </c>
      <c r="H246" s="49" t="str">
        <f t="shared" si="99"/>
        <v/>
      </c>
      <c r="I246" s="2"/>
    </row>
    <row r="247" spans="1:9" s="50" customFormat="1" ht="15" x14ac:dyDescent="0.2">
      <c r="A247" s="52"/>
      <c r="B247" s="53" t="s">
        <v>235</v>
      </c>
      <c r="C247" s="7">
        <v>0</v>
      </c>
      <c r="D247" s="7">
        <v>0</v>
      </c>
      <c r="E247" s="51" t="str">
        <f t="shared" si="97"/>
        <v/>
      </c>
      <c r="F247" s="51" t="str">
        <f t="shared" si="98"/>
        <v/>
      </c>
      <c r="G247" s="12" t="str">
        <f t="shared" si="96"/>
        <v xml:space="preserve"> </v>
      </c>
      <c r="H247" s="49" t="str">
        <f t="shared" si="99"/>
        <v/>
      </c>
      <c r="I247" s="2"/>
    </row>
    <row r="248" spans="1:9" s="50" customFormat="1" ht="15" x14ac:dyDescent="0.2">
      <c r="A248" s="52"/>
      <c r="B248" s="53" t="s">
        <v>452</v>
      </c>
      <c r="C248" s="7">
        <v>24</v>
      </c>
      <c r="D248" s="7">
        <v>0</v>
      </c>
      <c r="E248" s="51">
        <f t="shared" si="97"/>
        <v>1.06951871657754E-2</v>
      </c>
      <c r="F248" s="51" t="str">
        <f t="shared" si="98"/>
        <v/>
      </c>
      <c r="G248" s="12">
        <f t="shared" si="96"/>
        <v>-1</v>
      </c>
      <c r="H248" s="49">
        <f t="shared" si="99"/>
        <v>-1.06951871657754E-2</v>
      </c>
      <c r="I248" s="2"/>
    </row>
    <row r="249" spans="1:9" s="50" customFormat="1" ht="15" x14ac:dyDescent="0.2">
      <c r="A249" s="52"/>
      <c r="B249" s="53" t="s">
        <v>236</v>
      </c>
      <c r="C249" s="7">
        <v>1</v>
      </c>
      <c r="D249" s="7">
        <v>0</v>
      </c>
      <c r="E249" s="51">
        <f t="shared" si="97"/>
        <v>4.4563279857397502E-4</v>
      </c>
      <c r="F249" s="51" t="str">
        <f t="shared" si="98"/>
        <v/>
      </c>
      <c r="G249" s="12">
        <f t="shared" si="96"/>
        <v>-1</v>
      </c>
      <c r="H249" s="49">
        <f t="shared" si="99"/>
        <v>-4.4563279857397502E-4</v>
      </c>
      <c r="I249" s="2"/>
    </row>
    <row r="250" spans="1:9" s="50" customFormat="1" ht="15" x14ac:dyDescent="0.2">
      <c r="A250" s="52"/>
      <c r="B250" s="53" t="s">
        <v>453</v>
      </c>
      <c r="C250" s="7">
        <v>1</v>
      </c>
      <c r="D250" s="7">
        <v>0</v>
      </c>
      <c r="E250" s="51">
        <f t="shared" si="97"/>
        <v>4.4563279857397502E-4</v>
      </c>
      <c r="F250" s="51" t="str">
        <f t="shared" si="98"/>
        <v/>
      </c>
      <c r="G250" s="12">
        <f t="shared" si="96"/>
        <v>-1</v>
      </c>
      <c r="H250" s="49">
        <f t="shared" si="99"/>
        <v>-4.4563279857397502E-4</v>
      </c>
      <c r="I250" s="2"/>
    </row>
    <row r="251" spans="1:9" s="50" customFormat="1" ht="15" x14ac:dyDescent="0.2">
      <c r="A251" s="52"/>
      <c r="B251" s="53" t="s">
        <v>454</v>
      </c>
      <c r="C251" s="7">
        <v>0</v>
      </c>
      <c r="D251" s="7">
        <v>0</v>
      </c>
      <c r="E251" s="51" t="str">
        <f t="shared" si="97"/>
        <v/>
      </c>
      <c r="F251" s="51" t="str">
        <f t="shared" si="98"/>
        <v/>
      </c>
      <c r="G251" s="12" t="str">
        <f t="shared" si="96"/>
        <v xml:space="preserve"> </v>
      </c>
      <c r="H251" s="49" t="str">
        <f t="shared" si="99"/>
        <v/>
      </c>
      <c r="I251" s="2"/>
    </row>
    <row r="252" spans="1:9" s="50" customFormat="1" ht="15" x14ac:dyDescent="0.2">
      <c r="A252" s="52"/>
      <c r="B252" s="53" t="s">
        <v>455</v>
      </c>
      <c r="C252" s="7">
        <v>0</v>
      </c>
      <c r="D252" s="7">
        <v>0</v>
      </c>
      <c r="E252" s="51" t="str">
        <f t="shared" si="97"/>
        <v/>
      </c>
      <c r="F252" s="51" t="str">
        <f t="shared" si="98"/>
        <v/>
      </c>
      <c r="G252" s="12" t="str">
        <f t="shared" si="96"/>
        <v xml:space="preserve"> </v>
      </c>
      <c r="H252" s="49" t="str">
        <f t="shared" si="99"/>
        <v/>
      </c>
      <c r="I252" s="2"/>
    </row>
    <row r="253" spans="1:9" s="50" customFormat="1" ht="15" x14ac:dyDescent="0.2">
      <c r="A253" s="52"/>
      <c r="B253" s="53" t="s">
        <v>456</v>
      </c>
      <c r="C253" s="7">
        <v>0</v>
      </c>
      <c r="D253" s="7">
        <v>0</v>
      </c>
      <c r="E253" s="51" t="str">
        <f t="shared" si="97"/>
        <v/>
      </c>
      <c r="F253" s="51" t="str">
        <f t="shared" si="98"/>
        <v/>
      </c>
      <c r="G253" s="12" t="str">
        <f t="shared" si="96"/>
        <v xml:space="preserve"> </v>
      </c>
      <c r="H253" s="49" t="str">
        <f t="shared" si="99"/>
        <v/>
      </c>
      <c r="I253" s="2"/>
    </row>
    <row r="254" spans="1:9" s="50" customFormat="1" ht="15" x14ac:dyDescent="0.2">
      <c r="A254" s="52"/>
      <c r="B254" s="53" t="s">
        <v>457</v>
      </c>
      <c r="C254" s="7">
        <v>0</v>
      </c>
      <c r="D254" s="7">
        <v>0</v>
      </c>
      <c r="E254" s="51" t="str">
        <f t="shared" si="97"/>
        <v/>
      </c>
      <c r="F254" s="51" t="str">
        <f t="shared" si="98"/>
        <v/>
      </c>
      <c r="G254" s="12" t="str">
        <f t="shared" si="96"/>
        <v xml:space="preserve"> </v>
      </c>
      <c r="H254" s="49" t="str">
        <f t="shared" si="99"/>
        <v/>
      </c>
      <c r="I254" s="2"/>
    </row>
    <row r="255" spans="1:9" s="50" customFormat="1" ht="15" x14ac:dyDescent="0.2">
      <c r="A255" s="52"/>
      <c r="B255" s="53" t="s">
        <v>608</v>
      </c>
      <c r="C255" s="7">
        <v>0</v>
      </c>
      <c r="D255" s="7">
        <v>0</v>
      </c>
      <c r="E255" s="51" t="str">
        <f t="shared" si="97"/>
        <v/>
      </c>
      <c r="F255" s="51" t="str">
        <f t="shared" si="98"/>
        <v/>
      </c>
      <c r="G255" s="12" t="str">
        <f t="shared" si="96"/>
        <v xml:space="preserve"> </v>
      </c>
      <c r="H255" s="49" t="str">
        <f t="shared" si="99"/>
        <v/>
      </c>
      <c r="I255" s="2"/>
    </row>
    <row r="256" spans="1:9" s="50" customFormat="1" ht="15" x14ac:dyDescent="0.2">
      <c r="A256" s="52"/>
      <c r="B256" s="53" t="s">
        <v>634</v>
      </c>
      <c r="C256" s="7">
        <v>0</v>
      </c>
      <c r="D256" s="7">
        <v>0</v>
      </c>
      <c r="E256" s="51" t="str">
        <f t="shared" si="97"/>
        <v/>
      </c>
      <c r="F256" s="51" t="str">
        <f t="shared" si="98"/>
        <v/>
      </c>
      <c r="G256" s="12" t="str">
        <f t="shared" si="96"/>
        <v xml:space="preserve"> </v>
      </c>
      <c r="H256" s="49" t="str">
        <f t="shared" si="99"/>
        <v/>
      </c>
      <c r="I256" s="2"/>
    </row>
    <row r="257" spans="1:9" s="50" customFormat="1" ht="15" x14ac:dyDescent="0.2">
      <c r="A257" s="52"/>
      <c r="B257" s="53" t="s">
        <v>237</v>
      </c>
      <c r="C257" s="7">
        <v>0</v>
      </c>
      <c r="D257" s="7">
        <v>0</v>
      </c>
      <c r="E257" s="51" t="str">
        <f t="shared" si="97"/>
        <v/>
      </c>
      <c r="F257" s="51" t="str">
        <f t="shared" si="98"/>
        <v/>
      </c>
      <c r="G257" s="12" t="str">
        <f t="shared" si="96"/>
        <v xml:space="preserve"> </v>
      </c>
      <c r="H257" s="49" t="str">
        <f t="shared" si="99"/>
        <v/>
      </c>
      <c r="I257" s="2"/>
    </row>
    <row r="258" spans="1:9" s="50" customFormat="1" ht="15" x14ac:dyDescent="0.2">
      <c r="A258" s="52"/>
      <c r="B258" s="53" t="s">
        <v>458</v>
      </c>
      <c r="C258" s="7">
        <v>0</v>
      </c>
      <c r="D258" s="7">
        <v>0</v>
      </c>
      <c r="E258" s="51" t="str">
        <f t="shared" si="97"/>
        <v/>
      </c>
      <c r="F258" s="51" t="str">
        <f t="shared" si="98"/>
        <v/>
      </c>
      <c r="G258" s="12" t="str">
        <f t="shared" si="96"/>
        <v xml:space="preserve"> </v>
      </c>
      <c r="H258" s="49" t="str">
        <f t="shared" si="99"/>
        <v/>
      </c>
      <c r="I258" s="2"/>
    </row>
    <row r="259" spans="1:9" s="50" customFormat="1" ht="15" x14ac:dyDescent="0.2">
      <c r="A259" s="52"/>
      <c r="B259" s="53" t="s">
        <v>459</v>
      </c>
      <c r="C259" s="7">
        <v>0</v>
      </c>
      <c r="D259" s="7">
        <v>3</v>
      </c>
      <c r="E259" s="51" t="str">
        <f t="shared" si="97"/>
        <v/>
      </c>
      <c r="F259" s="51">
        <f t="shared" si="98"/>
        <v>1.1078286558345643E-3</v>
      </c>
      <c r="G259" s="12">
        <f t="shared" si="96"/>
        <v>1</v>
      </c>
      <c r="H259" s="49" t="str">
        <f t="shared" si="99"/>
        <v/>
      </c>
      <c r="I259" s="2"/>
    </row>
    <row r="260" spans="1:9" s="50" customFormat="1" ht="15" x14ac:dyDescent="0.2">
      <c r="A260" s="47"/>
      <c r="B260" s="53" t="s">
        <v>527</v>
      </c>
      <c r="C260" s="7">
        <v>0</v>
      </c>
      <c r="D260" s="7">
        <v>0</v>
      </c>
      <c r="E260" s="51" t="str">
        <f t="shared" ref="E260:E261" si="100">+IF(C260=0,"",C260/C$169)</f>
        <v/>
      </c>
      <c r="F260" s="51" t="str">
        <f t="shared" ref="F260:F261" si="101">+IF(D260=0,"",D260/D$169)</f>
        <v/>
      </c>
      <c r="G260" s="12" t="str">
        <f t="shared" si="96"/>
        <v xml:space="preserve"> </v>
      </c>
      <c r="H260" s="49" t="str">
        <f t="shared" ref="H260:H261" si="102">+IF(OR(AND(E260=""),(G260="")),"",E260*G260)</f>
        <v/>
      </c>
      <c r="I260" s="2"/>
    </row>
    <row r="261" spans="1:9" s="50" customFormat="1" ht="15" x14ac:dyDescent="0.2">
      <c r="A261" s="47"/>
      <c r="B261" s="53" t="s">
        <v>528</v>
      </c>
      <c r="C261" s="7">
        <v>0</v>
      </c>
      <c r="D261" s="7">
        <v>0</v>
      </c>
      <c r="E261" s="51" t="str">
        <f t="shared" si="100"/>
        <v/>
      </c>
      <c r="F261" s="51" t="str">
        <f t="shared" si="101"/>
        <v/>
      </c>
      <c r="G261" s="12" t="str">
        <f t="shared" si="96"/>
        <v xml:space="preserve"> </v>
      </c>
      <c r="H261" s="49" t="str">
        <f t="shared" si="102"/>
        <v/>
      </c>
      <c r="I261" s="2"/>
    </row>
    <row r="262" spans="1:9" s="50" customFormat="1" ht="15" x14ac:dyDescent="0.2">
      <c r="A262" s="52"/>
      <c r="B262" s="53" t="s">
        <v>57</v>
      </c>
      <c r="C262" s="7">
        <v>0</v>
      </c>
      <c r="D262" s="7">
        <v>0</v>
      </c>
      <c r="E262" s="51" t="str">
        <f t="shared" ref="E262:F264" si="103">+IF(C262=0,"",C262/C$169)</f>
        <v/>
      </c>
      <c r="F262" s="51" t="str">
        <f t="shared" si="103"/>
        <v/>
      </c>
      <c r="G262" s="12" t="str">
        <f t="shared" si="96"/>
        <v xml:space="preserve"> </v>
      </c>
      <c r="H262" s="49" t="str">
        <f t="shared" si="99"/>
        <v/>
      </c>
      <c r="I262" s="2"/>
    </row>
    <row r="263" spans="1:9" s="50" customFormat="1" ht="15" x14ac:dyDescent="0.2">
      <c r="A263" s="52"/>
      <c r="B263" s="53" t="s">
        <v>238</v>
      </c>
      <c r="C263" s="7">
        <v>13</v>
      </c>
      <c r="D263" s="7">
        <v>2</v>
      </c>
      <c r="E263" s="51">
        <f t="shared" si="103"/>
        <v>5.7932263814616759E-3</v>
      </c>
      <c r="F263" s="51">
        <f t="shared" si="103"/>
        <v>7.3855243722304289E-4</v>
      </c>
      <c r="G263" s="12">
        <f t="shared" si="96"/>
        <v>-0.84615384615384615</v>
      </c>
      <c r="H263" s="49">
        <f t="shared" si="99"/>
        <v>-4.9019607843137254E-3</v>
      </c>
      <c r="I263" s="2"/>
    </row>
    <row r="264" spans="1:9" s="50" customFormat="1" ht="15" x14ac:dyDescent="0.2">
      <c r="A264" s="52"/>
      <c r="B264" s="53" t="s">
        <v>609</v>
      </c>
      <c r="C264" s="7">
        <v>0</v>
      </c>
      <c r="D264" s="7">
        <v>0</v>
      </c>
      <c r="E264" s="51" t="str">
        <f t="shared" si="103"/>
        <v/>
      </c>
      <c r="F264" s="51" t="str">
        <f t="shared" si="103"/>
        <v/>
      </c>
      <c r="G264" s="12" t="str">
        <f t="shared" si="96"/>
        <v xml:space="preserve"> </v>
      </c>
      <c r="H264" s="49" t="str">
        <f t="shared" si="99"/>
        <v/>
      </c>
      <c r="I264" s="2"/>
    </row>
    <row r="265" spans="1:9" s="50" customFormat="1" ht="15" x14ac:dyDescent="0.2">
      <c r="A265" s="47"/>
      <c r="B265" s="53" t="s">
        <v>529</v>
      </c>
      <c r="C265" s="7">
        <v>0</v>
      </c>
      <c r="D265" s="7">
        <v>0</v>
      </c>
      <c r="E265" s="51" t="str">
        <f t="shared" ref="E265:E270" si="104">+IF(C265=0,"",C265/C$169)</f>
        <v/>
      </c>
      <c r="F265" s="51" t="str">
        <f t="shared" ref="F265:F270" si="105">+IF(D265=0,"",D265/D$169)</f>
        <v/>
      </c>
      <c r="G265" s="12" t="str">
        <f t="shared" si="96"/>
        <v xml:space="preserve"> </v>
      </c>
      <c r="H265" s="49" t="str">
        <f t="shared" ref="H265:H270" si="106">+IF(OR(AND(E265=""),(G265="")),"",E265*G265)</f>
        <v/>
      </c>
      <c r="I265" s="2"/>
    </row>
    <row r="266" spans="1:9" s="50" customFormat="1" ht="15" x14ac:dyDescent="0.2">
      <c r="A266" s="47"/>
      <c r="B266" s="53" t="s">
        <v>530</v>
      </c>
      <c r="C266" s="7">
        <v>0</v>
      </c>
      <c r="D266" s="7">
        <v>0</v>
      </c>
      <c r="E266" s="51" t="str">
        <f t="shared" si="104"/>
        <v/>
      </c>
      <c r="F266" s="51" t="str">
        <f t="shared" si="105"/>
        <v/>
      </c>
      <c r="G266" s="12" t="str">
        <f t="shared" si="96"/>
        <v xml:space="preserve"> </v>
      </c>
      <c r="H266" s="49" t="str">
        <f t="shared" si="106"/>
        <v/>
      </c>
      <c r="I266" s="2"/>
    </row>
    <row r="267" spans="1:9" s="50" customFormat="1" ht="15" x14ac:dyDescent="0.2">
      <c r="A267" s="47"/>
      <c r="B267" s="53" t="s">
        <v>610</v>
      </c>
      <c r="C267" s="7">
        <v>0</v>
      </c>
      <c r="D267" s="7">
        <v>0</v>
      </c>
      <c r="E267" s="51" t="str">
        <f t="shared" si="104"/>
        <v/>
      </c>
      <c r="F267" s="51" t="str">
        <f t="shared" si="105"/>
        <v/>
      </c>
      <c r="G267" s="12" t="str">
        <f t="shared" si="96"/>
        <v xml:space="preserve"> </v>
      </c>
      <c r="H267" s="49" t="str">
        <f t="shared" si="106"/>
        <v/>
      </c>
      <c r="I267" s="2"/>
    </row>
    <row r="268" spans="1:9" s="50" customFormat="1" ht="15" x14ac:dyDescent="0.2">
      <c r="A268" s="47"/>
      <c r="B268" s="53" t="s">
        <v>531</v>
      </c>
      <c r="C268" s="7">
        <v>0</v>
      </c>
      <c r="D268" s="7">
        <v>0</v>
      </c>
      <c r="E268" s="51" t="str">
        <f t="shared" si="104"/>
        <v/>
      </c>
      <c r="F268" s="51" t="str">
        <f t="shared" si="105"/>
        <v/>
      </c>
      <c r="G268" s="12" t="str">
        <f t="shared" si="96"/>
        <v xml:space="preserve"> </v>
      </c>
      <c r="H268" s="49" t="str">
        <f t="shared" si="106"/>
        <v/>
      </c>
      <c r="I268" s="2"/>
    </row>
    <row r="269" spans="1:9" s="50" customFormat="1" ht="15" x14ac:dyDescent="0.2">
      <c r="A269" s="47"/>
      <c r="B269" s="53" t="s">
        <v>532</v>
      </c>
      <c r="C269" s="7">
        <v>0</v>
      </c>
      <c r="D269" s="7">
        <v>0</v>
      </c>
      <c r="E269" s="51" t="str">
        <f t="shared" si="104"/>
        <v/>
      </c>
      <c r="F269" s="51" t="str">
        <f t="shared" si="105"/>
        <v/>
      </c>
      <c r="G269" s="12" t="str">
        <f t="shared" si="96"/>
        <v xml:space="preserve"> </v>
      </c>
      <c r="H269" s="49" t="str">
        <f t="shared" si="106"/>
        <v/>
      </c>
      <c r="I269" s="2"/>
    </row>
    <row r="270" spans="1:9" s="50" customFormat="1" ht="15" x14ac:dyDescent="0.2">
      <c r="A270" s="47"/>
      <c r="B270" s="53" t="s">
        <v>533</v>
      </c>
      <c r="C270" s="7">
        <v>5</v>
      </c>
      <c r="D270" s="7">
        <v>0</v>
      </c>
      <c r="E270" s="51">
        <f t="shared" si="104"/>
        <v>2.2281639928698753E-3</v>
      </c>
      <c r="F270" s="51" t="str">
        <f t="shared" si="105"/>
        <v/>
      </c>
      <c r="G270" s="12">
        <f t="shared" si="96"/>
        <v>-1</v>
      </c>
      <c r="H270" s="49">
        <f t="shared" si="106"/>
        <v>-2.2281639928698753E-3</v>
      </c>
      <c r="I270" s="2"/>
    </row>
    <row r="271" spans="1:9" s="50" customFormat="1" ht="15" x14ac:dyDescent="0.2">
      <c r="A271" s="47" t="s">
        <v>595</v>
      </c>
      <c r="B271" s="53" t="s">
        <v>620</v>
      </c>
      <c r="C271" s="42"/>
      <c r="D271" s="42">
        <v>0</v>
      </c>
      <c r="E271" s="51" t="str">
        <f t="shared" ref="E271:E274" si="107">+IF(C271=0,"",C271/C$169)</f>
        <v/>
      </c>
      <c r="F271" s="51" t="str">
        <f t="shared" ref="F271:F274" si="108">+IF(D271=0,"",D271/D$169)</f>
        <v/>
      </c>
      <c r="G271" s="86" t="str">
        <f t="shared" si="96"/>
        <v xml:space="preserve"> </v>
      </c>
      <c r="H271" s="49" t="str">
        <f t="shared" ref="H271:H274" si="109">+IF(OR(AND(E271=""),(G271="")),"",E271*G271)</f>
        <v/>
      </c>
    </row>
    <row r="272" spans="1:9" s="50" customFormat="1" ht="15" x14ac:dyDescent="0.2">
      <c r="A272" s="47" t="s">
        <v>595</v>
      </c>
      <c r="B272" s="53" t="s">
        <v>621</v>
      </c>
      <c r="C272" s="42"/>
      <c r="D272" s="42">
        <v>0</v>
      </c>
      <c r="E272" s="51" t="str">
        <f t="shared" si="107"/>
        <v/>
      </c>
      <c r="F272" s="51" t="str">
        <f t="shared" si="108"/>
        <v/>
      </c>
      <c r="G272" s="86" t="str">
        <f t="shared" si="96"/>
        <v xml:space="preserve"> </v>
      </c>
      <c r="H272" s="49" t="str">
        <f t="shared" si="109"/>
        <v/>
      </c>
    </row>
    <row r="273" spans="1:9" s="50" customFormat="1" ht="15" x14ac:dyDescent="0.2">
      <c r="A273" s="47" t="s">
        <v>595</v>
      </c>
      <c r="B273" s="53" t="s">
        <v>622</v>
      </c>
      <c r="C273" s="42"/>
      <c r="D273" s="42">
        <v>0</v>
      </c>
      <c r="E273" s="51" t="str">
        <f t="shared" si="107"/>
        <v/>
      </c>
      <c r="F273" s="51" t="str">
        <f t="shared" si="108"/>
        <v/>
      </c>
      <c r="G273" s="86" t="str">
        <f t="shared" si="96"/>
        <v xml:space="preserve"> </v>
      </c>
      <c r="H273" s="49" t="str">
        <f t="shared" si="109"/>
        <v/>
      </c>
    </row>
    <row r="274" spans="1:9" s="50" customFormat="1" ht="15" x14ac:dyDescent="0.2">
      <c r="A274" s="52"/>
      <c r="B274" s="53" t="s">
        <v>60</v>
      </c>
      <c r="C274" s="7">
        <v>1</v>
      </c>
      <c r="D274" s="7">
        <v>7</v>
      </c>
      <c r="E274" s="51">
        <f t="shared" si="107"/>
        <v>4.4563279857397502E-4</v>
      </c>
      <c r="F274" s="51">
        <f t="shared" si="108"/>
        <v>2.5849335302806499E-3</v>
      </c>
      <c r="G274" s="12">
        <f t="shared" si="96"/>
        <v>6</v>
      </c>
      <c r="H274" s="49">
        <f t="shared" si="109"/>
        <v>2.6737967914438501E-3</v>
      </c>
      <c r="I274" s="2"/>
    </row>
    <row r="275" spans="1:9" s="50" customFormat="1" ht="15" x14ac:dyDescent="0.2">
      <c r="A275" s="52"/>
      <c r="B275" s="53" t="s">
        <v>64</v>
      </c>
      <c r="C275" s="7">
        <v>47</v>
      </c>
      <c r="D275" s="7">
        <v>12</v>
      </c>
      <c r="E275" s="51">
        <f t="shared" ref="E275:F278" si="110">+IF(C275=0,"",C275/C$169)</f>
        <v>2.0944741532976829E-2</v>
      </c>
      <c r="F275" s="51">
        <f t="shared" si="110"/>
        <v>4.4313146233382573E-3</v>
      </c>
      <c r="G275" s="12">
        <f t="shared" si="96"/>
        <v>-0.74468085106382975</v>
      </c>
      <c r="H275" s="49">
        <f t="shared" si="99"/>
        <v>-1.5597147950089128E-2</v>
      </c>
      <c r="I275" s="2"/>
    </row>
    <row r="276" spans="1:9" s="50" customFormat="1" ht="15" x14ac:dyDescent="0.2">
      <c r="A276" s="52"/>
      <c r="B276" s="53" t="s">
        <v>61</v>
      </c>
      <c r="C276" s="7">
        <v>0</v>
      </c>
      <c r="D276" s="7">
        <v>0</v>
      </c>
      <c r="E276" s="51" t="str">
        <f t="shared" si="110"/>
        <v/>
      </c>
      <c r="F276" s="51" t="str">
        <f t="shared" si="110"/>
        <v/>
      </c>
      <c r="G276" s="12" t="str">
        <f t="shared" si="96"/>
        <v xml:space="preserve"> </v>
      </c>
      <c r="H276" s="49" t="str">
        <f t="shared" si="99"/>
        <v/>
      </c>
      <c r="I276" s="2"/>
    </row>
    <row r="277" spans="1:9" s="50" customFormat="1" ht="15" x14ac:dyDescent="0.2">
      <c r="A277" s="52"/>
      <c r="B277" s="53" t="s">
        <v>239</v>
      </c>
      <c r="C277" s="7">
        <v>1</v>
      </c>
      <c r="D277" s="7">
        <v>1</v>
      </c>
      <c r="E277" s="51">
        <f t="shared" si="110"/>
        <v>4.4563279857397502E-4</v>
      </c>
      <c r="F277" s="51">
        <f t="shared" si="110"/>
        <v>3.6927621861152144E-4</v>
      </c>
      <c r="G277" s="12">
        <f t="shared" si="96"/>
        <v>0</v>
      </c>
      <c r="H277" s="49">
        <f t="shared" si="99"/>
        <v>0</v>
      </c>
      <c r="I277" s="2"/>
    </row>
    <row r="278" spans="1:9" s="50" customFormat="1" ht="15" x14ac:dyDescent="0.2">
      <c r="A278" s="52"/>
      <c r="B278" s="53" t="s">
        <v>58</v>
      </c>
      <c r="C278" s="7">
        <v>0</v>
      </c>
      <c r="D278" s="7">
        <v>0</v>
      </c>
      <c r="E278" s="51" t="str">
        <f t="shared" si="110"/>
        <v/>
      </c>
      <c r="F278" s="51" t="str">
        <f t="shared" si="110"/>
        <v/>
      </c>
      <c r="G278" s="12" t="str">
        <f t="shared" si="96"/>
        <v xml:space="preserve"> </v>
      </c>
      <c r="H278" s="49" t="str">
        <f t="shared" si="99"/>
        <v/>
      </c>
      <c r="I278" s="2"/>
    </row>
    <row r="279" spans="1:9" s="50" customFormat="1" ht="15" x14ac:dyDescent="0.2">
      <c r="A279" s="47"/>
      <c r="B279" s="53" t="s">
        <v>534</v>
      </c>
      <c r="C279" s="7">
        <v>0</v>
      </c>
      <c r="D279" s="7">
        <v>0</v>
      </c>
      <c r="E279" s="51" t="str">
        <f t="shared" ref="E279" si="111">+IF(C279=0,"",C279/C$169)</f>
        <v/>
      </c>
      <c r="F279" s="51" t="str">
        <f t="shared" ref="F279" si="112">+IF(D279=0,"",D279/D$169)</f>
        <v/>
      </c>
      <c r="G279" s="12" t="str">
        <f t="shared" si="96"/>
        <v xml:space="preserve"> </v>
      </c>
      <c r="H279" s="49" t="str">
        <f t="shared" ref="H279" si="113">+IF(OR(AND(E279=""),(G279="")),"",E279*G279)</f>
        <v/>
      </c>
      <c r="I279" s="2"/>
    </row>
    <row r="280" spans="1:9" s="50" customFormat="1" ht="15" x14ac:dyDescent="0.2">
      <c r="A280" s="52"/>
      <c r="B280" s="53" t="s">
        <v>62</v>
      </c>
      <c r="C280" s="7">
        <v>0</v>
      </c>
      <c r="D280" s="7">
        <v>0</v>
      </c>
      <c r="E280" s="51" t="str">
        <f t="shared" ref="E280:F288" si="114">+IF(C280=0,"",C280/C$169)</f>
        <v/>
      </c>
      <c r="F280" s="51" t="str">
        <f t="shared" si="114"/>
        <v/>
      </c>
      <c r="G280" s="12" t="str">
        <f t="shared" si="96"/>
        <v xml:space="preserve"> </v>
      </c>
      <c r="H280" s="49" t="str">
        <f t="shared" si="99"/>
        <v/>
      </c>
      <c r="I280" s="2"/>
    </row>
    <row r="281" spans="1:9" s="50" customFormat="1" ht="15" x14ac:dyDescent="0.2">
      <c r="A281" s="52"/>
      <c r="B281" s="53" t="s">
        <v>460</v>
      </c>
      <c r="C281" s="7">
        <v>0</v>
      </c>
      <c r="D281" s="7">
        <v>9</v>
      </c>
      <c r="E281" s="51" t="str">
        <f t="shared" si="114"/>
        <v/>
      </c>
      <c r="F281" s="51">
        <f t="shared" si="114"/>
        <v>3.3234859675036928E-3</v>
      </c>
      <c r="G281" s="12">
        <f t="shared" si="96"/>
        <v>1</v>
      </c>
      <c r="H281" s="49" t="str">
        <f t="shared" si="99"/>
        <v/>
      </c>
      <c r="I281" s="2"/>
    </row>
    <row r="282" spans="1:9" s="50" customFormat="1" ht="15" x14ac:dyDescent="0.2">
      <c r="A282" s="52"/>
      <c r="B282" s="53" t="s">
        <v>59</v>
      </c>
      <c r="C282" s="7">
        <v>0</v>
      </c>
      <c r="D282" s="7">
        <v>1</v>
      </c>
      <c r="E282" s="51" t="str">
        <f t="shared" si="114"/>
        <v/>
      </c>
      <c r="F282" s="51">
        <f t="shared" si="114"/>
        <v>3.6927621861152144E-4</v>
      </c>
      <c r="G282" s="12">
        <f t="shared" si="96"/>
        <v>1</v>
      </c>
      <c r="H282" s="49" t="str">
        <f t="shared" si="99"/>
        <v/>
      </c>
      <c r="I282" s="2"/>
    </row>
    <row r="283" spans="1:9" s="50" customFormat="1" ht="15" x14ac:dyDescent="0.2">
      <c r="A283" s="52" t="s">
        <v>595</v>
      </c>
      <c r="B283" s="53" t="s">
        <v>623</v>
      </c>
      <c r="C283" s="42"/>
      <c r="D283" s="42">
        <v>0</v>
      </c>
      <c r="E283" s="51" t="str">
        <f t="shared" ref="E283:E284" si="115">+IF(C283=0,"",C283/C$169)</f>
        <v/>
      </c>
      <c r="F283" s="51" t="str">
        <f t="shared" ref="F283:F284" si="116">+IF(D283=0,"",D283/D$169)</f>
        <v/>
      </c>
      <c r="G283" s="86" t="str">
        <f t="shared" si="96"/>
        <v xml:space="preserve"> </v>
      </c>
      <c r="H283" s="49" t="str">
        <f t="shared" ref="H283:H284" si="117">+IF(OR(AND(E283=""),(G283="")),"",E283*G283)</f>
        <v/>
      </c>
    </row>
    <row r="284" spans="1:9" s="50" customFormat="1" ht="15" x14ac:dyDescent="0.2">
      <c r="A284" s="52" t="s">
        <v>595</v>
      </c>
      <c r="B284" s="53" t="s">
        <v>624</v>
      </c>
      <c r="C284" s="42"/>
      <c r="D284" s="42">
        <v>0</v>
      </c>
      <c r="E284" s="51" t="str">
        <f t="shared" si="115"/>
        <v/>
      </c>
      <c r="F284" s="51" t="str">
        <f t="shared" si="116"/>
        <v/>
      </c>
      <c r="G284" s="86" t="str">
        <f t="shared" si="96"/>
        <v xml:space="preserve"> </v>
      </c>
      <c r="H284" s="49" t="str">
        <f t="shared" si="117"/>
        <v/>
      </c>
    </row>
    <row r="285" spans="1:9" s="50" customFormat="1" ht="15" x14ac:dyDescent="0.2">
      <c r="A285" s="52"/>
      <c r="B285" s="53" t="s">
        <v>63</v>
      </c>
      <c r="C285" s="7">
        <v>0</v>
      </c>
      <c r="D285" s="7">
        <v>0</v>
      </c>
      <c r="E285" s="51" t="str">
        <f t="shared" si="114"/>
        <v/>
      </c>
      <c r="F285" s="51" t="str">
        <f t="shared" si="114"/>
        <v/>
      </c>
      <c r="G285" s="12" t="str">
        <f t="shared" si="96"/>
        <v xml:space="preserve"> </v>
      </c>
      <c r="H285" s="49" t="str">
        <f t="shared" si="99"/>
        <v/>
      </c>
      <c r="I285" s="2"/>
    </row>
    <row r="286" spans="1:9" s="50" customFormat="1" ht="15" x14ac:dyDescent="0.2">
      <c r="A286" s="52"/>
      <c r="B286" s="53" t="s">
        <v>240</v>
      </c>
      <c r="C286" s="7">
        <v>0</v>
      </c>
      <c r="D286" s="7">
        <v>0</v>
      </c>
      <c r="E286" s="51" t="str">
        <f t="shared" si="114"/>
        <v/>
      </c>
      <c r="F286" s="51" t="str">
        <f t="shared" si="114"/>
        <v/>
      </c>
      <c r="G286" s="12" t="str">
        <f t="shared" si="96"/>
        <v xml:space="preserve"> </v>
      </c>
      <c r="H286" s="49" t="str">
        <f t="shared" si="99"/>
        <v/>
      </c>
      <c r="I286" s="2"/>
    </row>
    <row r="287" spans="1:9" s="50" customFormat="1" ht="15" x14ac:dyDescent="0.2">
      <c r="A287" s="52"/>
      <c r="B287" s="53" t="s">
        <v>461</v>
      </c>
      <c r="C287" s="7">
        <v>61</v>
      </c>
      <c r="D287" s="7">
        <v>144</v>
      </c>
      <c r="E287" s="51">
        <f t="shared" si="114"/>
        <v>2.7183600713012478E-2</v>
      </c>
      <c r="F287" s="51">
        <f t="shared" si="114"/>
        <v>5.3175775480059084E-2</v>
      </c>
      <c r="G287" s="12">
        <f t="shared" si="96"/>
        <v>1.360655737704918</v>
      </c>
      <c r="H287" s="49">
        <f t="shared" si="99"/>
        <v>3.6987522281639929E-2</v>
      </c>
      <c r="I287" s="2"/>
    </row>
    <row r="288" spans="1:9" s="50" customFormat="1" ht="15" x14ac:dyDescent="0.2">
      <c r="A288" s="52"/>
      <c r="B288" s="53" t="s">
        <v>65</v>
      </c>
      <c r="C288" s="7">
        <v>16</v>
      </c>
      <c r="D288" s="7">
        <v>18</v>
      </c>
      <c r="E288" s="51">
        <f t="shared" si="114"/>
        <v>7.1301247771836003E-3</v>
      </c>
      <c r="F288" s="51">
        <f t="shared" si="114"/>
        <v>6.6469719350073855E-3</v>
      </c>
      <c r="G288" s="12">
        <f t="shared" si="96"/>
        <v>0.125</v>
      </c>
      <c r="H288" s="49">
        <f t="shared" si="99"/>
        <v>8.9126559714795004E-4</v>
      </c>
      <c r="I288" s="2"/>
    </row>
    <row r="289" spans="1:9" s="50" customFormat="1" ht="15" x14ac:dyDescent="0.2">
      <c r="A289" s="47"/>
      <c r="B289" s="53" t="s">
        <v>535</v>
      </c>
      <c r="C289" s="7">
        <v>0</v>
      </c>
      <c r="D289" s="7">
        <v>0</v>
      </c>
      <c r="E289" s="51" t="str">
        <f t="shared" ref="E289:E290" si="118">+IF(C289=0,"",C289/C$169)</f>
        <v/>
      </c>
      <c r="F289" s="51" t="str">
        <f t="shared" ref="F289:F290" si="119">+IF(D289=0,"",D289/D$169)</f>
        <v/>
      </c>
      <c r="G289" s="12" t="str">
        <f t="shared" si="96"/>
        <v xml:space="preserve"> </v>
      </c>
      <c r="H289" s="49" t="str">
        <f t="shared" ref="H289:H290" si="120">+IF(OR(AND(E289=""),(G289="")),"",E289*G289)</f>
        <v/>
      </c>
      <c r="I289" s="2"/>
    </row>
    <row r="290" spans="1:9" s="50" customFormat="1" ht="15" x14ac:dyDescent="0.2">
      <c r="A290" s="47"/>
      <c r="B290" s="53" t="s">
        <v>536</v>
      </c>
      <c r="C290" s="7">
        <v>0</v>
      </c>
      <c r="D290" s="7">
        <v>1</v>
      </c>
      <c r="E290" s="51" t="str">
        <f t="shared" si="118"/>
        <v/>
      </c>
      <c r="F290" s="51">
        <f t="shared" si="119"/>
        <v>3.6927621861152144E-4</v>
      </c>
      <c r="G290" s="12">
        <f t="shared" si="96"/>
        <v>1</v>
      </c>
      <c r="H290" s="49" t="str">
        <f t="shared" si="120"/>
        <v/>
      </c>
      <c r="I290" s="2"/>
    </row>
    <row r="291" spans="1:9" s="50" customFormat="1" ht="15" x14ac:dyDescent="0.2">
      <c r="A291" s="52"/>
      <c r="B291" s="53" t="s">
        <v>66</v>
      </c>
      <c r="C291" s="7">
        <v>21</v>
      </c>
      <c r="D291" s="7">
        <v>0</v>
      </c>
      <c r="E291" s="51">
        <f>+IF(C291=0,"",C291/C$169)</f>
        <v>9.3582887700534752E-3</v>
      </c>
      <c r="F291" s="51" t="str">
        <f>+IF(D291=0,"",D291/D$169)</f>
        <v/>
      </c>
      <c r="G291" s="12">
        <f t="shared" si="96"/>
        <v>-1</v>
      </c>
      <c r="H291" s="49">
        <f t="shared" si="99"/>
        <v>-9.3582887700534752E-3</v>
      </c>
      <c r="I291" s="2"/>
    </row>
    <row r="292" spans="1:9" s="50" customFormat="1" ht="15" x14ac:dyDescent="0.2">
      <c r="A292" s="52"/>
      <c r="B292" s="53" t="s">
        <v>611</v>
      </c>
      <c r="C292" s="7">
        <v>0</v>
      </c>
      <c r="D292" s="7">
        <v>0</v>
      </c>
      <c r="E292" s="51" t="str">
        <f>+IF(C292=0,"",C292/C$169)</f>
        <v/>
      </c>
      <c r="F292" s="51" t="str">
        <f>+IF(D292=0,"",D292/D$169)</f>
        <v/>
      </c>
      <c r="G292" s="12" t="str">
        <f t="shared" si="96"/>
        <v xml:space="preserve"> </v>
      </c>
      <c r="H292" s="49" t="str">
        <f t="shared" si="99"/>
        <v/>
      </c>
      <c r="I292" s="2"/>
    </row>
    <row r="293" spans="1:9" s="50" customFormat="1" ht="15" x14ac:dyDescent="0.2">
      <c r="A293" s="47"/>
      <c r="B293" s="53" t="s">
        <v>537</v>
      </c>
      <c r="C293" s="7">
        <v>0</v>
      </c>
      <c r="D293" s="7">
        <v>0</v>
      </c>
      <c r="E293" s="51" t="str">
        <f t="shared" ref="E293:E295" si="121">+IF(C293=0,"",C293/C$169)</f>
        <v/>
      </c>
      <c r="F293" s="51" t="str">
        <f t="shared" ref="F293:F295" si="122">+IF(D293=0,"",D293/D$169)</f>
        <v/>
      </c>
      <c r="G293" s="12" t="str">
        <f t="shared" si="96"/>
        <v xml:space="preserve"> </v>
      </c>
      <c r="H293" s="49" t="str">
        <f t="shared" ref="H293:H295" si="123">+IF(OR(AND(E293=""),(G293="")),"",E293*G293)</f>
        <v/>
      </c>
      <c r="I293" s="2"/>
    </row>
    <row r="294" spans="1:9" s="50" customFormat="1" ht="15" x14ac:dyDescent="0.2">
      <c r="A294" s="47"/>
      <c r="B294" s="53" t="s">
        <v>538</v>
      </c>
      <c r="C294" s="7">
        <v>0</v>
      </c>
      <c r="D294" s="7">
        <v>0</v>
      </c>
      <c r="E294" s="51" t="str">
        <f t="shared" si="121"/>
        <v/>
      </c>
      <c r="F294" s="51" t="str">
        <f t="shared" si="122"/>
        <v/>
      </c>
      <c r="G294" s="12" t="str">
        <f t="shared" si="96"/>
        <v xml:space="preserve"> </v>
      </c>
      <c r="H294" s="49" t="str">
        <f t="shared" si="123"/>
        <v/>
      </c>
      <c r="I294" s="2"/>
    </row>
    <row r="295" spans="1:9" s="50" customFormat="1" ht="15" x14ac:dyDescent="0.2">
      <c r="A295" s="47"/>
      <c r="B295" s="53" t="s">
        <v>539</v>
      </c>
      <c r="C295" s="7">
        <v>0</v>
      </c>
      <c r="D295" s="7">
        <v>0</v>
      </c>
      <c r="E295" s="51" t="str">
        <f t="shared" si="121"/>
        <v/>
      </c>
      <c r="F295" s="51" t="str">
        <f t="shared" si="122"/>
        <v/>
      </c>
      <c r="G295" s="12" t="str">
        <f t="shared" si="96"/>
        <v xml:space="preserve"> </v>
      </c>
      <c r="H295" s="49" t="str">
        <f t="shared" si="123"/>
        <v/>
      </c>
      <c r="I295" s="2"/>
    </row>
    <row r="296" spans="1:9" s="50" customFormat="1" ht="15" x14ac:dyDescent="0.2">
      <c r="A296" s="47"/>
      <c r="B296" s="53" t="s">
        <v>592</v>
      </c>
      <c r="C296" s="42">
        <v>0</v>
      </c>
      <c r="D296" s="7">
        <v>0</v>
      </c>
      <c r="E296" s="51" t="str">
        <f t="shared" ref="E296:E297" si="124">+IF(C296=0,"",C296/C$169)</f>
        <v/>
      </c>
      <c r="F296" s="51" t="str">
        <f t="shared" ref="F296:F297" si="125">+IF(D296=0,"",D296/D$169)</f>
        <v/>
      </c>
      <c r="G296" s="12" t="str">
        <f t="shared" si="96"/>
        <v xml:space="preserve"> </v>
      </c>
      <c r="H296" s="49" t="str">
        <f t="shared" ref="H296:H297" si="126">+IF(OR(AND(E296=""),(G296="")),"",E296*G296)</f>
        <v/>
      </c>
      <c r="I296" s="2"/>
    </row>
    <row r="297" spans="1:9" s="50" customFormat="1" ht="15" x14ac:dyDescent="0.2">
      <c r="A297" s="47"/>
      <c r="B297" s="53" t="s">
        <v>593</v>
      </c>
      <c r="C297" s="42">
        <v>0</v>
      </c>
      <c r="D297" s="7">
        <v>2</v>
      </c>
      <c r="E297" s="51" t="str">
        <f t="shared" si="124"/>
        <v/>
      </c>
      <c r="F297" s="51">
        <f t="shared" si="125"/>
        <v>7.3855243722304289E-4</v>
      </c>
      <c r="G297" s="12">
        <f t="shared" si="96"/>
        <v>1</v>
      </c>
      <c r="H297" s="49" t="str">
        <f t="shared" si="126"/>
        <v/>
      </c>
      <c r="I297" s="2"/>
    </row>
    <row r="298" spans="1:9" s="50" customFormat="1" ht="15" x14ac:dyDescent="0.2">
      <c r="A298" s="52"/>
      <c r="B298" s="53" t="s">
        <v>462</v>
      </c>
      <c r="C298" s="7">
        <v>1</v>
      </c>
      <c r="D298" s="7">
        <v>6</v>
      </c>
      <c r="E298" s="51">
        <f>+IF(C298=0,"",C298/C$169)</f>
        <v>4.4563279857397502E-4</v>
      </c>
      <c r="F298" s="51">
        <f>+IF(D298=0,"",D298/D$169)</f>
        <v>2.2156573116691287E-3</v>
      </c>
      <c r="G298" s="12">
        <f t="shared" si="96"/>
        <v>5</v>
      </c>
      <c r="H298" s="49">
        <f t="shared" si="99"/>
        <v>2.2281639928698749E-3</v>
      </c>
      <c r="I298" s="2"/>
    </row>
    <row r="299" spans="1:9" s="50" customFormat="1" ht="15" x14ac:dyDescent="0.2">
      <c r="A299" s="52"/>
      <c r="B299" s="53" t="s">
        <v>463</v>
      </c>
      <c r="C299" s="7">
        <v>0</v>
      </c>
      <c r="D299" s="7">
        <v>0</v>
      </c>
      <c r="E299" s="51" t="str">
        <f>+IF(C299=0,"",C299/C$169)</f>
        <v/>
      </c>
      <c r="F299" s="51" t="str">
        <f>+IF(D299=0,"",D299/D$169)</f>
        <v/>
      </c>
      <c r="G299" s="12" t="str">
        <f t="shared" si="96"/>
        <v xml:space="preserve"> </v>
      </c>
      <c r="H299" s="49" t="str">
        <f t="shared" si="99"/>
        <v/>
      </c>
      <c r="I299" s="2"/>
    </row>
    <row r="300" spans="1:9" s="50" customFormat="1" ht="15" x14ac:dyDescent="0.2">
      <c r="A300" s="47"/>
      <c r="B300" s="53" t="s">
        <v>612</v>
      </c>
      <c r="C300" s="7">
        <v>0</v>
      </c>
      <c r="D300" s="7">
        <v>0</v>
      </c>
      <c r="E300" s="51" t="str">
        <f t="shared" ref="E300" si="127">+IF(C300=0,"",C300/C$169)</f>
        <v/>
      </c>
      <c r="F300" s="51" t="str">
        <f t="shared" ref="F300" si="128">+IF(D300=0,"",D300/D$169)</f>
        <v/>
      </c>
      <c r="G300" s="12" t="str">
        <f t="shared" si="96"/>
        <v xml:space="preserve"> </v>
      </c>
      <c r="H300" s="49" t="str">
        <f t="shared" ref="H300" si="129">+IF(OR(AND(E300=""),(G300="")),"",E300*G300)</f>
        <v/>
      </c>
      <c r="I300" s="2"/>
    </row>
    <row r="301" spans="1:9" s="50" customFormat="1" ht="15" x14ac:dyDescent="0.2">
      <c r="A301" s="52"/>
      <c r="B301" s="53" t="s">
        <v>464</v>
      </c>
      <c r="C301" s="7">
        <v>35</v>
      </c>
      <c r="D301" s="7">
        <v>4</v>
      </c>
      <c r="E301" s="51">
        <f t="shared" ref="E301:E323" si="130">+IF(C301=0,"",C301/C$169)</f>
        <v>1.5597147950089126E-2</v>
      </c>
      <c r="F301" s="51">
        <f t="shared" ref="F301:F323" si="131">+IF(D301=0,"",D301/D$169)</f>
        <v>1.4771048744460858E-3</v>
      </c>
      <c r="G301" s="12">
        <f t="shared" ref="G301:G339" si="132">+IF(AND(C301=0,D301=0)," ",IF(C301=0,1,IF(D301=0,-1,(D301-C301)/C301)))</f>
        <v>-0.88571428571428568</v>
      </c>
      <c r="H301" s="49">
        <f t="shared" si="99"/>
        <v>-1.3814616755793225E-2</v>
      </c>
      <c r="I301" s="2"/>
    </row>
    <row r="302" spans="1:9" s="50" customFormat="1" ht="15" x14ac:dyDescent="0.2">
      <c r="A302" s="52"/>
      <c r="B302" s="53" t="s">
        <v>465</v>
      </c>
      <c r="C302" s="7">
        <v>0</v>
      </c>
      <c r="D302" s="7">
        <v>3</v>
      </c>
      <c r="E302" s="51" t="str">
        <f t="shared" si="130"/>
        <v/>
      </c>
      <c r="F302" s="51">
        <f t="shared" si="131"/>
        <v>1.1078286558345643E-3</v>
      </c>
      <c r="G302" s="12">
        <f t="shared" si="132"/>
        <v>1</v>
      </c>
      <c r="H302" s="49" t="str">
        <f t="shared" si="99"/>
        <v/>
      </c>
      <c r="I302" s="2"/>
    </row>
    <row r="303" spans="1:9" s="50" customFormat="1" ht="15" x14ac:dyDescent="0.2">
      <c r="A303" s="52"/>
      <c r="B303" s="53" t="s">
        <v>466</v>
      </c>
      <c r="C303" s="7">
        <v>0</v>
      </c>
      <c r="D303" s="7">
        <v>1</v>
      </c>
      <c r="E303" s="51" t="str">
        <f t="shared" si="130"/>
        <v/>
      </c>
      <c r="F303" s="51">
        <f t="shared" si="131"/>
        <v>3.6927621861152144E-4</v>
      </c>
      <c r="G303" s="12">
        <f t="shared" si="132"/>
        <v>1</v>
      </c>
      <c r="H303" s="49" t="str">
        <f t="shared" si="99"/>
        <v/>
      </c>
      <c r="I303" s="2"/>
    </row>
    <row r="304" spans="1:9" s="50" customFormat="1" ht="15" x14ac:dyDescent="0.2">
      <c r="A304" s="52"/>
      <c r="B304" s="53" t="s">
        <v>67</v>
      </c>
      <c r="C304" s="7">
        <v>15</v>
      </c>
      <c r="D304" s="7">
        <v>46</v>
      </c>
      <c r="E304" s="51">
        <f t="shared" si="130"/>
        <v>6.6844919786096255E-3</v>
      </c>
      <c r="F304" s="51">
        <f t="shared" si="131"/>
        <v>1.6986706056129987E-2</v>
      </c>
      <c r="G304" s="12">
        <f t="shared" si="132"/>
        <v>2.0666666666666669</v>
      </c>
      <c r="H304" s="49">
        <f t="shared" si="99"/>
        <v>1.3814616755793227E-2</v>
      </c>
      <c r="I304" s="2"/>
    </row>
    <row r="305" spans="1:9" s="50" customFormat="1" ht="15" x14ac:dyDescent="0.2">
      <c r="A305" s="52"/>
      <c r="B305" s="53" t="s">
        <v>241</v>
      </c>
      <c r="C305" s="7">
        <v>0</v>
      </c>
      <c r="D305" s="7">
        <v>0</v>
      </c>
      <c r="E305" s="51" t="str">
        <f t="shared" si="130"/>
        <v/>
      </c>
      <c r="F305" s="51" t="str">
        <f t="shared" si="131"/>
        <v/>
      </c>
      <c r="G305" s="12" t="str">
        <f t="shared" si="132"/>
        <v xml:space="preserve"> </v>
      </c>
      <c r="H305" s="49" t="str">
        <f t="shared" si="99"/>
        <v/>
      </c>
      <c r="I305" s="2"/>
    </row>
    <row r="306" spans="1:9" s="50" customFormat="1" ht="15" x14ac:dyDescent="0.2">
      <c r="A306" s="52"/>
      <c r="B306" s="53" t="s">
        <v>242</v>
      </c>
      <c r="C306" s="7">
        <v>0</v>
      </c>
      <c r="D306" s="7">
        <v>0</v>
      </c>
      <c r="E306" s="51" t="str">
        <f t="shared" si="130"/>
        <v/>
      </c>
      <c r="F306" s="51" t="str">
        <f t="shared" si="131"/>
        <v/>
      </c>
      <c r="G306" s="12" t="str">
        <f t="shared" si="132"/>
        <v xml:space="preserve"> </v>
      </c>
      <c r="H306" s="49" t="str">
        <f t="shared" si="99"/>
        <v/>
      </c>
      <c r="I306" s="2"/>
    </row>
    <row r="307" spans="1:9" s="50" customFormat="1" ht="15" x14ac:dyDescent="0.2">
      <c r="A307" s="52"/>
      <c r="B307" s="53" t="s">
        <v>68</v>
      </c>
      <c r="C307" s="7">
        <v>0</v>
      </c>
      <c r="D307" s="7">
        <v>0</v>
      </c>
      <c r="E307" s="51" t="str">
        <f t="shared" si="130"/>
        <v/>
      </c>
      <c r="F307" s="51" t="str">
        <f t="shared" si="131"/>
        <v/>
      </c>
      <c r="G307" s="12" t="str">
        <f t="shared" si="132"/>
        <v xml:space="preserve"> </v>
      </c>
      <c r="H307" s="49" t="str">
        <f t="shared" si="99"/>
        <v/>
      </c>
      <c r="I307" s="2"/>
    </row>
    <row r="308" spans="1:9" s="50" customFormat="1" ht="30" x14ac:dyDescent="0.2">
      <c r="A308" s="52"/>
      <c r="B308" s="53" t="s">
        <v>467</v>
      </c>
      <c r="C308" s="7">
        <v>1</v>
      </c>
      <c r="D308" s="7">
        <v>4</v>
      </c>
      <c r="E308" s="51">
        <f t="shared" si="130"/>
        <v>4.4563279857397502E-4</v>
      </c>
      <c r="F308" s="51">
        <f t="shared" si="131"/>
        <v>1.4771048744460858E-3</v>
      </c>
      <c r="G308" s="12">
        <f t="shared" si="132"/>
        <v>3</v>
      </c>
      <c r="H308" s="49">
        <f t="shared" si="99"/>
        <v>1.3368983957219251E-3</v>
      </c>
      <c r="I308" s="2"/>
    </row>
    <row r="309" spans="1:9" s="50" customFormat="1" ht="15" x14ac:dyDescent="0.2">
      <c r="A309" s="52"/>
      <c r="B309" s="53" t="s">
        <v>468</v>
      </c>
      <c r="C309" s="7">
        <v>4</v>
      </c>
      <c r="D309" s="7">
        <v>2</v>
      </c>
      <c r="E309" s="51">
        <f t="shared" si="130"/>
        <v>1.7825311942959001E-3</v>
      </c>
      <c r="F309" s="51">
        <f t="shared" si="131"/>
        <v>7.3855243722304289E-4</v>
      </c>
      <c r="G309" s="12">
        <f t="shared" si="132"/>
        <v>-0.5</v>
      </c>
      <c r="H309" s="49">
        <f t="shared" si="99"/>
        <v>-8.9126559714795004E-4</v>
      </c>
      <c r="I309" s="2"/>
    </row>
    <row r="310" spans="1:9" s="50" customFormat="1" ht="15" x14ac:dyDescent="0.2">
      <c r="A310" s="52"/>
      <c r="B310" s="53" t="s">
        <v>469</v>
      </c>
      <c r="C310" s="7">
        <v>0</v>
      </c>
      <c r="D310" s="7">
        <v>0</v>
      </c>
      <c r="E310" s="51" t="str">
        <f t="shared" si="130"/>
        <v/>
      </c>
      <c r="F310" s="51" t="str">
        <f t="shared" si="131"/>
        <v/>
      </c>
      <c r="G310" s="12" t="str">
        <f t="shared" si="132"/>
        <v xml:space="preserve"> </v>
      </c>
      <c r="H310" s="49" t="str">
        <f t="shared" si="99"/>
        <v/>
      </c>
      <c r="I310" s="2"/>
    </row>
    <row r="311" spans="1:9" s="50" customFormat="1" ht="15" x14ac:dyDescent="0.2">
      <c r="A311" s="52"/>
      <c r="B311" s="53" t="s">
        <v>470</v>
      </c>
      <c r="C311" s="7">
        <v>0</v>
      </c>
      <c r="D311" s="7">
        <v>0</v>
      </c>
      <c r="E311" s="51" t="str">
        <f t="shared" si="130"/>
        <v/>
      </c>
      <c r="F311" s="51" t="str">
        <f t="shared" si="131"/>
        <v/>
      </c>
      <c r="G311" s="12" t="str">
        <f t="shared" si="132"/>
        <v xml:space="preserve"> </v>
      </c>
      <c r="H311" s="49" t="str">
        <f t="shared" si="99"/>
        <v/>
      </c>
      <c r="I311" s="2"/>
    </row>
    <row r="312" spans="1:9" s="50" customFormat="1" ht="15" x14ac:dyDescent="0.2">
      <c r="A312" s="52"/>
      <c r="B312" s="53" t="s">
        <v>471</v>
      </c>
      <c r="C312" s="7">
        <v>0</v>
      </c>
      <c r="D312" s="7">
        <v>0</v>
      </c>
      <c r="E312" s="51" t="str">
        <f t="shared" si="130"/>
        <v/>
      </c>
      <c r="F312" s="51" t="str">
        <f t="shared" si="131"/>
        <v/>
      </c>
      <c r="G312" s="12" t="str">
        <f t="shared" si="132"/>
        <v xml:space="preserve"> </v>
      </c>
      <c r="H312" s="49" t="str">
        <f t="shared" si="99"/>
        <v/>
      </c>
      <c r="I312" s="2"/>
    </row>
    <row r="313" spans="1:9" s="50" customFormat="1" ht="15" x14ac:dyDescent="0.2">
      <c r="A313" s="52"/>
      <c r="B313" s="53" t="s">
        <v>472</v>
      </c>
      <c r="C313" s="7">
        <v>1</v>
      </c>
      <c r="D313" s="7">
        <v>11</v>
      </c>
      <c r="E313" s="51">
        <f t="shared" si="130"/>
        <v>4.4563279857397502E-4</v>
      </c>
      <c r="F313" s="51">
        <f t="shared" si="131"/>
        <v>4.0620384047267352E-3</v>
      </c>
      <c r="G313" s="12">
        <f t="shared" si="132"/>
        <v>10</v>
      </c>
      <c r="H313" s="49">
        <f t="shared" si="99"/>
        <v>4.4563279857397498E-3</v>
      </c>
      <c r="I313" s="2"/>
    </row>
    <row r="314" spans="1:9" s="50" customFormat="1" ht="15" x14ac:dyDescent="0.2">
      <c r="A314" s="52"/>
      <c r="B314" s="53" t="s">
        <v>473</v>
      </c>
      <c r="C314" s="7">
        <v>0</v>
      </c>
      <c r="D314" s="7">
        <v>0</v>
      </c>
      <c r="E314" s="51" t="str">
        <f t="shared" si="130"/>
        <v/>
      </c>
      <c r="F314" s="51" t="str">
        <f t="shared" si="131"/>
        <v/>
      </c>
      <c r="G314" s="12" t="str">
        <f t="shared" si="132"/>
        <v xml:space="preserve"> </v>
      </c>
      <c r="H314" s="49" t="str">
        <f t="shared" si="99"/>
        <v/>
      </c>
      <c r="I314" s="2"/>
    </row>
    <row r="315" spans="1:9" s="50" customFormat="1" ht="15" x14ac:dyDescent="0.2">
      <c r="A315" s="52"/>
      <c r="B315" s="53" t="s">
        <v>574</v>
      </c>
      <c r="C315" s="7">
        <v>8</v>
      </c>
      <c r="D315" s="7">
        <v>95</v>
      </c>
      <c r="E315" s="51">
        <f t="shared" si="130"/>
        <v>3.5650623885918001E-3</v>
      </c>
      <c r="F315" s="51">
        <f t="shared" si="131"/>
        <v>3.5081240768094532E-2</v>
      </c>
      <c r="G315" s="12">
        <f t="shared" si="132"/>
        <v>10.875</v>
      </c>
      <c r="H315" s="49">
        <f t="shared" si="99"/>
        <v>3.8770053475935824E-2</v>
      </c>
      <c r="I315" s="2"/>
    </row>
    <row r="316" spans="1:9" s="50" customFormat="1" ht="15" x14ac:dyDescent="0.2">
      <c r="A316" s="52"/>
      <c r="B316" s="53" t="s">
        <v>243</v>
      </c>
      <c r="C316" s="7">
        <v>0</v>
      </c>
      <c r="D316" s="7">
        <v>0</v>
      </c>
      <c r="E316" s="51" t="str">
        <f t="shared" si="130"/>
        <v/>
      </c>
      <c r="F316" s="51" t="str">
        <f t="shared" si="131"/>
        <v/>
      </c>
      <c r="G316" s="12" t="str">
        <f t="shared" si="132"/>
        <v xml:space="preserve"> </v>
      </c>
      <c r="H316" s="49" t="str">
        <f t="shared" si="99"/>
        <v/>
      </c>
      <c r="I316" s="2"/>
    </row>
    <row r="317" spans="1:9" s="50" customFormat="1" ht="15" x14ac:dyDescent="0.2">
      <c r="A317" s="52"/>
      <c r="B317" s="53" t="s">
        <v>244</v>
      </c>
      <c r="C317" s="7">
        <v>0</v>
      </c>
      <c r="D317" s="7">
        <v>1</v>
      </c>
      <c r="E317" s="51" t="str">
        <f t="shared" si="130"/>
        <v/>
      </c>
      <c r="F317" s="51">
        <f t="shared" si="131"/>
        <v>3.6927621861152144E-4</v>
      </c>
      <c r="G317" s="12">
        <f t="shared" si="132"/>
        <v>1</v>
      </c>
      <c r="H317" s="49" t="str">
        <f t="shared" si="99"/>
        <v/>
      </c>
      <c r="I317" s="2"/>
    </row>
    <row r="318" spans="1:9" s="50" customFormat="1" ht="15" x14ac:dyDescent="0.2">
      <c r="A318" s="52"/>
      <c r="B318" s="53" t="s">
        <v>474</v>
      </c>
      <c r="C318" s="7">
        <v>0</v>
      </c>
      <c r="D318" s="7">
        <v>0</v>
      </c>
      <c r="E318" s="51" t="str">
        <f t="shared" si="130"/>
        <v/>
      </c>
      <c r="F318" s="51" t="str">
        <f t="shared" si="131"/>
        <v/>
      </c>
      <c r="G318" s="12" t="str">
        <f t="shared" si="132"/>
        <v xml:space="preserve"> </v>
      </c>
      <c r="H318" s="49" t="str">
        <f t="shared" si="99"/>
        <v/>
      </c>
      <c r="I318" s="2"/>
    </row>
    <row r="319" spans="1:9" s="50" customFormat="1" ht="30" x14ac:dyDescent="0.2">
      <c r="A319" s="52"/>
      <c r="B319" s="53" t="s">
        <v>475</v>
      </c>
      <c r="C319" s="7">
        <v>0</v>
      </c>
      <c r="D319" s="7">
        <v>0</v>
      </c>
      <c r="E319" s="51" t="str">
        <f t="shared" si="130"/>
        <v/>
      </c>
      <c r="F319" s="51" t="str">
        <f t="shared" si="131"/>
        <v/>
      </c>
      <c r="G319" s="12" t="str">
        <f t="shared" si="132"/>
        <v xml:space="preserve"> </v>
      </c>
      <c r="H319" s="49" t="str">
        <f t="shared" si="99"/>
        <v/>
      </c>
      <c r="I319" s="2"/>
    </row>
    <row r="320" spans="1:9" s="50" customFormat="1" ht="15" x14ac:dyDescent="0.2">
      <c r="A320" s="52"/>
      <c r="B320" s="53" t="s">
        <v>476</v>
      </c>
      <c r="C320" s="7">
        <v>3</v>
      </c>
      <c r="D320" s="7">
        <v>0</v>
      </c>
      <c r="E320" s="51">
        <f t="shared" si="130"/>
        <v>1.3368983957219251E-3</v>
      </c>
      <c r="F320" s="51" t="str">
        <f t="shared" si="131"/>
        <v/>
      </c>
      <c r="G320" s="12">
        <f t="shared" si="132"/>
        <v>-1</v>
      </c>
      <c r="H320" s="49">
        <f t="shared" si="99"/>
        <v>-1.3368983957219251E-3</v>
      </c>
      <c r="I320" s="2"/>
    </row>
    <row r="321" spans="1:9" s="50" customFormat="1" ht="15" x14ac:dyDescent="0.2">
      <c r="A321" s="52"/>
      <c r="B321" s="53" t="s">
        <v>477</v>
      </c>
      <c r="C321" s="7">
        <v>0</v>
      </c>
      <c r="D321" s="7">
        <v>0</v>
      </c>
      <c r="E321" s="51" t="str">
        <f t="shared" si="130"/>
        <v/>
      </c>
      <c r="F321" s="51" t="str">
        <f t="shared" si="131"/>
        <v/>
      </c>
      <c r="G321" s="12" t="str">
        <f t="shared" si="132"/>
        <v xml:space="preserve"> </v>
      </c>
      <c r="H321" s="49" t="str">
        <f t="shared" si="99"/>
        <v/>
      </c>
      <c r="I321" s="2"/>
    </row>
    <row r="322" spans="1:9" s="50" customFormat="1" ht="15" x14ac:dyDescent="0.2">
      <c r="A322" s="52"/>
      <c r="B322" s="53" t="s">
        <v>478</v>
      </c>
      <c r="C322" s="7">
        <v>0</v>
      </c>
      <c r="D322" s="7">
        <v>0</v>
      </c>
      <c r="E322" s="51" t="str">
        <f t="shared" si="130"/>
        <v/>
      </c>
      <c r="F322" s="51" t="str">
        <f t="shared" si="131"/>
        <v/>
      </c>
      <c r="G322" s="12" t="str">
        <f t="shared" si="132"/>
        <v xml:space="preserve"> </v>
      </c>
      <c r="H322" s="49" t="str">
        <f t="shared" si="99"/>
        <v/>
      </c>
      <c r="I322" s="2"/>
    </row>
    <row r="323" spans="1:9" s="50" customFormat="1" ht="15" x14ac:dyDescent="0.2">
      <c r="A323" s="52"/>
      <c r="B323" s="53" t="s">
        <v>479</v>
      </c>
      <c r="C323" s="7">
        <v>0</v>
      </c>
      <c r="D323" s="7">
        <v>0</v>
      </c>
      <c r="E323" s="51" t="str">
        <f t="shared" si="130"/>
        <v/>
      </c>
      <c r="F323" s="51" t="str">
        <f t="shared" si="131"/>
        <v/>
      </c>
      <c r="G323" s="12" t="str">
        <f t="shared" si="132"/>
        <v xml:space="preserve"> </v>
      </c>
      <c r="H323" s="49" t="str">
        <f t="shared" si="99"/>
        <v/>
      </c>
      <c r="I323" s="2"/>
    </row>
    <row r="324" spans="1:9" s="50" customFormat="1" ht="15" x14ac:dyDescent="0.2">
      <c r="A324" s="47"/>
      <c r="B324" s="53" t="s">
        <v>567</v>
      </c>
      <c r="C324" s="7">
        <v>9</v>
      </c>
      <c r="D324" s="7">
        <v>16</v>
      </c>
      <c r="E324" s="51">
        <f t="shared" ref="E324" si="133">+IF(C324=0,"",C324/C$169)</f>
        <v>4.0106951871657758E-3</v>
      </c>
      <c r="F324" s="51">
        <f t="shared" ref="F324" si="134">+IF(D324=0,"",D324/D$169)</f>
        <v>5.9084194977843431E-3</v>
      </c>
      <c r="G324" s="12">
        <f t="shared" si="132"/>
        <v>0.77777777777777779</v>
      </c>
      <c r="H324" s="49">
        <f t="shared" ref="H324" si="135">+IF(OR(AND(E324=""),(G324="")),"",E324*G324)</f>
        <v>3.1194295900178258E-3</v>
      </c>
      <c r="I324" s="2"/>
    </row>
    <row r="325" spans="1:9" s="50" customFormat="1" ht="15" x14ac:dyDescent="0.2">
      <c r="A325" s="52"/>
      <c r="B325" s="53" t="s">
        <v>480</v>
      </c>
      <c r="C325" s="7">
        <v>1</v>
      </c>
      <c r="D325" s="7">
        <v>1</v>
      </c>
      <c r="E325" s="51">
        <f t="shared" ref="E325:F328" si="136">+IF(C325=0,"",C325/C$169)</f>
        <v>4.4563279857397502E-4</v>
      </c>
      <c r="F325" s="51">
        <f t="shared" si="136"/>
        <v>3.6927621861152144E-4</v>
      </c>
      <c r="G325" s="12">
        <f t="shared" si="132"/>
        <v>0</v>
      </c>
      <c r="H325" s="49">
        <f t="shared" si="99"/>
        <v>0</v>
      </c>
      <c r="I325" s="2"/>
    </row>
    <row r="326" spans="1:9" s="50" customFormat="1" ht="15" x14ac:dyDescent="0.2">
      <c r="A326" s="52"/>
      <c r="B326" s="53" t="s">
        <v>481</v>
      </c>
      <c r="C326" s="7">
        <v>0</v>
      </c>
      <c r="D326" s="7">
        <v>0</v>
      </c>
      <c r="E326" s="51" t="str">
        <f t="shared" si="136"/>
        <v/>
      </c>
      <c r="F326" s="51" t="str">
        <f t="shared" si="136"/>
        <v/>
      </c>
      <c r="G326" s="12" t="str">
        <f t="shared" si="132"/>
        <v xml:space="preserve"> </v>
      </c>
      <c r="H326" s="49" t="str">
        <f t="shared" si="99"/>
        <v/>
      </c>
      <c r="I326" s="2"/>
    </row>
    <row r="327" spans="1:9" s="50" customFormat="1" ht="15" x14ac:dyDescent="0.2">
      <c r="A327" s="52"/>
      <c r="B327" s="53" t="s">
        <v>482</v>
      </c>
      <c r="C327" s="7">
        <v>0</v>
      </c>
      <c r="D327" s="7">
        <v>0</v>
      </c>
      <c r="E327" s="51" t="str">
        <f t="shared" si="136"/>
        <v/>
      </c>
      <c r="F327" s="51" t="str">
        <f t="shared" si="136"/>
        <v/>
      </c>
      <c r="G327" s="12" t="str">
        <f t="shared" si="132"/>
        <v xml:space="preserve"> </v>
      </c>
      <c r="H327" s="49" t="str">
        <f t="shared" si="99"/>
        <v/>
      </c>
      <c r="I327" s="2"/>
    </row>
    <row r="328" spans="1:9" s="50" customFormat="1" ht="15" x14ac:dyDescent="0.2">
      <c r="A328" s="52"/>
      <c r="B328" s="53" t="s">
        <v>483</v>
      </c>
      <c r="C328" s="7">
        <v>0</v>
      </c>
      <c r="D328" s="7">
        <v>0</v>
      </c>
      <c r="E328" s="51" t="str">
        <f t="shared" si="136"/>
        <v/>
      </c>
      <c r="F328" s="51" t="str">
        <f t="shared" si="136"/>
        <v/>
      </c>
      <c r="G328" s="12" t="str">
        <f t="shared" si="132"/>
        <v xml:space="preserve"> </v>
      </c>
      <c r="H328" s="49" t="str">
        <f t="shared" si="99"/>
        <v/>
      </c>
      <c r="I328" s="2"/>
    </row>
    <row r="329" spans="1:9" s="50" customFormat="1" ht="15" x14ac:dyDescent="0.2">
      <c r="A329" s="52"/>
      <c r="B329" s="53" t="s">
        <v>484</v>
      </c>
      <c r="C329" s="7">
        <v>0</v>
      </c>
      <c r="D329" s="7">
        <v>0</v>
      </c>
      <c r="E329" s="51" t="str">
        <f t="shared" ref="E329:E336" si="137">+IF(C329=0,"",C329/C$169)</f>
        <v/>
      </c>
      <c r="F329" s="51" t="str">
        <f t="shared" ref="F329:F336" si="138">+IF(D329=0,"",D329/D$169)</f>
        <v/>
      </c>
      <c r="G329" s="12" t="str">
        <f t="shared" si="132"/>
        <v xml:space="preserve"> </v>
      </c>
      <c r="H329" s="49" t="str">
        <f t="shared" ref="H329:H336" si="139">+IF(OR(AND(E329=""),(G329="")),"",E329*G329)</f>
        <v/>
      </c>
      <c r="I329" s="2"/>
    </row>
    <row r="330" spans="1:9" s="50" customFormat="1" ht="15" x14ac:dyDescent="0.2">
      <c r="A330" s="52"/>
      <c r="B330" s="53" t="s">
        <v>485</v>
      </c>
      <c r="C330" s="7">
        <v>0</v>
      </c>
      <c r="D330" s="7">
        <v>0</v>
      </c>
      <c r="E330" s="51" t="str">
        <f t="shared" si="137"/>
        <v/>
      </c>
      <c r="F330" s="51" t="str">
        <f t="shared" si="138"/>
        <v/>
      </c>
      <c r="G330" s="12" t="str">
        <f t="shared" si="132"/>
        <v xml:space="preserve"> </v>
      </c>
      <c r="H330" s="49" t="str">
        <f t="shared" si="139"/>
        <v/>
      </c>
      <c r="I330" s="2"/>
    </row>
    <row r="331" spans="1:9" s="50" customFormat="1" ht="15" x14ac:dyDescent="0.2">
      <c r="A331" s="52"/>
      <c r="B331" s="53" t="s">
        <v>486</v>
      </c>
      <c r="C331" s="7">
        <v>1</v>
      </c>
      <c r="D331" s="7">
        <v>1</v>
      </c>
      <c r="E331" s="51">
        <f t="shared" si="137"/>
        <v>4.4563279857397502E-4</v>
      </c>
      <c r="F331" s="51">
        <f t="shared" si="138"/>
        <v>3.6927621861152144E-4</v>
      </c>
      <c r="G331" s="12">
        <f t="shared" si="132"/>
        <v>0</v>
      </c>
      <c r="H331" s="49">
        <f t="shared" si="139"/>
        <v>0</v>
      </c>
      <c r="I331" s="2"/>
    </row>
    <row r="332" spans="1:9" s="50" customFormat="1" ht="15" x14ac:dyDescent="0.2">
      <c r="A332" s="52"/>
      <c r="B332" s="53" t="s">
        <v>487</v>
      </c>
      <c r="C332" s="7">
        <v>0</v>
      </c>
      <c r="D332" s="7">
        <v>0</v>
      </c>
      <c r="E332" s="51" t="str">
        <f t="shared" si="137"/>
        <v/>
      </c>
      <c r="F332" s="51" t="str">
        <f t="shared" si="138"/>
        <v/>
      </c>
      <c r="G332" s="12" t="str">
        <f t="shared" si="132"/>
        <v xml:space="preserve"> </v>
      </c>
      <c r="H332" s="49" t="str">
        <f t="shared" si="139"/>
        <v/>
      </c>
      <c r="I332" s="2"/>
    </row>
    <row r="333" spans="1:9" s="50" customFormat="1" ht="15" x14ac:dyDescent="0.2">
      <c r="A333" s="52"/>
      <c r="B333" s="53" t="s">
        <v>69</v>
      </c>
      <c r="C333" s="7">
        <v>0</v>
      </c>
      <c r="D333" s="7">
        <v>0</v>
      </c>
      <c r="E333" s="51" t="str">
        <f t="shared" si="137"/>
        <v/>
      </c>
      <c r="F333" s="51" t="str">
        <f t="shared" si="138"/>
        <v/>
      </c>
      <c r="G333" s="12" t="str">
        <f t="shared" si="132"/>
        <v xml:space="preserve"> </v>
      </c>
      <c r="H333" s="49" t="str">
        <f t="shared" si="139"/>
        <v/>
      </c>
      <c r="I333" s="2"/>
    </row>
    <row r="334" spans="1:9" s="50" customFormat="1" ht="15" x14ac:dyDescent="0.2">
      <c r="A334" s="52"/>
      <c r="B334" s="53" t="s">
        <v>245</v>
      </c>
      <c r="C334" s="7">
        <v>0</v>
      </c>
      <c r="D334" s="7">
        <v>0</v>
      </c>
      <c r="E334" s="51" t="str">
        <f t="shared" si="137"/>
        <v/>
      </c>
      <c r="F334" s="51" t="str">
        <f t="shared" si="138"/>
        <v/>
      </c>
      <c r="G334" s="12" t="str">
        <f t="shared" si="132"/>
        <v xml:space="preserve"> </v>
      </c>
      <c r="H334" s="49" t="str">
        <f t="shared" si="139"/>
        <v/>
      </c>
      <c r="I334" s="2"/>
    </row>
    <row r="335" spans="1:9" s="50" customFormat="1" ht="15" x14ac:dyDescent="0.2">
      <c r="A335" s="52"/>
      <c r="B335" s="53" t="s">
        <v>246</v>
      </c>
      <c r="C335" s="7">
        <v>0</v>
      </c>
      <c r="D335" s="7">
        <v>0</v>
      </c>
      <c r="E335" s="51" t="str">
        <f t="shared" si="137"/>
        <v/>
      </c>
      <c r="F335" s="51" t="str">
        <f t="shared" si="138"/>
        <v/>
      </c>
      <c r="G335" s="12" t="str">
        <f t="shared" si="132"/>
        <v xml:space="preserve"> </v>
      </c>
      <c r="H335" s="49" t="str">
        <f t="shared" si="139"/>
        <v/>
      </c>
      <c r="I335" s="2"/>
    </row>
    <row r="336" spans="1:9" s="50" customFormat="1" ht="15" x14ac:dyDescent="0.2">
      <c r="A336" s="52"/>
      <c r="B336" s="53" t="s">
        <v>247</v>
      </c>
      <c r="C336" s="7">
        <v>0</v>
      </c>
      <c r="D336" s="7">
        <v>0</v>
      </c>
      <c r="E336" s="51" t="str">
        <f t="shared" si="137"/>
        <v/>
      </c>
      <c r="F336" s="51" t="str">
        <f t="shared" si="138"/>
        <v/>
      </c>
      <c r="G336" s="12" t="str">
        <f t="shared" si="132"/>
        <v xml:space="preserve"> </v>
      </c>
      <c r="H336" s="49" t="str">
        <f t="shared" si="139"/>
        <v/>
      </c>
      <c r="I336" s="2"/>
    </row>
    <row r="337" spans="1:9" s="50" customFormat="1" ht="15" x14ac:dyDescent="0.2">
      <c r="A337" s="47"/>
      <c r="B337" s="53" t="s">
        <v>555</v>
      </c>
      <c r="C337" s="7">
        <v>1</v>
      </c>
      <c r="D337" s="7">
        <v>0</v>
      </c>
      <c r="E337" s="51">
        <f t="shared" ref="E337:E339" si="140">+IF(C337=0,"",C337/C$169)</f>
        <v>4.4563279857397502E-4</v>
      </c>
      <c r="F337" s="51" t="str">
        <f t="shared" ref="F337:F339" si="141">+IF(D337=0,"",D337/D$169)</f>
        <v/>
      </c>
      <c r="G337" s="12">
        <f t="shared" si="132"/>
        <v>-1</v>
      </c>
      <c r="H337" s="49">
        <f t="shared" ref="H337:H339" si="142">+IF(OR(AND(E337=""),(G337="")),"",E337*G337)</f>
        <v>-4.4563279857397502E-4</v>
      </c>
      <c r="I337" s="2"/>
    </row>
    <row r="338" spans="1:9" s="50" customFormat="1" ht="15" x14ac:dyDescent="0.2">
      <c r="A338" s="47"/>
      <c r="B338" s="53" t="s">
        <v>556</v>
      </c>
      <c r="C338" s="7">
        <v>0</v>
      </c>
      <c r="D338" s="7">
        <v>0</v>
      </c>
      <c r="E338" s="51" t="str">
        <f t="shared" si="140"/>
        <v/>
      </c>
      <c r="F338" s="51" t="str">
        <f t="shared" si="141"/>
        <v/>
      </c>
      <c r="G338" s="12" t="str">
        <f t="shared" si="132"/>
        <v xml:space="preserve"> </v>
      </c>
      <c r="H338" s="49" t="str">
        <f t="shared" si="142"/>
        <v/>
      </c>
      <c r="I338" s="2"/>
    </row>
    <row r="339" spans="1:9" s="50" customFormat="1" ht="15" x14ac:dyDescent="0.2">
      <c r="A339" s="47"/>
      <c r="B339" s="53" t="s">
        <v>557</v>
      </c>
      <c r="C339" s="7">
        <v>0</v>
      </c>
      <c r="D339" s="7">
        <v>0</v>
      </c>
      <c r="E339" s="51" t="str">
        <f t="shared" si="140"/>
        <v/>
      </c>
      <c r="F339" s="51" t="str">
        <f t="shared" si="141"/>
        <v/>
      </c>
      <c r="G339" s="12" t="str">
        <f t="shared" si="132"/>
        <v xml:space="preserve"> </v>
      </c>
      <c r="H339" s="49" t="str">
        <f t="shared" si="142"/>
        <v/>
      </c>
      <c r="I339" s="2"/>
    </row>
    <row r="340" spans="1:9" ht="20.100000000000001" customHeight="1" x14ac:dyDescent="0.2">
      <c r="B340" s="20"/>
      <c r="C340" s="25"/>
      <c r="D340" s="25"/>
      <c r="E340" s="24"/>
      <c r="F340" s="24"/>
      <c r="G340" s="21"/>
      <c r="H340" s="22"/>
    </row>
    <row r="341" spans="1:9" ht="20.100000000000001" customHeight="1" x14ac:dyDescent="0.2">
      <c r="B341" s="20"/>
      <c r="C341" s="25"/>
      <c r="D341" s="25"/>
      <c r="E341" s="24"/>
      <c r="F341" s="24"/>
      <c r="G341" s="21"/>
      <c r="H341" s="22"/>
    </row>
    <row r="342" spans="1:9" s="4" customFormat="1" ht="26.25" customHeight="1" x14ac:dyDescent="0.2">
      <c r="A342" s="46"/>
      <c r="B342" s="33"/>
      <c r="C342" s="18"/>
      <c r="D342" s="18"/>
      <c r="E342" s="18"/>
      <c r="F342" s="18"/>
      <c r="H342" s="3"/>
    </row>
    <row r="343" spans="1:9" ht="24" customHeight="1" x14ac:dyDescent="0.2">
      <c r="B343" s="69" t="s">
        <v>378</v>
      </c>
      <c r="C343" s="70" t="s">
        <v>379</v>
      </c>
      <c r="D343" s="71"/>
      <c r="E343" s="70" t="s">
        <v>343</v>
      </c>
      <c r="F343" s="71"/>
      <c r="G343" s="72" t="s">
        <v>596</v>
      </c>
      <c r="H343" s="72" t="s">
        <v>342</v>
      </c>
    </row>
    <row r="344" spans="1:9" ht="24" customHeight="1" x14ac:dyDescent="0.2">
      <c r="B344" s="69"/>
      <c r="C344" s="64">
        <v>2018</v>
      </c>
      <c r="D344" s="64">
        <v>2019</v>
      </c>
      <c r="E344" s="64">
        <v>2018</v>
      </c>
      <c r="F344" s="64">
        <v>2019</v>
      </c>
      <c r="G344" s="73"/>
      <c r="H344" s="73"/>
    </row>
    <row r="345" spans="1:9" x14ac:dyDescent="0.2">
      <c r="B345" s="37" t="s">
        <v>383</v>
      </c>
      <c r="C345" s="38">
        <f>SUM(C346:C564)</f>
        <v>3826</v>
      </c>
      <c r="D345" s="39">
        <f>SUM(D346:D564)</f>
        <v>4786</v>
      </c>
      <c r="E345" s="40">
        <f t="shared" ref="E345:E377" si="143">+IF(C345=0,"",C345/C$345)</f>
        <v>1</v>
      </c>
      <c r="F345" s="40">
        <f t="shared" ref="F345:F377" si="144">+IF(D345=0,"",D345/D$345)</f>
        <v>1</v>
      </c>
      <c r="G345" s="40">
        <f>+IF(OR(AND(D345=0),(C345=0)),"0",((D345-C345)/C345))</f>
        <v>0.25091479351803447</v>
      </c>
      <c r="H345" s="40">
        <f>+IF(OR(AND(E345=""),(G345="")),"",E345*G345)</f>
        <v>0.25091479351803447</v>
      </c>
    </row>
    <row r="346" spans="1:9" s="50" customFormat="1" ht="15" x14ac:dyDescent="0.2">
      <c r="A346" s="52"/>
      <c r="B346" s="48" t="s">
        <v>74</v>
      </c>
      <c r="C346" s="7">
        <v>111</v>
      </c>
      <c r="D346" s="7">
        <v>30</v>
      </c>
      <c r="E346" s="51">
        <f t="shared" si="143"/>
        <v>2.9012023000522739E-2</v>
      </c>
      <c r="F346" s="51">
        <f t="shared" si="144"/>
        <v>6.2682824905975765E-3</v>
      </c>
      <c r="G346" s="12">
        <f t="shared" ref="G346:G410" si="145">+IF(AND(C346=0,D346=0)," ",IF(C346=0,1,IF(D346=0,-1,(D346-C346)/C346)))</f>
        <v>-0.72972972972972971</v>
      </c>
      <c r="H346" s="49">
        <f>+IF(OR(AND(E346=""),(G346="")),"",E346*G346)</f>
        <v>-2.1170935703084162E-2</v>
      </c>
      <c r="I346" s="2"/>
    </row>
    <row r="347" spans="1:9" s="50" customFormat="1" ht="15" x14ac:dyDescent="0.2">
      <c r="A347" s="52"/>
      <c r="B347" s="48" t="s">
        <v>77</v>
      </c>
      <c r="C347" s="7">
        <v>5</v>
      </c>
      <c r="D347" s="7">
        <v>1</v>
      </c>
      <c r="E347" s="51">
        <f t="shared" si="143"/>
        <v>1.3068478829064297E-3</v>
      </c>
      <c r="F347" s="51">
        <f t="shared" si="144"/>
        <v>2.0894274968658589E-4</v>
      </c>
      <c r="G347" s="12">
        <f t="shared" si="145"/>
        <v>-0.8</v>
      </c>
      <c r="H347" s="49">
        <f t="shared" ref="H347:H414" si="146">+IF(OR(AND(E347=""),(G347="")),"",E347*G347)</f>
        <v>-1.0454783063251437E-3</v>
      </c>
      <c r="I347" s="2"/>
    </row>
    <row r="348" spans="1:9" s="50" customFormat="1" ht="15" x14ac:dyDescent="0.2">
      <c r="A348" s="52"/>
      <c r="B348" s="48" t="s">
        <v>70</v>
      </c>
      <c r="C348" s="7">
        <v>2</v>
      </c>
      <c r="D348" s="7">
        <v>4</v>
      </c>
      <c r="E348" s="51">
        <f t="shared" si="143"/>
        <v>5.2273915316257186E-4</v>
      </c>
      <c r="F348" s="51">
        <f t="shared" si="144"/>
        <v>8.3577099874634355E-4</v>
      </c>
      <c r="G348" s="12">
        <f t="shared" si="145"/>
        <v>1</v>
      </c>
      <c r="H348" s="49">
        <f t="shared" si="146"/>
        <v>5.2273915316257186E-4</v>
      </c>
      <c r="I348" s="2"/>
    </row>
    <row r="349" spans="1:9" s="50" customFormat="1" ht="15" x14ac:dyDescent="0.2">
      <c r="A349" s="52"/>
      <c r="B349" s="48" t="s">
        <v>83</v>
      </c>
      <c r="C349" s="7">
        <v>0</v>
      </c>
      <c r="D349" s="7">
        <v>0</v>
      </c>
      <c r="E349" s="51" t="str">
        <f t="shared" si="143"/>
        <v/>
      </c>
      <c r="F349" s="51" t="str">
        <f t="shared" si="144"/>
        <v/>
      </c>
      <c r="G349" s="12" t="str">
        <f t="shared" si="145"/>
        <v xml:space="preserve"> </v>
      </c>
      <c r="H349" s="49" t="str">
        <f t="shared" si="146"/>
        <v/>
      </c>
      <c r="I349" s="2"/>
    </row>
    <row r="350" spans="1:9" s="50" customFormat="1" ht="15" x14ac:dyDescent="0.2">
      <c r="A350" s="52"/>
      <c r="B350" s="48" t="s">
        <v>82</v>
      </c>
      <c r="C350" s="7">
        <v>0</v>
      </c>
      <c r="D350" s="7">
        <v>0</v>
      </c>
      <c r="E350" s="51" t="str">
        <f t="shared" si="143"/>
        <v/>
      </c>
      <c r="F350" s="51" t="str">
        <f t="shared" si="144"/>
        <v/>
      </c>
      <c r="G350" s="12" t="str">
        <f t="shared" si="145"/>
        <v xml:space="preserve"> </v>
      </c>
      <c r="H350" s="49" t="str">
        <f t="shared" si="146"/>
        <v/>
      </c>
      <c r="I350" s="2"/>
    </row>
    <row r="351" spans="1:9" s="50" customFormat="1" ht="15" x14ac:dyDescent="0.2">
      <c r="A351" s="52"/>
      <c r="B351" s="48" t="s">
        <v>488</v>
      </c>
      <c r="C351" s="7">
        <v>213</v>
      </c>
      <c r="D351" s="7">
        <v>111</v>
      </c>
      <c r="E351" s="51">
        <f t="shared" si="143"/>
        <v>5.5671719811813902E-2</v>
      </c>
      <c r="F351" s="51">
        <f t="shared" si="144"/>
        <v>2.3192645215211031E-2</v>
      </c>
      <c r="G351" s="12">
        <f t="shared" si="145"/>
        <v>-0.47887323943661969</v>
      </c>
      <c r="H351" s="49">
        <f t="shared" si="146"/>
        <v>-2.6659696811291163E-2</v>
      </c>
      <c r="I351" s="2"/>
    </row>
    <row r="352" spans="1:9" s="50" customFormat="1" ht="15" x14ac:dyDescent="0.2">
      <c r="A352" s="52"/>
      <c r="B352" s="48" t="s">
        <v>80</v>
      </c>
      <c r="C352" s="7">
        <v>43</v>
      </c>
      <c r="D352" s="7">
        <v>2</v>
      </c>
      <c r="E352" s="51">
        <f t="shared" si="143"/>
        <v>1.1238891792995295E-2</v>
      </c>
      <c r="F352" s="51">
        <f t="shared" si="144"/>
        <v>4.1788549937317178E-4</v>
      </c>
      <c r="G352" s="12">
        <f t="shared" si="145"/>
        <v>-0.95348837209302328</v>
      </c>
      <c r="H352" s="49">
        <f t="shared" si="146"/>
        <v>-1.0716152639832723E-2</v>
      </c>
      <c r="I352" s="2"/>
    </row>
    <row r="353" spans="1:9" s="50" customFormat="1" ht="15" x14ac:dyDescent="0.2">
      <c r="A353" s="52"/>
      <c r="B353" s="48" t="s">
        <v>575</v>
      </c>
      <c r="C353" s="7">
        <v>34</v>
      </c>
      <c r="D353" s="7">
        <v>28</v>
      </c>
      <c r="E353" s="51">
        <f t="shared" si="143"/>
        <v>8.8865656037637221E-3</v>
      </c>
      <c r="F353" s="51">
        <f t="shared" si="144"/>
        <v>5.8503969912244045E-3</v>
      </c>
      <c r="G353" s="12">
        <f t="shared" si="145"/>
        <v>-0.17647058823529413</v>
      </c>
      <c r="H353" s="49">
        <f t="shared" si="146"/>
        <v>-1.5682174594877157E-3</v>
      </c>
      <c r="I353" s="2"/>
    </row>
    <row r="354" spans="1:9" s="50" customFormat="1" ht="15" x14ac:dyDescent="0.2">
      <c r="A354" s="52"/>
      <c r="B354" s="48" t="s">
        <v>79</v>
      </c>
      <c r="C354" s="7">
        <v>6</v>
      </c>
      <c r="D354" s="7">
        <v>1</v>
      </c>
      <c r="E354" s="51">
        <f t="shared" si="143"/>
        <v>1.5682174594877157E-3</v>
      </c>
      <c r="F354" s="51">
        <f t="shared" si="144"/>
        <v>2.0894274968658589E-4</v>
      </c>
      <c r="G354" s="12">
        <f t="shared" si="145"/>
        <v>-0.83333333333333337</v>
      </c>
      <c r="H354" s="49">
        <f t="shared" si="146"/>
        <v>-1.3068478829064297E-3</v>
      </c>
      <c r="I354" s="2"/>
    </row>
    <row r="355" spans="1:9" s="50" customFormat="1" ht="15" x14ac:dyDescent="0.2">
      <c r="A355" s="52"/>
      <c r="B355" s="48" t="s">
        <v>248</v>
      </c>
      <c r="C355" s="7">
        <v>1</v>
      </c>
      <c r="D355" s="7">
        <v>54</v>
      </c>
      <c r="E355" s="51">
        <f t="shared" si="143"/>
        <v>2.6136957658128593E-4</v>
      </c>
      <c r="F355" s="51">
        <f t="shared" si="144"/>
        <v>1.1282908483075638E-2</v>
      </c>
      <c r="G355" s="12">
        <f t="shared" si="145"/>
        <v>53</v>
      </c>
      <c r="H355" s="49">
        <f t="shared" si="146"/>
        <v>1.3852587558808154E-2</v>
      </c>
      <c r="I355" s="2"/>
    </row>
    <row r="356" spans="1:9" s="50" customFormat="1" ht="15" x14ac:dyDescent="0.2">
      <c r="A356" s="52"/>
      <c r="B356" s="48" t="s">
        <v>613</v>
      </c>
      <c r="C356" s="7">
        <v>0</v>
      </c>
      <c r="D356" s="7">
        <v>0</v>
      </c>
      <c r="E356" s="51" t="str">
        <f t="shared" si="143"/>
        <v/>
      </c>
      <c r="F356" s="51" t="str">
        <f t="shared" si="144"/>
        <v/>
      </c>
      <c r="G356" s="12" t="str">
        <f t="shared" si="145"/>
        <v xml:space="preserve"> </v>
      </c>
      <c r="H356" s="49" t="str">
        <f t="shared" si="146"/>
        <v/>
      </c>
      <c r="I356" s="2"/>
    </row>
    <row r="357" spans="1:9" s="50" customFormat="1" ht="15" x14ac:dyDescent="0.2">
      <c r="A357" s="52"/>
      <c r="B357" s="48" t="s">
        <v>81</v>
      </c>
      <c r="C357" s="7">
        <v>394</v>
      </c>
      <c r="D357" s="7">
        <v>229</v>
      </c>
      <c r="E357" s="51">
        <f t="shared" si="143"/>
        <v>0.10297961317302666</v>
      </c>
      <c r="F357" s="51">
        <f t="shared" si="144"/>
        <v>4.7847889678228166E-2</v>
      </c>
      <c r="G357" s="12">
        <f t="shared" si="145"/>
        <v>-0.41878172588832485</v>
      </c>
      <c r="H357" s="49">
        <f t="shared" si="146"/>
        <v>-4.3125980135912179E-2</v>
      </c>
      <c r="I357" s="2"/>
    </row>
    <row r="358" spans="1:9" s="50" customFormat="1" ht="15" x14ac:dyDescent="0.2">
      <c r="A358" s="52"/>
      <c r="B358" s="48" t="s">
        <v>576</v>
      </c>
      <c r="C358" s="7">
        <v>59</v>
      </c>
      <c r="D358" s="7">
        <v>156</v>
      </c>
      <c r="E358" s="51">
        <f t="shared" si="143"/>
        <v>1.5420805018295871E-2</v>
      </c>
      <c r="F358" s="51">
        <f t="shared" si="144"/>
        <v>3.2595068951107399E-2</v>
      </c>
      <c r="G358" s="12">
        <f t="shared" si="145"/>
        <v>1.6440677966101696</v>
      </c>
      <c r="H358" s="49">
        <f t="shared" si="146"/>
        <v>2.5352848928384738E-2</v>
      </c>
      <c r="I358" s="2"/>
    </row>
    <row r="359" spans="1:9" s="50" customFormat="1" ht="15" x14ac:dyDescent="0.2">
      <c r="A359" s="52"/>
      <c r="B359" s="48" t="s">
        <v>71</v>
      </c>
      <c r="C359" s="7">
        <v>0</v>
      </c>
      <c r="D359" s="7">
        <v>0</v>
      </c>
      <c r="E359" s="51" t="str">
        <f t="shared" si="143"/>
        <v/>
      </c>
      <c r="F359" s="51" t="str">
        <f t="shared" si="144"/>
        <v/>
      </c>
      <c r="G359" s="12" t="str">
        <f t="shared" si="145"/>
        <v xml:space="preserve"> </v>
      </c>
      <c r="H359" s="49" t="str">
        <f t="shared" si="146"/>
        <v/>
      </c>
      <c r="I359" s="2"/>
    </row>
    <row r="360" spans="1:9" s="50" customFormat="1" ht="15" x14ac:dyDescent="0.2">
      <c r="A360" s="52"/>
      <c r="B360" s="48" t="s">
        <v>78</v>
      </c>
      <c r="C360" s="7">
        <v>85</v>
      </c>
      <c r="D360" s="7">
        <v>124</v>
      </c>
      <c r="E360" s="51">
        <f t="shared" si="143"/>
        <v>2.2216414009409303E-2</v>
      </c>
      <c r="F360" s="51">
        <f t="shared" si="144"/>
        <v>2.5908900961136648E-2</v>
      </c>
      <c r="G360" s="12">
        <f t="shared" si="145"/>
        <v>0.45882352941176469</v>
      </c>
      <c r="H360" s="49">
        <f t="shared" si="146"/>
        <v>1.019341348667015E-2</v>
      </c>
      <c r="I360" s="2"/>
    </row>
    <row r="361" spans="1:9" s="50" customFormat="1" ht="15" x14ac:dyDescent="0.2">
      <c r="A361" s="52"/>
      <c r="B361" s="48" t="s">
        <v>614</v>
      </c>
      <c r="C361" s="7">
        <v>80</v>
      </c>
      <c r="D361" s="7">
        <v>50</v>
      </c>
      <c r="E361" s="51">
        <f t="shared" si="143"/>
        <v>2.0909566126502875E-2</v>
      </c>
      <c r="F361" s="51">
        <f t="shared" si="144"/>
        <v>1.0447137484329294E-2</v>
      </c>
      <c r="G361" s="12">
        <f t="shared" si="145"/>
        <v>-0.375</v>
      </c>
      <c r="H361" s="49">
        <f t="shared" si="146"/>
        <v>-7.8410872974385773E-3</v>
      </c>
      <c r="I361" s="2"/>
    </row>
    <row r="362" spans="1:9" s="50" customFormat="1" ht="15" x14ac:dyDescent="0.2">
      <c r="A362" s="47"/>
      <c r="B362" s="48" t="s">
        <v>586</v>
      </c>
      <c r="C362" s="42">
        <v>3</v>
      </c>
      <c r="D362" s="7">
        <v>9</v>
      </c>
      <c r="E362" s="51">
        <f t="shared" si="143"/>
        <v>7.8410872974385784E-4</v>
      </c>
      <c r="F362" s="51">
        <f t="shared" si="144"/>
        <v>1.8804847471792729E-3</v>
      </c>
      <c r="G362" s="12">
        <f t="shared" si="145"/>
        <v>2</v>
      </c>
      <c r="H362" s="49">
        <f t="shared" ref="H362" si="147">+IF(OR(AND(E362=""),(G362="")),"",E362*G362)</f>
        <v>1.5682174594877157E-3</v>
      </c>
      <c r="I362" s="2"/>
    </row>
    <row r="363" spans="1:9" s="50" customFormat="1" ht="15" x14ac:dyDescent="0.2">
      <c r="A363" s="52"/>
      <c r="B363" s="48" t="s">
        <v>72</v>
      </c>
      <c r="C363" s="7">
        <v>0</v>
      </c>
      <c r="D363" s="7">
        <v>0</v>
      </c>
      <c r="E363" s="51" t="str">
        <f t="shared" si="143"/>
        <v/>
      </c>
      <c r="F363" s="51" t="str">
        <f t="shared" si="144"/>
        <v/>
      </c>
      <c r="G363" s="12" t="str">
        <f t="shared" si="145"/>
        <v xml:space="preserve"> </v>
      </c>
      <c r="H363" s="49" t="str">
        <f t="shared" si="146"/>
        <v/>
      </c>
      <c r="I363" s="2"/>
    </row>
    <row r="364" spans="1:9" s="50" customFormat="1" ht="15" x14ac:dyDescent="0.2">
      <c r="A364" s="52"/>
      <c r="B364" s="48" t="s">
        <v>249</v>
      </c>
      <c r="C364" s="7">
        <v>2</v>
      </c>
      <c r="D364" s="7">
        <v>0</v>
      </c>
      <c r="E364" s="51">
        <f t="shared" si="143"/>
        <v>5.2273915316257186E-4</v>
      </c>
      <c r="F364" s="51" t="str">
        <f t="shared" si="144"/>
        <v/>
      </c>
      <c r="G364" s="12">
        <f t="shared" si="145"/>
        <v>-1</v>
      </c>
      <c r="H364" s="49">
        <f t="shared" si="146"/>
        <v>-5.2273915316257186E-4</v>
      </c>
      <c r="I364" s="2"/>
    </row>
    <row r="365" spans="1:9" s="50" customFormat="1" ht="15" x14ac:dyDescent="0.2">
      <c r="A365" s="52"/>
      <c r="B365" s="48" t="s">
        <v>250</v>
      </c>
      <c r="C365" s="7">
        <v>650</v>
      </c>
      <c r="D365" s="7">
        <v>939</v>
      </c>
      <c r="E365" s="51">
        <f t="shared" si="143"/>
        <v>0.16989022477783586</v>
      </c>
      <c r="F365" s="51">
        <f t="shared" si="144"/>
        <v>0.19619724195570415</v>
      </c>
      <c r="G365" s="12">
        <f t="shared" si="145"/>
        <v>0.44461538461538463</v>
      </c>
      <c r="H365" s="49">
        <f t="shared" si="146"/>
        <v>7.5535807631991636E-2</v>
      </c>
      <c r="I365" s="2"/>
    </row>
    <row r="366" spans="1:9" s="50" customFormat="1" ht="15" x14ac:dyDescent="0.2">
      <c r="A366" s="52"/>
      <c r="B366" s="48" t="s">
        <v>251</v>
      </c>
      <c r="C366" s="7">
        <v>0</v>
      </c>
      <c r="D366" s="7">
        <v>0</v>
      </c>
      <c r="E366" s="51" t="str">
        <f t="shared" si="143"/>
        <v/>
      </c>
      <c r="F366" s="51" t="str">
        <f t="shared" si="144"/>
        <v/>
      </c>
      <c r="G366" s="12" t="str">
        <f t="shared" si="145"/>
        <v xml:space="preserve"> </v>
      </c>
      <c r="H366" s="49" t="str">
        <f t="shared" si="146"/>
        <v/>
      </c>
      <c r="I366" s="2"/>
    </row>
    <row r="367" spans="1:9" s="50" customFormat="1" ht="15" x14ac:dyDescent="0.2">
      <c r="A367" s="52"/>
      <c r="B367" s="48" t="s">
        <v>75</v>
      </c>
      <c r="C367" s="7">
        <v>0</v>
      </c>
      <c r="D367" s="7">
        <v>0</v>
      </c>
      <c r="E367" s="51" t="str">
        <f t="shared" si="143"/>
        <v/>
      </c>
      <c r="F367" s="51" t="str">
        <f t="shared" si="144"/>
        <v/>
      </c>
      <c r="G367" s="12" t="str">
        <f t="shared" si="145"/>
        <v xml:space="preserve"> </v>
      </c>
      <c r="H367" s="49" t="str">
        <f t="shared" si="146"/>
        <v/>
      </c>
      <c r="I367" s="2"/>
    </row>
    <row r="368" spans="1:9" s="50" customFormat="1" ht="15" x14ac:dyDescent="0.2">
      <c r="A368" s="52"/>
      <c r="B368" s="48" t="s">
        <v>76</v>
      </c>
      <c r="C368" s="7">
        <v>1</v>
      </c>
      <c r="D368" s="7">
        <v>3</v>
      </c>
      <c r="E368" s="51">
        <f t="shared" si="143"/>
        <v>2.6136957658128593E-4</v>
      </c>
      <c r="F368" s="51">
        <f t="shared" si="144"/>
        <v>6.2682824905975758E-4</v>
      </c>
      <c r="G368" s="12">
        <f t="shared" si="145"/>
        <v>2</v>
      </c>
      <c r="H368" s="49">
        <f t="shared" si="146"/>
        <v>5.2273915316257186E-4</v>
      </c>
      <c r="I368" s="2"/>
    </row>
    <row r="369" spans="1:9" s="50" customFormat="1" ht="15" x14ac:dyDescent="0.2">
      <c r="A369" s="52"/>
      <c r="B369" s="48" t="s">
        <v>577</v>
      </c>
      <c r="C369" s="7">
        <v>41</v>
      </c>
      <c r="D369" s="7">
        <v>40</v>
      </c>
      <c r="E369" s="51">
        <f t="shared" si="143"/>
        <v>1.0716152639832723E-2</v>
      </c>
      <c r="F369" s="51">
        <f t="shared" si="144"/>
        <v>8.3577099874634353E-3</v>
      </c>
      <c r="G369" s="12">
        <f t="shared" si="145"/>
        <v>-2.4390243902439025E-2</v>
      </c>
      <c r="H369" s="49">
        <f t="shared" si="146"/>
        <v>-2.6136957658128593E-4</v>
      </c>
      <c r="I369" s="2"/>
    </row>
    <row r="370" spans="1:9" s="50" customFormat="1" ht="15" x14ac:dyDescent="0.2">
      <c r="A370" s="52"/>
      <c r="B370" s="48" t="s">
        <v>85</v>
      </c>
      <c r="C370" s="7">
        <v>25</v>
      </c>
      <c r="D370" s="7">
        <v>52</v>
      </c>
      <c r="E370" s="51">
        <f t="shared" si="143"/>
        <v>6.534239414532148E-3</v>
      </c>
      <c r="F370" s="51">
        <f t="shared" si="144"/>
        <v>1.0865022983702465E-2</v>
      </c>
      <c r="G370" s="12">
        <f t="shared" si="145"/>
        <v>1.08</v>
      </c>
      <c r="H370" s="49">
        <f t="shared" si="146"/>
        <v>7.0569785676947204E-3</v>
      </c>
      <c r="I370" s="2"/>
    </row>
    <row r="371" spans="1:9" s="50" customFormat="1" ht="15" x14ac:dyDescent="0.2">
      <c r="A371" s="52"/>
      <c r="B371" s="48" t="s">
        <v>84</v>
      </c>
      <c r="C371" s="7">
        <v>0</v>
      </c>
      <c r="D371" s="7">
        <v>0</v>
      </c>
      <c r="E371" s="51" t="str">
        <f t="shared" si="143"/>
        <v/>
      </c>
      <c r="F371" s="51" t="str">
        <f t="shared" si="144"/>
        <v/>
      </c>
      <c r="G371" s="12" t="str">
        <f t="shared" si="145"/>
        <v xml:space="preserve"> </v>
      </c>
      <c r="H371" s="49" t="str">
        <f t="shared" si="146"/>
        <v/>
      </c>
      <c r="I371" s="2"/>
    </row>
    <row r="372" spans="1:9" s="50" customFormat="1" ht="15" x14ac:dyDescent="0.2">
      <c r="A372" s="52"/>
      <c r="B372" s="48" t="s">
        <v>73</v>
      </c>
      <c r="C372" s="7">
        <v>0</v>
      </c>
      <c r="D372" s="7">
        <v>0</v>
      </c>
      <c r="E372" s="51" t="str">
        <f t="shared" si="143"/>
        <v/>
      </c>
      <c r="F372" s="51" t="str">
        <f t="shared" si="144"/>
        <v/>
      </c>
      <c r="G372" s="12" t="str">
        <f t="shared" si="145"/>
        <v xml:space="preserve"> </v>
      </c>
      <c r="H372" s="49" t="str">
        <f t="shared" si="146"/>
        <v/>
      </c>
      <c r="I372" s="2"/>
    </row>
    <row r="373" spans="1:9" s="50" customFormat="1" ht="15" x14ac:dyDescent="0.2">
      <c r="A373" s="52"/>
      <c r="B373" s="48" t="s">
        <v>252</v>
      </c>
      <c r="C373" s="7">
        <v>0</v>
      </c>
      <c r="D373" s="7">
        <v>0</v>
      </c>
      <c r="E373" s="51" t="str">
        <f t="shared" si="143"/>
        <v/>
      </c>
      <c r="F373" s="51" t="str">
        <f t="shared" si="144"/>
        <v/>
      </c>
      <c r="G373" s="12" t="str">
        <f t="shared" si="145"/>
        <v xml:space="preserve"> </v>
      </c>
      <c r="H373" s="49" t="str">
        <f t="shared" si="146"/>
        <v/>
      </c>
      <c r="I373" s="2"/>
    </row>
    <row r="374" spans="1:9" s="50" customFormat="1" ht="15" x14ac:dyDescent="0.2">
      <c r="A374" s="52"/>
      <c r="B374" s="48" t="s">
        <v>336</v>
      </c>
      <c r="C374" s="7">
        <v>20</v>
      </c>
      <c r="D374" s="7">
        <v>15</v>
      </c>
      <c r="E374" s="51">
        <f t="shared" si="143"/>
        <v>5.2273915316257188E-3</v>
      </c>
      <c r="F374" s="51">
        <f t="shared" si="144"/>
        <v>3.1341412452987882E-3</v>
      </c>
      <c r="G374" s="12">
        <f t="shared" si="145"/>
        <v>-0.25</v>
      </c>
      <c r="H374" s="49">
        <f t="shared" si="146"/>
        <v>-1.3068478829064297E-3</v>
      </c>
      <c r="I374" s="2"/>
    </row>
    <row r="375" spans="1:9" s="50" customFormat="1" ht="15" x14ac:dyDescent="0.2">
      <c r="A375" s="52"/>
      <c r="B375" s="48" t="s">
        <v>337</v>
      </c>
      <c r="C375" s="7">
        <v>26</v>
      </c>
      <c r="D375" s="7">
        <v>24</v>
      </c>
      <c r="E375" s="51">
        <f t="shared" si="143"/>
        <v>6.7956089911134342E-3</v>
      </c>
      <c r="F375" s="51">
        <f t="shared" si="144"/>
        <v>5.0146259924780607E-3</v>
      </c>
      <c r="G375" s="12">
        <f t="shared" si="145"/>
        <v>-7.6923076923076927E-2</v>
      </c>
      <c r="H375" s="49">
        <f t="shared" si="146"/>
        <v>-5.2273915316257186E-4</v>
      </c>
      <c r="I375" s="2"/>
    </row>
    <row r="376" spans="1:9" s="50" customFormat="1" ht="15" x14ac:dyDescent="0.2">
      <c r="A376" s="52" t="s">
        <v>595</v>
      </c>
      <c r="B376" s="48" t="s">
        <v>627</v>
      </c>
      <c r="C376" s="42"/>
      <c r="D376" s="42">
        <v>0</v>
      </c>
      <c r="E376" s="51" t="str">
        <f t="shared" ref="E376" si="148">+IF(C376=0,"",C376/C$345)</f>
        <v/>
      </c>
      <c r="F376" s="51" t="str">
        <f t="shared" ref="F376" si="149">+IF(D376=0,"",D376/D$345)</f>
        <v/>
      </c>
      <c r="G376" s="86" t="str">
        <f t="shared" ref="G376" si="150">+IF(AND(C376=0,D376=0)," ",IF(C376=0,1,IF(D376=0,-1,(D376-C376)/C376)))</f>
        <v xml:space="preserve"> </v>
      </c>
      <c r="H376" s="49" t="str">
        <f t="shared" ref="H376" si="151">+IF(OR(AND(E376=""),(G376="")),"",E376*G376)</f>
        <v/>
      </c>
    </row>
    <row r="377" spans="1:9" s="50" customFormat="1" ht="15" x14ac:dyDescent="0.2">
      <c r="A377" s="52"/>
      <c r="B377" s="48" t="s">
        <v>489</v>
      </c>
      <c r="C377" s="42">
        <v>67</v>
      </c>
      <c r="D377" s="42">
        <v>80</v>
      </c>
      <c r="E377" s="51">
        <f t="shared" si="143"/>
        <v>1.7511761630946157E-2</v>
      </c>
      <c r="F377" s="51">
        <f t="shared" si="144"/>
        <v>1.6715419974926871E-2</v>
      </c>
      <c r="G377" s="86">
        <f t="shared" si="145"/>
        <v>0.19402985074626866</v>
      </c>
      <c r="H377" s="49">
        <f t="shared" si="146"/>
        <v>3.3978044955567171E-3</v>
      </c>
    </row>
    <row r="378" spans="1:9" s="50" customFormat="1" ht="15" x14ac:dyDescent="0.2">
      <c r="A378" s="47" t="s">
        <v>595</v>
      </c>
      <c r="B378" s="48" t="s">
        <v>619</v>
      </c>
      <c r="C378" s="42"/>
      <c r="D378" s="42">
        <v>21</v>
      </c>
      <c r="E378" s="51" t="str">
        <f t="shared" ref="E378" si="152">+IF(C378=0,"",C378/C$345)</f>
        <v/>
      </c>
      <c r="F378" s="51">
        <f t="shared" ref="F378" si="153">+IF(D378=0,"",D378/D$345)</f>
        <v>4.3877977434183032E-3</v>
      </c>
      <c r="G378" s="86">
        <f t="shared" si="145"/>
        <v>1</v>
      </c>
      <c r="H378" s="49" t="str">
        <f t="shared" ref="H378" si="154">+IF(OR(AND(E378=""),(G378="")),"",E378*G378)</f>
        <v/>
      </c>
    </row>
    <row r="379" spans="1:9" s="50" customFormat="1" ht="15" x14ac:dyDescent="0.2">
      <c r="A379" s="52"/>
      <c r="B379" s="48" t="s">
        <v>490</v>
      </c>
      <c r="C379" s="7">
        <v>71</v>
      </c>
      <c r="D379" s="7">
        <v>29</v>
      </c>
      <c r="E379" s="51">
        <f t="shared" ref="E379:E401" si="155">+IF(C379=0,"",C379/C$345)</f>
        <v>1.8557239937271302E-2</v>
      </c>
      <c r="F379" s="51">
        <f t="shared" ref="F379:F401" si="156">+IF(D379=0,"",D379/D$345)</f>
        <v>6.0593397409109901E-3</v>
      </c>
      <c r="G379" s="12">
        <f t="shared" si="145"/>
        <v>-0.59154929577464788</v>
      </c>
      <c r="H379" s="49">
        <f t="shared" si="146"/>
        <v>-1.097752221641401E-2</v>
      </c>
      <c r="I379" s="2"/>
    </row>
    <row r="380" spans="1:9" s="50" customFormat="1" ht="15" x14ac:dyDescent="0.2">
      <c r="A380" s="52"/>
      <c r="B380" s="48" t="s">
        <v>491</v>
      </c>
      <c r="C380" s="7">
        <v>0</v>
      </c>
      <c r="D380" s="7">
        <v>1</v>
      </c>
      <c r="E380" s="51" t="str">
        <f t="shared" si="155"/>
        <v/>
      </c>
      <c r="F380" s="51">
        <f t="shared" si="156"/>
        <v>2.0894274968658589E-4</v>
      </c>
      <c r="G380" s="12">
        <f t="shared" si="145"/>
        <v>1</v>
      </c>
      <c r="H380" s="49" t="str">
        <f t="shared" si="146"/>
        <v/>
      </c>
      <c r="I380" s="2"/>
    </row>
    <row r="381" spans="1:9" s="50" customFormat="1" ht="15" x14ac:dyDescent="0.2">
      <c r="A381" s="52"/>
      <c r="B381" s="48" t="s">
        <v>492</v>
      </c>
      <c r="C381" s="7">
        <v>0</v>
      </c>
      <c r="D381" s="7">
        <v>6</v>
      </c>
      <c r="E381" s="51" t="str">
        <f t="shared" si="155"/>
        <v/>
      </c>
      <c r="F381" s="51">
        <f t="shared" si="156"/>
        <v>1.2536564981195152E-3</v>
      </c>
      <c r="G381" s="12">
        <f t="shared" si="145"/>
        <v>1</v>
      </c>
      <c r="H381" s="49" t="str">
        <f t="shared" si="146"/>
        <v/>
      </c>
      <c r="I381" s="2"/>
    </row>
    <row r="382" spans="1:9" s="50" customFormat="1" ht="15" x14ac:dyDescent="0.2">
      <c r="A382" s="52"/>
      <c r="B382" s="48" t="s">
        <v>253</v>
      </c>
      <c r="C382" s="7">
        <v>0</v>
      </c>
      <c r="D382" s="7">
        <v>0</v>
      </c>
      <c r="E382" s="51" t="str">
        <f t="shared" si="155"/>
        <v/>
      </c>
      <c r="F382" s="51" t="str">
        <f t="shared" si="156"/>
        <v/>
      </c>
      <c r="G382" s="12" t="str">
        <f t="shared" si="145"/>
        <v xml:space="preserve"> </v>
      </c>
      <c r="H382" s="49" t="str">
        <f t="shared" si="146"/>
        <v/>
      </c>
      <c r="I382" s="2"/>
    </row>
    <row r="383" spans="1:9" s="50" customFormat="1" ht="15" x14ac:dyDescent="0.2">
      <c r="A383" s="52"/>
      <c r="B383" s="48" t="s">
        <v>254</v>
      </c>
      <c r="C383" s="7">
        <v>55</v>
      </c>
      <c r="D383" s="7">
        <v>36</v>
      </c>
      <c r="E383" s="51">
        <f t="shared" si="155"/>
        <v>1.4375326711970726E-2</v>
      </c>
      <c r="F383" s="51">
        <f t="shared" si="156"/>
        <v>7.5219389887170914E-3</v>
      </c>
      <c r="G383" s="12">
        <f t="shared" si="145"/>
        <v>-0.34545454545454546</v>
      </c>
      <c r="H383" s="49">
        <f t="shared" si="146"/>
        <v>-4.9660219550444326E-3</v>
      </c>
      <c r="I383" s="2"/>
    </row>
    <row r="384" spans="1:9" s="50" customFormat="1" ht="15" x14ac:dyDescent="0.2">
      <c r="A384" s="52"/>
      <c r="B384" s="48" t="s">
        <v>493</v>
      </c>
      <c r="C384" s="7">
        <v>0</v>
      </c>
      <c r="D384" s="7">
        <v>0</v>
      </c>
      <c r="E384" s="51" t="str">
        <f t="shared" si="155"/>
        <v/>
      </c>
      <c r="F384" s="51" t="str">
        <f t="shared" si="156"/>
        <v/>
      </c>
      <c r="G384" s="12" t="str">
        <f t="shared" si="145"/>
        <v xml:space="preserve"> </v>
      </c>
      <c r="H384" s="49" t="str">
        <f t="shared" si="146"/>
        <v/>
      </c>
      <c r="I384" s="2"/>
    </row>
    <row r="385" spans="1:9" s="50" customFormat="1" ht="15" x14ac:dyDescent="0.2">
      <c r="A385" s="47"/>
      <c r="B385" s="48" t="s">
        <v>590</v>
      </c>
      <c r="C385" s="42">
        <v>59</v>
      </c>
      <c r="D385" s="7">
        <v>10</v>
      </c>
      <c r="E385" s="51">
        <f t="shared" si="155"/>
        <v>1.5420805018295871E-2</v>
      </c>
      <c r="F385" s="51">
        <f t="shared" si="156"/>
        <v>2.0894274968658588E-3</v>
      </c>
      <c r="G385" s="12">
        <f t="shared" si="145"/>
        <v>-0.83050847457627119</v>
      </c>
      <c r="H385" s="49">
        <f t="shared" ref="H385" si="157">+IF(OR(AND(E385=""),(G385="")),"",E385*G385)</f>
        <v>-1.2807109252483012E-2</v>
      </c>
      <c r="I385" s="2"/>
    </row>
    <row r="386" spans="1:9" s="50" customFormat="1" ht="15" x14ac:dyDescent="0.2">
      <c r="A386" s="52"/>
      <c r="B386" s="48" t="s">
        <v>494</v>
      </c>
      <c r="C386" s="7">
        <v>188</v>
      </c>
      <c r="D386" s="7">
        <v>106</v>
      </c>
      <c r="E386" s="51">
        <f t="shared" si="155"/>
        <v>4.9137480397281753E-2</v>
      </c>
      <c r="F386" s="51">
        <f t="shared" si="156"/>
        <v>2.2147931466778101E-2</v>
      </c>
      <c r="G386" s="12">
        <f t="shared" si="145"/>
        <v>-0.43617021276595747</v>
      </c>
      <c r="H386" s="49">
        <f t="shared" si="146"/>
        <v>-2.1432305279665446E-2</v>
      </c>
      <c r="I386" s="2"/>
    </row>
    <row r="387" spans="1:9" s="50" customFormat="1" ht="15" x14ac:dyDescent="0.2">
      <c r="A387" s="52"/>
      <c r="B387" s="48" t="s">
        <v>93</v>
      </c>
      <c r="C387" s="7">
        <v>2</v>
      </c>
      <c r="D387" s="7">
        <v>27</v>
      </c>
      <c r="E387" s="51">
        <f t="shared" si="155"/>
        <v>5.2273915316257186E-4</v>
      </c>
      <c r="F387" s="51">
        <f t="shared" si="156"/>
        <v>5.641454241537819E-3</v>
      </c>
      <c r="G387" s="12">
        <f t="shared" si="145"/>
        <v>12.5</v>
      </c>
      <c r="H387" s="49">
        <f t="shared" si="146"/>
        <v>6.534239414532148E-3</v>
      </c>
      <c r="I387" s="2"/>
    </row>
    <row r="388" spans="1:9" s="50" customFormat="1" ht="15" x14ac:dyDescent="0.2">
      <c r="A388" s="52"/>
      <c r="B388" s="48" t="s">
        <v>86</v>
      </c>
      <c r="C388" s="7">
        <v>324</v>
      </c>
      <c r="D388" s="7">
        <v>280</v>
      </c>
      <c r="E388" s="51">
        <f t="shared" si="155"/>
        <v>8.4683742812336649E-2</v>
      </c>
      <c r="F388" s="51">
        <f t="shared" si="156"/>
        <v>5.8503969912244047E-2</v>
      </c>
      <c r="G388" s="12">
        <f t="shared" si="145"/>
        <v>-0.13580246913580246</v>
      </c>
      <c r="H388" s="49">
        <f t="shared" si="146"/>
        <v>-1.1500261369576581E-2</v>
      </c>
      <c r="I388" s="2"/>
    </row>
    <row r="389" spans="1:9" s="50" customFormat="1" ht="15" x14ac:dyDescent="0.2">
      <c r="A389" s="52"/>
      <c r="B389" s="48" t="s">
        <v>92</v>
      </c>
      <c r="C389" s="7">
        <v>55</v>
      </c>
      <c r="D389" s="7">
        <v>93</v>
      </c>
      <c r="E389" s="51">
        <f t="shared" si="155"/>
        <v>1.4375326711970726E-2</v>
      </c>
      <c r="F389" s="51">
        <f t="shared" si="156"/>
        <v>1.9431675720852488E-2</v>
      </c>
      <c r="G389" s="12">
        <f t="shared" si="145"/>
        <v>0.69090909090909092</v>
      </c>
      <c r="H389" s="49">
        <f t="shared" si="146"/>
        <v>9.9320439100888652E-3</v>
      </c>
      <c r="I389" s="2"/>
    </row>
    <row r="390" spans="1:9" s="50" customFormat="1" ht="15" x14ac:dyDescent="0.2">
      <c r="A390" s="52"/>
      <c r="B390" s="48" t="s">
        <v>95</v>
      </c>
      <c r="C390" s="7">
        <v>0</v>
      </c>
      <c r="D390" s="7">
        <v>0</v>
      </c>
      <c r="E390" s="51" t="str">
        <f t="shared" si="155"/>
        <v/>
      </c>
      <c r="F390" s="51" t="str">
        <f t="shared" si="156"/>
        <v/>
      </c>
      <c r="G390" s="12" t="str">
        <f t="shared" si="145"/>
        <v xml:space="preserve"> </v>
      </c>
      <c r="H390" s="49" t="str">
        <f t="shared" si="146"/>
        <v/>
      </c>
      <c r="I390" s="2"/>
    </row>
    <row r="391" spans="1:9" s="50" customFormat="1" ht="15" x14ac:dyDescent="0.2">
      <c r="A391" s="52"/>
      <c r="B391" s="48" t="s">
        <v>96</v>
      </c>
      <c r="C391" s="7">
        <v>1</v>
      </c>
      <c r="D391" s="7">
        <v>4</v>
      </c>
      <c r="E391" s="51">
        <f t="shared" si="155"/>
        <v>2.6136957658128593E-4</v>
      </c>
      <c r="F391" s="51">
        <f t="shared" si="156"/>
        <v>8.3577099874634355E-4</v>
      </c>
      <c r="G391" s="12">
        <f t="shared" si="145"/>
        <v>3</v>
      </c>
      <c r="H391" s="49">
        <f t="shared" si="146"/>
        <v>7.8410872974385773E-4</v>
      </c>
      <c r="I391" s="2"/>
    </row>
    <row r="392" spans="1:9" s="50" customFormat="1" ht="15" x14ac:dyDescent="0.2">
      <c r="A392" s="52"/>
      <c r="B392" s="48" t="s">
        <v>255</v>
      </c>
      <c r="C392" s="7">
        <v>0</v>
      </c>
      <c r="D392" s="7">
        <v>0</v>
      </c>
      <c r="E392" s="51" t="str">
        <f t="shared" si="155"/>
        <v/>
      </c>
      <c r="F392" s="51" t="str">
        <f t="shared" si="156"/>
        <v/>
      </c>
      <c r="G392" s="12" t="str">
        <f t="shared" si="145"/>
        <v xml:space="preserve"> </v>
      </c>
      <c r="H392" s="49" t="str">
        <f t="shared" si="146"/>
        <v/>
      </c>
      <c r="I392" s="2"/>
    </row>
    <row r="393" spans="1:9" s="50" customFormat="1" ht="15" x14ac:dyDescent="0.2">
      <c r="A393" s="52"/>
      <c r="B393" s="48" t="s">
        <v>256</v>
      </c>
      <c r="C393" s="7">
        <v>9</v>
      </c>
      <c r="D393" s="7">
        <v>0</v>
      </c>
      <c r="E393" s="51">
        <f t="shared" si="155"/>
        <v>2.3523261892315736E-3</v>
      </c>
      <c r="F393" s="51" t="str">
        <f t="shared" si="156"/>
        <v/>
      </c>
      <c r="G393" s="12">
        <f t="shared" si="145"/>
        <v>-1</v>
      </c>
      <c r="H393" s="49">
        <f t="shared" si="146"/>
        <v>-2.3523261892315736E-3</v>
      </c>
      <c r="I393" s="2"/>
    </row>
    <row r="394" spans="1:9" s="50" customFormat="1" ht="15" x14ac:dyDescent="0.2">
      <c r="A394" s="52"/>
      <c r="B394" s="48" t="s">
        <v>578</v>
      </c>
      <c r="C394" s="7">
        <v>0</v>
      </c>
      <c r="D394" s="7">
        <v>5</v>
      </c>
      <c r="E394" s="51" t="str">
        <f t="shared" si="155"/>
        <v/>
      </c>
      <c r="F394" s="51">
        <f t="shared" si="156"/>
        <v>1.0447137484329294E-3</v>
      </c>
      <c r="G394" s="12">
        <f t="shared" si="145"/>
        <v>1</v>
      </c>
      <c r="H394" s="49" t="str">
        <f t="shared" si="146"/>
        <v/>
      </c>
      <c r="I394" s="2"/>
    </row>
    <row r="395" spans="1:9" s="50" customFormat="1" ht="15" x14ac:dyDescent="0.2">
      <c r="A395" s="52"/>
      <c r="B395" s="48" t="s">
        <v>579</v>
      </c>
      <c r="C395" s="7">
        <v>0</v>
      </c>
      <c r="D395" s="7">
        <v>0</v>
      </c>
      <c r="E395" s="51" t="str">
        <f t="shared" si="155"/>
        <v/>
      </c>
      <c r="F395" s="51" t="str">
        <f t="shared" si="156"/>
        <v/>
      </c>
      <c r="G395" s="12" t="str">
        <f t="shared" si="145"/>
        <v xml:space="preserve"> </v>
      </c>
      <c r="H395" s="49" t="str">
        <f t="shared" si="146"/>
        <v/>
      </c>
      <c r="I395" s="2"/>
    </row>
    <row r="396" spans="1:9" s="50" customFormat="1" ht="15" x14ac:dyDescent="0.2">
      <c r="A396" s="52"/>
      <c r="B396" s="48" t="s">
        <v>257</v>
      </c>
      <c r="C396" s="7">
        <v>0</v>
      </c>
      <c r="D396" s="7">
        <v>0</v>
      </c>
      <c r="E396" s="51" t="str">
        <f t="shared" si="155"/>
        <v/>
      </c>
      <c r="F396" s="51" t="str">
        <f t="shared" si="156"/>
        <v/>
      </c>
      <c r="G396" s="12" t="str">
        <f t="shared" si="145"/>
        <v xml:space="preserve"> </v>
      </c>
      <c r="H396" s="49" t="str">
        <f t="shared" si="146"/>
        <v/>
      </c>
      <c r="I396" s="2"/>
    </row>
    <row r="397" spans="1:9" s="50" customFormat="1" ht="15" x14ac:dyDescent="0.2">
      <c r="A397" s="52"/>
      <c r="B397" s="48" t="s">
        <v>495</v>
      </c>
      <c r="C397" s="7">
        <v>5</v>
      </c>
      <c r="D397" s="7">
        <v>0</v>
      </c>
      <c r="E397" s="51">
        <f t="shared" si="155"/>
        <v>1.3068478829064297E-3</v>
      </c>
      <c r="F397" s="51" t="str">
        <f t="shared" si="156"/>
        <v/>
      </c>
      <c r="G397" s="12">
        <f t="shared" si="145"/>
        <v>-1</v>
      </c>
      <c r="H397" s="49">
        <f t="shared" si="146"/>
        <v>-1.3068478829064297E-3</v>
      </c>
      <c r="I397" s="2"/>
    </row>
    <row r="398" spans="1:9" s="50" customFormat="1" ht="15" x14ac:dyDescent="0.2">
      <c r="A398" s="52"/>
      <c r="B398" s="48" t="s">
        <v>94</v>
      </c>
      <c r="C398" s="7">
        <v>10</v>
      </c>
      <c r="D398" s="7">
        <v>2</v>
      </c>
      <c r="E398" s="51">
        <f t="shared" si="155"/>
        <v>2.6136957658128594E-3</v>
      </c>
      <c r="F398" s="51">
        <f t="shared" si="156"/>
        <v>4.1788549937317178E-4</v>
      </c>
      <c r="G398" s="12">
        <f t="shared" si="145"/>
        <v>-0.8</v>
      </c>
      <c r="H398" s="49">
        <f t="shared" si="146"/>
        <v>-2.0909566126502874E-3</v>
      </c>
      <c r="I398" s="2"/>
    </row>
    <row r="399" spans="1:9" s="50" customFormat="1" ht="15" x14ac:dyDescent="0.2">
      <c r="A399" s="52"/>
      <c r="B399" s="48" t="s">
        <v>258</v>
      </c>
      <c r="C399" s="7">
        <v>0</v>
      </c>
      <c r="D399" s="7">
        <v>1</v>
      </c>
      <c r="E399" s="51" t="str">
        <f t="shared" si="155"/>
        <v/>
      </c>
      <c r="F399" s="51">
        <f t="shared" si="156"/>
        <v>2.0894274968658589E-4</v>
      </c>
      <c r="G399" s="12">
        <f t="shared" si="145"/>
        <v>1</v>
      </c>
      <c r="H399" s="49" t="str">
        <f t="shared" si="146"/>
        <v/>
      </c>
      <c r="I399" s="2"/>
    </row>
    <row r="400" spans="1:9" s="50" customFormat="1" ht="15" x14ac:dyDescent="0.2">
      <c r="A400" s="52"/>
      <c r="B400" s="48" t="s">
        <v>580</v>
      </c>
      <c r="C400" s="7">
        <v>0</v>
      </c>
      <c r="D400" s="7">
        <v>1</v>
      </c>
      <c r="E400" s="51" t="str">
        <f t="shared" si="155"/>
        <v/>
      </c>
      <c r="F400" s="51">
        <f t="shared" si="156"/>
        <v>2.0894274968658589E-4</v>
      </c>
      <c r="G400" s="12">
        <f t="shared" si="145"/>
        <v>1</v>
      </c>
      <c r="H400" s="49" t="str">
        <f t="shared" si="146"/>
        <v/>
      </c>
      <c r="I400" s="2"/>
    </row>
    <row r="401" spans="1:9" s="50" customFormat="1" ht="15" x14ac:dyDescent="0.2">
      <c r="A401" s="52"/>
      <c r="B401" s="48" t="s">
        <v>88</v>
      </c>
      <c r="C401" s="7">
        <v>3</v>
      </c>
      <c r="D401" s="7">
        <v>4</v>
      </c>
      <c r="E401" s="51">
        <f t="shared" si="155"/>
        <v>7.8410872974385784E-4</v>
      </c>
      <c r="F401" s="51">
        <f t="shared" si="156"/>
        <v>8.3577099874634355E-4</v>
      </c>
      <c r="G401" s="12">
        <f t="shared" si="145"/>
        <v>0.33333333333333331</v>
      </c>
      <c r="H401" s="49">
        <f t="shared" si="146"/>
        <v>2.6136957658128593E-4</v>
      </c>
      <c r="I401" s="2"/>
    </row>
    <row r="402" spans="1:9" s="50" customFormat="1" ht="15" x14ac:dyDescent="0.2">
      <c r="A402" s="47"/>
      <c r="B402" s="48" t="s">
        <v>540</v>
      </c>
      <c r="C402" s="7">
        <v>0</v>
      </c>
      <c r="D402" s="7">
        <v>0</v>
      </c>
      <c r="E402" s="51" t="str">
        <f t="shared" ref="E402" si="158">+IF(C402=0,"",C402/C$345)</f>
        <v/>
      </c>
      <c r="F402" s="51" t="str">
        <f t="shared" ref="F402" si="159">+IF(D402=0,"",D402/D$345)</f>
        <v/>
      </c>
      <c r="G402" s="12" t="str">
        <f t="shared" si="145"/>
        <v xml:space="preserve"> </v>
      </c>
      <c r="H402" s="49" t="str">
        <f t="shared" ref="H402" si="160">+IF(OR(AND(E402=""),(G402="")),"",E402*G402)</f>
        <v/>
      </c>
      <c r="I402" s="2"/>
    </row>
    <row r="403" spans="1:9" s="50" customFormat="1" ht="15" x14ac:dyDescent="0.2">
      <c r="A403" s="52"/>
      <c r="B403" s="48" t="s">
        <v>259</v>
      </c>
      <c r="C403" s="7">
        <v>0</v>
      </c>
      <c r="D403" s="7">
        <v>0</v>
      </c>
      <c r="E403" s="51" t="str">
        <f t="shared" ref="E403:E414" si="161">+IF(C403=0,"",C403/C$345)</f>
        <v/>
      </c>
      <c r="F403" s="51" t="str">
        <f t="shared" ref="F403:F414" si="162">+IF(D403=0,"",D403/D$345)</f>
        <v/>
      </c>
      <c r="G403" s="12" t="str">
        <f t="shared" si="145"/>
        <v xml:space="preserve"> </v>
      </c>
      <c r="H403" s="49" t="str">
        <f t="shared" si="146"/>
        <v/>
      </c>
      <c r="I403" s="2"/>
    </row>
    <row r="404" spans="1:9" s="50" customFormat="1" ht="15" x14ac:dyDescent="0.2">
      <c r="A404" s="52"/>
      <c r="B404" s="48" t="s">
        <v>260</v>
      </c>
      <c r="C404" s="7">
        <v>0</v>
      </c>
      <c r="D404" s="7">
        <v>0</v>
      </c>
      <c r="E404" s="51" t="str">
        <f t="shared" si="161"/>
        <v/>
      </c>
      <c r="F404" s="51" t="str">
        <f t="shared" si="162"/>
        <v/>
      </c>
      <c r="G404" s="12" t="str">
        <f t="shared" si="145"/>
        <v xml:space="preserve"> </v>
      </c>
      <c r="H404" s="49" t="str">
        <f t="shared" si="146"/>
        <v/>
      </c>
      <c r="I404" s="2"/>
    </row>
    <row r="405" spans="1:9" s="50" customFormat="1" ht="15" x14ac:dyDescent="0.2">
      <c r="A405" s="52"/>
      <c r="B405" s="48" t="s">
        <v>581</v>
      </c>
      <c r="C405" s="7">
        <v>0</v>
      </c>
      <c r="D405" s="7">
        <v>12</v>
      </c>
      <c r="E405" s="51" t="str">
        <f t="shared" si="161"/>
        <v/>
      </c>
      <c r="F405" s="51">
        <f t="shared" si="162"/>
        <v>2.5073129962390303E-3</v>
      </c>
      <c r="G405" s="12">
        <f t="shared" si="145"/>
        <v>1</v>
      </c>
      <c r="H405" s="49" t="str">
        <f t="shared" si="146"/>
        <v/>
      </c>
      <c r="I405" s="2"/>
    </row>
    <row r="406" spans="1:9" s="50" customFormat="1" ht="15" x14ac:dyDescent="0.2">
      <c r="A406" s="52"/>
      <c r="B406" s="48" t="s">
        <v>87</v>
      </c>
      <c r="C406" s="7">
        <v>0</v>
      </c>
      <c r="D406" s="7">
        <v>1</v>
      </c>
      <c r="E406" s="51" t="str">
        <f t="shared" si="161"/>
        <v/>
      </c>
      <c r="F406" s="51">
        <f t="shared" si="162"/>
        <v>2.0894274968658589E-4</v>
      </c>
      <c r="G406" s="12">
        <f t="shared" si="145"/>
        <v>1</v>
      </c>
      <c r="H406" s="49" t="str">
        <f t="shared" si="146"/>
        <v/>
      </c>
      <c r="I406" s="2"/>
    </row>
    <row r="407" spans="1:9" s="50" customFormat="1" ht="15" x14ac:dyDescent="0.2">
      <c r="A407" s="52"/>
      <c r="B407" s="48" t="s">
        <v>261</v>
      </c>
      <c r="C407" s="7">
        <v>0</v>
      </c>
      <c r="D407" s="7">
        <v>0</v>
      </c>
      <c r="E407" s="51" t="str">
        <f t="shared" si="161"/>
        <v/>
      </c>
      <c r="F407" s="51" t="str">
        <f t="shared" si="162"/>
        <v/>
      </c>
      <c r="G407" s="12" t="str">
        <f t="shared" si="145"/>
        <v xml:space="preserve"> </v>
      </c>
      <c r="H407" s="49" t="str">
        <f t="shared" si="146"/>
        <v/>
      </c>
      <c r="I407" s="2"/>
    </row>
    <row r="408" spans="1:9" s="50" customFormat="1" ht="15" x14ac:dyDescent="0.2">
      <c r="A408" s="52"/>
      <c r="B408" s="48" t="s">
        <v>91</v>
      </c>
      <c r="C408" s="7">
        <v>0</v>
      </c>
      <c r="D408" s="7">
        <v>0</v>
      </c>
      <c r="E408" s="51" t="str">
        <f t="shared" si="161"/>
        <v/>
      </c>
      <c r="F408" s="51" t="str">
        <f t="shared" si="162"/>
        <v/>
      </c>
      <c r="G408" s="12" t="str">
        <f t="shared" si="145"/>
        <v xml:space="preserve"> </v>
      </c>
      <c r="H408" s="49" t="str">
        <f t="shared" si="146"/>
        <v/>
      </c>
      <c r="I408" s="2"/>
    </row>
    <row r="409" spans="1:9" s="50" customFormat="1" ht="15" x14ac:dyDescent="0.2">
      <c r="A409" s="52"/>
      <c r="B409" s="48" t="s">
        <v>90</v>
      </c>
      <c r="C409" s="7">
        <v>19</v>
      </c>
      <c r="D409" s="7">
        <v>26</v>
      </c>
      <c r="E409" s="51">
        <f t="shared" si="161"/>
        <v>4.9660219550444326E-3</v>
      </c>
      <c r="F409" s="51">
        <f t="shared" si="162"/>
        <v>5.4325114918512326E-3</v>
      </c>
      <c r="G409" s="12">
        <f t="shared" si="145"/>
        <v>0.36842105263157893</v>
      </c>
      <c r="H409" s="49">
        <f t="shared" si="146"/>
        <v>1.8295870360690014E-3</v>
      </c>
      <c r="I409" s="2"/>
    </row>
    <row r="410" spans="1:9" s="50" customFormat="1" ht="15" x14ac:dyDescent="0.2">
      <c r="A410" s="52"/>
      <c r="B410" s="48" t="s">
        <v>496</v>
      </c>
      <c r="C410" s="7">
        <v>0</v>
      </c>
      <c r="D410" s="7">
        <v>0</v>
      </c>
      <c r="E410" s="51" t="str">
        <f t="shared" si="161"/>
        <v/>
      </c>
      <c r="F410" s="51" t="str">
        <f t="shared" si="162"/>
        <v/>
      </c>
      <c r="G410" s="12" t="str">
        <f t="shared" si="145"/>
        <v xml:space="preserve"> </v>
      </c>
      <c r="H410" s="49" t="str">
        <f t="shared" si="146"/>
        <v/>
      </c>
      <c r="I410" s="2"/>
    </row>
    <row r="411" spans="1:9" s="50" customFormat="1" ht="15" x14ac:dyDescent="0.2">
      <c r="A411" s="52"/>
      <c r="B411" s="48" t="s">
        <v>262</v>
      </c>
      <c r="C411" s="7">
        <v>0</v>
      </c>
      <c r="D411" s="7">
        <v>0</v>
      </c>
      <c r="E411" s="51" t="str">
        <f t="shared" si="161"/>
        <v/>
      </c>
      <c r="F411" s="51" t="str">
        <f t="shared" si="162"/>
        <v/>
      </c>
      <c r="G411" s="12" t="str">
        <f t="shared" ref="G411:G477" si="163">+IF(AND(C411=0,D411=0)," ",IF(C411=0,1,IF(D411=0,-1,(D411-C411)/C411)))</f>
        <v xml:space="preserve"> </v>
      </c>
      <c r="H411" s="49" t="str">
        <f t="shared" si="146"/>
        <v/>
      </c>
      <c r="I411" s="2"/>
    </row>
    <row r="412" spans="1:9" s="50" customFormat="1" ht="15" x14ac:dyDescent="0.2">
      <c r="A412" s="52"/>
      <c r="B412" s="48" t="s">
        <v>263</v>
      </c>
      <c r="C412" s="7">
        <v>1</v>
      </c>
      <c r="D412" s="7">
        <v>0</v>
      </c>
      <c r="E412" s="51">
        <f t="shared" si="161"/>
        <v>2.6136957658128593E-4</v>
      </c>
      <c r="F412" s="51" t="str">
        <f t="shared" si="162"/>
        <v/>
      </c>
      <c r="G412" s="12">
        <f t="shared" si="163"/>
        <v>-1</v>
      </c>
      <c r="H412" s="49">
        <f t="shared" si="146"/>
        <v>-2.6136957658128593E-4</v>
      </c>
      <c r="I412" s="2"/>
    </row>
    <row r="413" spans="1:9" s="50" customFormat="1" ht="15" x14ac:dyDescent="0.2">
      <c r="A413" s="52"/>
      <c r="B413" s="48" t="s">
        <v>497</v>
      </c>
      <c r="C413" s="7">
        <v>1</v>
      </c>
      <c r="D413" s="7">
        <v>0</v>
      </c>
      <c r="E413" s="51">
        <f t="shared" si="161"/>
        <v>2.6136957658128593E-4</v>
      </c>
      <c r="F413" s="51" t="str">
        <f t="shared" si="162"/>
        <v/>
      </c>
      <c r="G413" s="12">
        <f t="shared" si="163"/>
        <v>-1</v>
      </c>
      <c r="H413" s="49">
        <f t="shared" si="146"/>
        <v>-2.6136957658128593E-4</v>
      </c>
      <c r="I413" s="2"/>
    </row>
    <row r="414" spans="1:9" s="50" customFormat="1" ht="15" x14ac:dyDescent="0.2">
      <c r="A414" s="52"/>
      <c r="B414" s="48" t="s">
        <v>89</v>
      </c>
      <c r="C414" s="7">
        <v>0</v>
      </c>
      <c r="D414" s="7">
        <v>2</v>
      </c>
      <c r="E414" s="51" t="str">
        <f t="shared" si="161"/>
        <v/>
      </c>
      <c r="F414" s="51">
        <f t="shared" si="162"/>
        <v>4.1788549937317178E-4</v>
      </c>
      <c r="G414" s="12">
        <f t="shared" si="163"/>
        <v>1</v>
      </c>
      <c r="H414" s="49" t="str">
        <f t="shared" si="146"/>
        <v/>
      </c>
      <c r="I414" s="2"/>
    </row>
    <row r="415" spans="1:9" s="50" customFormat="1" ht="15" x14ac:dyDescent="0.2">
      <c r="A415" s="52"/>
      <c r="B415" s="48" t="s">
        <v>582</v>
      </c>
      <c r="C415" s="7">
        <v>0</v>
      </c>
      <c r="D415" s="7">
        <v>0</v>
      </c>
      <c r="E415" s="51" t="str">
        <f t="shared" ref="E415:E490" si="164">+IF(C415=0,"",C415/C$345)</f>
        <v/>
      </c>
      <c r="F415" s="51" t="str">
        <f t="shared" ref="F415:F490" si="165">+IF(D415=0,"",D415/D$345)</f>
        <v/>
      </c>
      <c r="G415" s="12" t="str">
        <f t="shared" si="163"/>
        <v xml:space="preserve"> </v>
      </c>
      <c r="H415" s="49" t="str">
        <f t="shared" ref="H415:H490" si="166">+IF(OR(AND(E415=""),(G415="")),"",E415*G415)</f>
        <v/>
      </c>
      <c r="I415" s="2"/>
    </row>
    <row r="416" spans="1:9" s="50" customFormat="1" ht="15" x14ac:dyDescent="0.2">
      <c r="A416" s="52"/>
      <c r="B416" s="48" t="s">
        <v>264</v>
      </c>
      <c r="C416" s="7">
        <v>0</v>
      </c>
      <c r="D416" s="7">
        <v>0</v>
      </c>
      <c r="E416" s="51" t="str">
        <f t="shared" si="164"/>
        <v/>
      </c>
      <c r="F416" s="51" t="str">
        <f t="shared" si="165"/>
        <v/>
      </c>
      <c r="G416" s="12" t="str">
        <f t="shared" si="163"/>
        <v xml:space="preserve"> </v>
      </c>
      <c r="H416" s="49" t="str">
        <f t="shared" si="166"/>
        <v/>
      </c>
      <c r="I416" s="2"/>
    </row>
    <row r="417" spans="1:9" s="50" customFormat="1" ht="15" x14ac:dyDescent="0.2">
      <c r="A417" s="47"/>
      <c r="B417" s="48" t="s">
        <v>541</v>
      </c>
      <c r="C417" s="7">
        <v>0</v>
      </c>
      <c r="D417" s="7">
        <v>1</v>
      </c>
      <c r="E417" s="51" t="str">
        <f t="shared" ref="E417:E419" si="167">+IF(C417=0,"",C417/C$345)</f>
        <v/>
      </c>
      <c r="F417" s="51">
        <f t="shared" ref="F417:F419" si="168">+IF(D417=0,"",D417/D$345)</f>
        <v>2.0894274968658589E-4</v>
      </c>
      <c r="G417" s="12">
        <f t="shared" si="163"/>
        <v>1</v>
      </c>
      <c r="H417" s="49" t="str">
        <f t="shared" ref="H417:H419" si="169">+IF(OR(AND(E417=""),(G417="")),"",E417*G417)</f>
        <v/>
      </c>
      <c r="I417" s="2"/>
    </row>
    <row r="418" spans="1:9" s="50" customFormat="1" ht="15" x14ac:dyDescent="0.2">
      <c r="A418" s="47"/>
      <c r="B418" s="48" t="s">
        <v>542</v>
      </c>
      <c r="C418" s="7">
        <v>1</v>
      </c>
      <c r="D418" s="7">
        <v>1</v>
      </c>
      <c r="E418" s="51">
        <f t="shared" si="167"/>
        <v>2.6136957658128593E-4</v>
      </c>
      <c r="F418" s="51">
        <f t="shared" si="168"/>
        <v>2.0894274968658589E-4</v>
      </c>
      <c r="G418" s="12">
        <f t="shared" si="163"/>
        <v>0</v>
      </c>
      <c r="H418" s="49">
        <f t="shared" si="169"/>
        <v>0</v>
      </c>
      <c r="I418" s="2"/>
    </row>
    <row r="419" spans="1:9" s="50" customFormat="1" ht="15" x14ac:dyDescent="0.2">
      <c r="A419" s="47"/>
      <c r="B419" s="48" t="s">
        <v>543</v>
      </c>
      <c r="C419" s="7">
        <v>0</v>
      </c>
      <c r="D419" s="7">
        <v>0</v>
      </c>
      <c r="E419" s="51" t="str">
        <f t="shared" si="167"/>
        <v/>
      </c>
      <c r="F419" s="51" t="str">
        <f t="shared" si="168"/>
        <v/>
      </c>
      <c r="G419" s="12" t="str">
        <f t="shared" si="163"/>
        <v xml:space="preserve"> </v>
      </c>
      <c r="H419" s="49" t="str">
        <f t="shared" si="169"/>
        <v/>
      </c>
      <c r="I419" s="2"/>
    </row>
    <row r="420" spans="1:9" s="50" customFormat="1" ht="15" x14ac:dyDescent="0.2">
      <c r="A420" s="52"/>
      <c r="B420" s="48" t="s">
        <v>265</v>
      </c>
      <c r="C420" s="7">
        <v>0</v>
      </c>
      <c r="D420" s="7">
        <v>0</v>
      </c>
      <c r="E420" s="51" t="str">
        <f t="shared" si="164"/>
        <v/>
      </c>
      <c r="F420" s="51" t="str">
        <f t="shared" si="165"/>
        <v/>
      </c>
      <c r="G420" s="12" t="str">
        <f t="shared" si="163"/>
        <v xml:space="preserve"> </v>
      </c>
      <c r="H420" s="49" t="str">
        <f t="shared" si="166"/>
        <v/>
      </c>
      <c r="I420" s="2"/>
    </row>
    <row r="421" spans="1:9" s="50" customFormat="1" ht="15" x14ac:dyDescent="0.2">
      <c r="A421" s="52"/>
      <c r="B421" s="48" t="s">
        <v>266</v>
      </c>
      <c r="C421" s="7">
        <v>1</v>
      </c>
      <c r="D421" s="7">
        <v>13</v>
      </c>
      <c r="E421" s="51">
        <f t="shared" si="164"/>
        <v>2.6136957658128593E-4</v>
      </c>
      <c r="F421" s="51">
        <f t="shared" si="165"/>
        <v>2.7162557459256163E-3</v>
      </c>
      <c r="G421" s="12">
        <f t="shared" si="163"/>
        <v>12</v>
      </c>
      <c r="H421" s="49">
        <f t="shared" si="166"/>
        <v>3.1364349189754309E-3</v>
      </c>
      <c r="I421" s="2"/>
    </row>
    <row r="422" spans="1:9" s="50" customFormat="1" ht="15" x14ac:dyDescent="0.2">
      <c r="A422" s="52"/>
      <c r="B422" s="48" t="s">
        <v>498</v>
      </c>
      <c r="C422" s="7">
        <v>0</v>
      </c>
      <c r="D422" s="7">
        <v>0</v>
      </c>
      <c r="E422" s="51" t="str">
        <f t="shared" si="164"/>
        <v/>
      </c>
      <c r="F422" s="51" t="str">
        <f t="shared" si="165"/>
        <v/>
      </c>
      <c r="G422" s="12" t="str">
        <f t="shared" si="163"/>
        <v xml:space="preserve"> </v>
      </c>
      <c r="H422" s="49" t="str">
        <f t="shared" si="166"/>
        <v/>
      </c>
      <c r="I422" s="2"/>
    </row>
    <row r="423" spans="1:9" s="50" customFormat="1" ht="15" x14ac:dyDescent="0.2">
      <c r="A423" s="52"/>
      <c r="B423" s="48" t="s">
        <v>267</v>
      </c>
      <c r="C423" s="7">
        <v>0</v>
      </c>
      <c r="D423" s="7">
        <v>38</v>
      </c>
      <c r="E423" s="51" t="str">
        <f t="shared" si="164"/>
        <v/>
      </c>
      <c r="F423" s="51">
        <f t="shared" si="165"/>
        <v>7.9398244880902625E-3</v>
      </c>
      <c r="G423" s="12">
        <f t="shared" si="163"/>
        <v>1</v>
      </c>
      <c r="H423" s="49" t="str">
        <f t="shared" si="166"/>
        <v/>
      </c>
      <c r="I423" s="2"/>
    </row>
    <row r="424" spans="1:9" s="50" customFormat="1" ht="15" x14ac:dyDescent="0.2">
      <c r="A424" s="52"/>
      <c r="B424" s="48" t="s">
        <v>499</v>
      </c>
      <c r="C424" s="7">
        <v>1</v>
      </c>
      <c r="D424" s="7">
        <v>0</v>
      </c>
      <c r="E424" s="51">
        <f t="shared" si="164"/>
        <v>2.6136957658128593E-4</v>
      </c>
      <c r="F424" s="51" t="str">
        <f t="shared" si="165"/>
        <v/>
      </c>
      <c r="G424" s="12">
        <f t="shared" si="163"/>
        <v>-1</v>
      </c>
      <c r="H424" s="49">
        <f t="shared" si="166"/>
        <v>-2.6136957658128593E-4</v>
      </c>
      <c r="I424" s="2"/>
    </row>
    <row r="425" spans="1:9" s="50" customFormat="1" ht="15" x14ac:dyDescent="0.2">
      <c r="A425" s="47"/>
      <c r="B425" s="48" t="s">
        <v>546</v>
      </c>
      <c r="C425" s="7">
        <v>0</v>
      </c>
      <c r="D425" s="7">
        <v>0</v>
      </c>
      <c r="E425" s="51" t="str">
        <f t="shared" ref="E425:E428" si="170">+IF(C425=0,"",C425/C$345)</f>
        <v/>
      </c>
      <c r="F425" s="51" t="str">
        <f t="shared" ref="F425:F428" si="171">+IF(D425=0,"",D425/D$345)</f>
        <v/>
      </c>
      <c r="G425" s="12" t="str">
        <f t="shared" ref="G425:G428" si="172">+IF(AND(C425=0,D425=0)," ",IF(C425=0,1,IF(D425=0,-1,(D425-C425)/C425)))</f>
        <v xml:space="preserve"> </v>
      </c>
      <c r="H425" s="49" t="str">
        <f t="shared" ref="H425:H428" si="173">+IF(OR(AND(E425=""),(G425="")),"",E425*G425)</f>
        <v/>
      </c>
      <c r="I425" s="2"/>
    </row>
    <row r="426" spans="1:9" s="50" customFormat="1" ht="15" x14ac:dyDescent="0.2">
      <c r="A426" s="47" t="s">
        <v>595</v>
      </c>
      <c r="B426" s="48" t="s">
        <v>631</v>
      </c>
      <c r="C426" s="42"/>
      <c r="D426" s="42">
        <v>0</v>
      </c>
      <c r="E426" s="51" t="str">
        <f t="shared" si="170"/>
        <v/>
      </c>
      <c r="F426" s="51" t="str">
        <f t="shared" si="171"/>
        <v/>
      </c>
      <c r="G426" s="86" t="str">
        <f t="shared" si="172"/>
        <v xml:space="preserve"> </v>
      </c>
      <c r="H426" s="49" t="str">
        <f t="shared" si="173"/>
        <v/>
      </c>
    </row>
    <row r="427" spans="1:9" s="50" customFormat="1" ht="15" x14ac:dyDescent="0.2">
      <c r="A427" s="47" t="s">
        <v>595</v>
      </c>
      <c r="B427" s="48" t="s">
        <v>632</v>
      </c>
      <c r="C427" s="42"/>
      <c r="D427" s="42">
        <v>0</v>
      </c>
      <c r="E427" s="51" t="str">
        <f t="shared" si="170"/>
        <v/>
      </c>
      <c r="F427" s="51" t="str">
        <f t="shared" si="171"/>
        <v/>
      </c>
      <c r="G427" s="86" t="str">
        <f t="shared" si="172"/>
        <v xml:space="preserve"> </v>
      </c>
      <c r="H427" s="49" t="str">
        <f t="shared" si="173"/>
        <v/>
      </c>
    </row>
    <row r="428" spans="1:9" s="50" customFormat="1" ht="15" x14ac:dyDescent="0.2">
      <c r="A428" s="47" t="s">
        <v>595</v>
      </c>
      <c r="B428" s="48" t="s">
        <v>633</v>
      </c>
      <c r="C428" s="42"/>
      <c r="D428" s="42">
        <v>0</v>
      </c>
      <c r="E428" s="51" t="str">
        <f t="shared" si="170"/>
        <v/>
      </c>
      <c r="F428" s="51" t="str">
        <f t="shared" si="171"/>
        <v/>
      </c>
      <c r="G428" s="86" t="str">
        <f t="shared" si="172"/>
        <v xml:space="preserve"> </v>
      </c>
      <c r="H428" s="49" t="str">
        <f t="shared" si="173"/>
        <v/>
      </c>
    </row>
    <row r="429" spans="1:9" s="50" customFormat="1" ht="15" x14ac:dyDescent="0.2">
      <c r="A429" s="52"/>
      <c r="B429" s="48" t="s">
        <v>268</v>
      </c>
      <c r="C429" s="7">
        <v>0</v>
      </c>
      <c r="D429" s="7">
        <v>1</v>
      </c>
      <c r="E429" s="51" t="str">
        <f t="shared" si="164"/>
        <v/>
      </c>
      <c r="F429" s="51">
        <f t="shared" si="165"/>
        <v>2.0894274968658589E-4</v>
      </c>
      <c r="G429" s="12">
        <f t="shared" si="163"/>
        <v>1</v>
      </c>
      <c r="H429" s="49" t="str">
        <f t="shared" si="166"/>
        <v/>
      </c>
      <c r="I429" s="2"/>
    </row>
    <row r="430" spans="1:9" s="50" customFormat="1" ht="15" x14ac:dyDescent="0.2">
      <c r="A430" s="52"/>
      <c r="B430" s="48" t="s">
        <v>269</v>
      </c>
      <c r="C430" s="7">
        <v>2</v>
      </c>
      <c r="D430" s="7">
        <v>0</v>
      </c>
      <c r="E430" s="51">
        <f t="shared" si="164"/>
        <v>5.2273915316257186E-4</v>
      </c>
      <c r="F430" s="51" t="str">
        <f t="shared" si="165"/>
        <v/>
      </c>
      <c r="G430" s="12">
        <f t="shared" si="163"/>
        <v>-1</v>
      </c>
      <c r="H430" s="49">
        <f t="shared" si="166"/>
        <v>-5.2273915316257186E-4</v>
      </c>
      <c r="I430" s="2"/>
    </row>
    <row r="431" spans="1:9" s="50" customFormat="1" ht="15" x14ac:dyDescent="0.2">
      <c r="A431" s="52"/>
      <c r="B431" s="48" t="s">
        <v>270</v>
      </c>
      <c r="C431" s="7">
        <v>0</v>
      </c>
      <c r="D431" s="7">
        <v>11</v>
      </c>
      <c r="E431" s="51" t="str">
        <f t="shared" si="164"/>
        <v/>
      </c>
      <c r="F431" s="51">
        <f t="shared" si="165"/>
        <v>2.2983702465524448E-3</v>
      </c>
      <c r="G431" s="12">
        <f t="shared" si="163"/>
        <v>1</v>
      </c>
      <c r="H431" s="49" t="str">
        <f t="shared" si="166"/>
        <v/>
      </c>
      <c r="I431" s="2"/>
    </row>
    <row r="432" spans="1:9" s="50" customFormat="1" ht="15" x14ac:dyDescent="0.2">
      <c r="A432" s="52"/>
      <c r="B432" s="48" t="s">
        <v>98</v>
      </c>
      <c r="C432" s="7">
        <v>2</v>
      </c>
      <c r="D432" s="7">
        <v>24</v>
      </c>
      <c r="E432" s="51">
        <f t="shared" si="164"/>
        <v>5.2273915316257186E-4</v>
      </c>
      <c r="F432" s="51">
        <f t="shared" si="165"/>
        <v>5.0146259924780607E-3</v>
      </c>
      <c r="G432" s="12">
        <f t="shared" si="163"/>
        <v>11</v>
      </c>
      <c r="H432" s="49">
        <f t="shared" si="166"/>
        <v>5.7501306847882903E-3</v>
      </c>
      <c r="I432" s="2"/>
    </row>
    <row r="433" spans="1:9" s="50" customFormat="1" ht="15" x14ac:dyDescent="0.2">
      <c r="A433" s="52"/>
      <c r="B433" s="48" t="s">
        <v>99</v>
      </c>
      <c r="C433" s="7">
        <v>0</v>
      </c>
      <c r="D433" s="7">
        <v>0</v>
      </c>
      <c r="E433" s="51" t="str">
        <f t="shared" si="164"/>
        <v/>
      </c>
      <c r="F433" s="51" t="str">
        <f t="shared" si="165"/>
        <v/>
      </c>
      <c r="G433" s="12" t="str">
        <f t="shared" si="163"/>
        <v xml:space="preserve"> </v>
      </c>
      <c r="H433" s="49" t="str">
        <f t="shared" si="166"/>
        <v/>
      </c>
      <c r="I433" s="2"/>
    </row>
    <row r="434" spans="1:9" s="50" customFormat="1" ht="15" x14ac:dyDescent="0.2">
      <c r="A434" s="52"/>
      <c r="B434" s="48" t="s">
        <v>100</v>
      </c>
      <c r="C434" s="7">
        <v>9</v>
      </c>
      <c r="D434" s="7">
        <v>25</v>
      </c>
      <c r="E434" s="51">
        <f t="shared" si="164"/>
        <v>2.3523261892315736E-3</v>
      </c>
      <c r="F434" s="51">
        <f t="shared" si="165"/>
        <v>5.2235687421646471E-3</v>
      </c>
      <c r="G434" s="12">
        <f t="shared" si="163"/>
        <v>1.7777777777777777</v>
      </c>
      <c r="H434" s="49">
        <f t="shared" si="166"/>
        <v>4.1819132253005748E-3</v>
      </c>
      <c r="I434" s="2"/>
    </row>
    <row r="435" spans="1:9" s="50" customFormat="1" ht="15" x14ac:dyDescent="0.2">
      <c r="A435" s="52"/>
      <c r="B435" s="48" t="s">
        <v>271</v>
      </c>
      <c r="C435" s="7">
        <v>0</v>
      </c>
      <c r="D435" s="7">
        <v>0</v>
      </c>
      <c r="E435" s="51" t="str">
        <f t="shared" si="164"/>
        <v/>
      </c>
      <c r="F435" s="51" t="str">
        <f t="shared" si="165"/>
        <v/>
      </c>
      <c r="G435" s="12" t="str">
        <f t="shared" si="163"/>
        <v xml:space="preserve"> </v>
      </c>
      <c r="H435" s="49" t="str">
        <f t="shared" si="166"/>
        <v/>
      </c>
      <c r="I435" s="2"/>
    </row>
    <row r="436" spans="1:9" s="50" customFormat="1" ht="15" x14ac:dyDescent="0.2">
      <c r="A436" s="47"/>
      <c r="B436" s="48" t="s">
        <v>547</v>
      </c>
      <c r="C436" s="7">
        <v>0</v>
      </c>
      <c r="D436" s="7">
        <v>0</v>
      </c>
      <c r="E436" s="51" t="str">
        <f t="shared" ref="E436:E437" si="174">+IF(C436=0,"",C436/C$345)</f>
        <v/>
      </c>
      <c r="F436" s="51" t="str">
        <f t="shared" ref="F436:F437" si="175">+IF(D436=0,"",D436/D$345)</f>
        <v/>
      </c>
      <c r="G436" s="12" t="str">
        <f t="shared" si="163"/>
        <v xml:space="preserve"> </v>
      </c>
      <c r="H436" s="49" t="str">
        <f t="shared" ref="H436:H437" si="176">+IF(OR(AND(E436=""),(G436="")),"",E436*G436)</f>
        <v/>
      </c>
      <c r="I436" s="2"/>
    </row>
    <row r="437" spans="1:9" s="50" customFormat="1" ht="15" x14ac:dyDescent="0.2">
      <c r="A437" s="47"/>
      <c r="B437" s="48" t="s">
        <v>548</v>
      </c>
      <c r="C437" s="7">
        <v>0</v>
      </c>
      <c r="D437" s="7">
        <v>0</v>
      </c>
      <c r="E437" s="51" t="str">
        <f t="shared" si="174"/>
        <v/>
      </c>
      <c r="F437" s="51" t="str">
        <f t="shared" si="175"/>
        <v/>
      </c>
      <c r="G437" s="12" t="str">
        <f t="shared" si="163"/>
        <v xml:space="preserve"> </v>
      </c>
      <c r="H437" s="49" t="str">
        <f t="shared" si="176"/>
        <v/>
      </c>
      <c r="I437" s="2"/>
    </row>
    <row r="438" spans="1:9" s="50" customFormat="1" ht="15" x14ac:dyDescent="0.2">
      <c r="A438" s="52"/>
      <c r="B438" s="48" t="s">
        <v>97</v>
      </c>
      <c r="C438" s="7">
        <v>0</v>
      </c>
      <c r="D438" s="7">
        <v>0</v>
      </c>
      <c r="E438" s="51" t="str">
        <f t="shared" si="164"/>
        <v/>
      </c>
      <c r="F438" s="51" t="str">
        <f t="shared" si="165"/>
        <v/>
      </c>
      <c r="G438" s="12" t="str">
        <f t="shared" si="163"/>
        <v xml:space="preserve"> </v>
      </c>
      <c r="H438" s="49" t="str">
        <f t="shared" si="166"/>
        <v/>
      </c>
      <c r="I438" s="2"/>
    </row>
    <row r="439" spans="1:9" s="50" customFormat="1" ht="15" x14ac:dyDescent="0.2">
      <c r="A439" s="47"/>
      <c r="B439" s="48" t="s">
        <v>549</v>
      </c>
      <c r="C439" s="7">
        <v>0</v>
      </c>
      <c r="D439" s="7">
        <v>0</v>
      </c>
      <c r="E439" s="51" t="str">
        <f t="shared" ref="E439:E441" si="177">+IF(C439=0,"",C439/C$345)</f>
        <v/>
      </c>
      <c r="F439" s="51" t="str">
        <f t="shared" ref="F439:F441" si="178">+IF(D439=0,"",D439/D$345)</f>
        <v/>
      </c>
      <c r="G439" s="12" t="str">
        <f t="shared" si="163"/>
        <v xml:space="preserve"> </v>
      </c>
      <c r="H439" s="49" t="str">
        <f t="shared" ref="H439:H441" si="179">+IF(OR(AND(E439=""),(G439="")),"",E439*G439)</f>
        <v/>
      </c>
      <c r="I439" s="2"/>
    </row>
    <row r="440" spans="1:9" s="50" customFormat="1" ht="15" x14ac:dyDescent="0.2">
      <c r="A440" s="47"/>
      <c r="B440" s="48" t="s">
        <v>550</v>
      </c>
      <c r="C440" s="7">
        <v>0</v>
      </c>
      <c r="D440" s="7">
        <v>1</v>
      </c>
      <c r="E440" s="51" t="str">
        <f t="shared" si="177"/>
        <v/>
      </c>
      <c r="F440" s="51">
        <f t="shared" si="178"/>
        <v>2.0894274968658589E-4</v>
      </c>
      <c r="G440" s="12">
        <f t="shared" si="163"/>
        <v>1</v>
      </c>
      <c r="H440" s="49" t="str">
        <f t="shared" si="179"/>
        <v/>
      </c>
      <c r="I440" s="2"/>
    </row>
    <row r="441" spans="1:9" s="50" customFormat="1" ht="15" x14ac:dyDescent="0.2">
      <c r="A441" s="47"/>
      <c r="B441" s="48" t="s">
        <v>551</v>
      </c>
      <c r="C441" s="7">
        <v>0</v>
      </c>
      <c r="D441" s="7">
        <v>0</v>
      </c>
      <c r="E441" s="51" t="str">
        <f t="shared" si="177"/>
        <v/>
      </c>
      <c r="F441" s="51" t="str">
        <f t="shared" si="178"/>
        <v/>
      </c>
      <c r="G441" s="12" t="str">
        <f t="shared" si="163"/>
        <v xml:space="preserve"> </v>
      </c>
      <c r="H441" s="49" t="str">
        <f t="shared" si="179"/>
        <v/>
      </c>
      <c r="I441" s="2"/>
    </row>
    <row r="442" spans="1:9" s="50" customFormat="1" ht="15" x14ac:dyDescent="0.2">
      <c r="A442" s="52"/>
      <c r="B442" s="48" t="s">
        <v>500</v>
      </c>
      <c r="C442" s="7">
        <v>5</v>
      </c>
      <c r="D442" s="7">
        <v>6</v>
      </c>
      <c r="E442" s="51">
        <f t="shared" si="164"/>
        <v>1.3068478829064297E-3</v>
      </c>
      <c r="F442" s="51">
        <f t="shared" si="165"/>
        <v>1.2536564981195152E-3</v>
      </c>
      <c r="G442" s="12">
        <f t="shared" si="163"/>
        <v>0.2</v>
      </c>
      <c r="H442" s="49">
        <f t="shared" si="166"/>
        <v>2.6136957658128593E-4</v>
      </c>
      <c r="I442" s="2"/>
    </row>
    <row r="443" spans="1:9" s="50" customFormat="1" ht="15" x14ac:dyDescent="0.2">
      <c r="A443" s="52"/>
      <c r="B443" s="48" t="s">
        <v>104</v>
      </c>
      <c r="C443" s="7">
        <v>0</v>
      </c>
      <c r="D443" s="7">
        <v>2</v>
      </c>
      <c r="E443" s="51" t="str">
        <f t="shared" si="164"/>
        <v/>
      </c>
      <c r="F443" s="51">
        <f t="shared" si="165"/>
        <v>4.1788549937317178E-4</v>
      </c>
      <c r="G443" s="12">
        <f t="shared" si="163"/>
        <v>1</v>
      </c>
      <c r="H443" s="49" t="str">
        <f t="shared" si="166"/>
        <v/>
      </c>
      <c r="I443" s="2"/>
    </row>
    <row r="444" spans="1:9" s="50" customFormat="1" ht="15" x14ac:dyDescent="0.2">
      <c r="A444" s="52"/>
      <c r="B444" s="48" t="s">
        <v>113</v>
      </c>
      <c r="C444" s="7">
        <v>43</v>
      </c>
      <c r="D444" s="7">
        <v>22</v>
      </c>
      <c r="E444" s="51">
        <f t="shared" si="164"/>
        <v>1.1238891792995295E-2</v>
      </c>
      <c r="F444" s="51">
        <f t="shared" si="165"/>
        <v>4.5967404931048896E-3</v>
      </c>
      <c r="G444" s="12">
        <f t="shared" si="163"/>
        <v>-0.48837209302325579</v>
      </c>
      <c r="H444" s="49">
        <f t="shared" si="166"/>
        <v>-5.4887611082070041E-3</v>
      </c>
      <c r="I444" s="2"/>
    </row>
    <row r="445" spans="1:9" s="50" customFormat="1" ht="15" x14ac:dyDescent="0.2">
      <c r="A445" s="52"/>
      <c r="B445" s="48" t="s">
        <v>112</v>
      </c>
      <c r="C445" s="7">
        <v>17</v>
      </c>
      <c r="D445" s="7">
        <v>37</v>
      </c>
      <c r="E445" s="51">
        <f t="shared" si="164"/>
        <v>4.443282801881861E-3</v>
      </c>
      <c r="F445" s="51">
        <f t="shared" si="165"/>
        <v>7.7308817384036778E-3</v>
      </c>
      <c r="G445" s="12">
        <f t="shared" si="163"/>
        <v>1.1764705882352942</v>
      </c>
      <c r="H445" s="49">
        <f t="shared" si="166"/>
        <v>5.2273915316257188E-3</v>
      </c>
      <c r="I445" s="2"/>
    </row>
    <row r="446" spans="1:9" s="50" customFormat="1" ht="15" x14ac:dyDescent="0.2">
      <c r="A446" s="52"/>
      <c r="B446" s="48" t="s">
        <v>272</v>
      </c>
      <c r="C446" s="7">
        <v>1</v>
      </c>
      <c r="D446" s="7">
        <v>5</v>
      </c>
      <c r="E446" s="51">
        <f t="shared" si="164"/>
        <v>2.6136957658128593E-4</v>
      </c>
      <c r="F446" s="51">
        <f t="shared" si="165"/>
        <v>1.0447137484329294E-3</v>
      </c>
      <c r="G446" s="12">
        <f t="shared" si="163"/>
        <v>4</v>
      </c>
      <c r="H446" s="49">
        <f t="shared" si="166"/>
        <v>1.0454783063251437E-3</v>
      </c>
      <c r="I446" s="2"/>
    </row>
    <row r="447" spans="1:9" s="50" customFormat="1" ht="15" x14ac:dyDescent="0.2">
      <c r="A447" s="52"/>
      <c r="B447" s="48" t="s">
        <v>501</v>
      </c>
      <c r="C447" s="7">
        <v>0</v>
      </c>
      <c r="D447" s="7">
        <v>6</v>
      </c>
      <c r="E447" s="51" t="str">
        <f t="shared" si="164"/>
        <v/>
      </c>
      <c r="F447" s="51">
        <f t="shared" si="165"/>
        <v>1.2536564981195152E-3</v>
      </c>
      <c r="G447" s="12">
        <f t="shared" si="163"/>
        <v>1</v>
      </c>
      <c r="H447" s="49" t="str">
        <f t="shared" si="166"/>
        <v/>
      </c>
      <c r="I447" s="2"/>
    </row>
    <row r="448" spans="1:9" s="50" customFormat="1" ht="30" x14ac:dyDescent="0.2">
      <c r="A448" s="52"/>
      <c r="B448" s="48" t="s">
        <v>502</v>
      </c>
      <c r="C448" s="7">
        <v>6</v>
      </c>
      <c r="D448" s="7">
        <v>2</v>
      </c>
      <c r="E448" s="51">
        <f t="shared" si="164"/>
        <v>1.5682174594877157E-3</v>
      </c>
      <c r="F448" s="51">
        <f t="shared" si="165"/>
        <v>4.1788549937317178E-4</v>
      </c>
      <c r="G448" s="12">
        <f t="shared" si="163"/>
        <v>-0.66666666666666663</v>
      </c>
      <c r="H448" s="49">
        <f t="shared" si="166"/>
        <v>-1.0454783063251437E-3</v>
      </c>
      <c r="I448" s="2"/>
    </row>
    <row r="449" spans="1:9" s="50" customFormat="1" ht="15" x14ac:dyDescent="0.2">
      <c r="A449" s="52"/>
      <c r="B449" s="48" t="s">
        <v>503</v>
      </c>
      <c r="C449" s="7">
        <v>0</v>
      </c>
      <c r="D449" s="7">
        <v>0</v>
      </c>
      <c r="E449" s="51" t="str">
        <f t="shared" si="164"/>
        <v/>
      </c>
      <c r="F449" s="51" t="str">
        <f t="shared" si="165"/>
        <v/>
      </c>
      <c r="G449" s="12" t="str">
        <f t="shared" si="163"/>
        <v xml:space="preserve"> </v>
      </c>
      <c r="H449" s="49" t="str">
        <f t="shared" si="166"/>
        <v/>
      </c>
      <c r="I449" s="2"/>
    </row>
    <row r="450" spans="1:9" s="50" customFormat="1" ht="15" x14ac:dyDescent="0.2">
      <c r="A450" s="52"/>
      <c r="B450" s="48" t="s">
        <v>108</v>
      </c>
      <c r="C450" s="7">
        <v>1</v>
      </c>
      <c r="D450" s="7">
        <v>1</v>
      </c>
      <c r="E450" s="51">
        <f t="shared" si="164"/>
        <v>2.6136957658128593E-4</v>
      </c>
      <c r="F450" s="51">
        <f t="shared" si="165"/>
        <v>2.0894274968658589E-4</v>
      </c>
      <c r="G450" s="12">
        <f t="shared" si="163"/>
        <v>0</v>
      </c>
      <c r="H450" s="49">
        <f t="shared" si="166"/>
        <v>0</v>
      </c>
      <c r="I450" s="2"/>
    </row>
    <row r="451" spans="1:9" s="50" customFormat="1" ht="15" x14ac:dyDescent="0.2">
      <c r="A451" s="52"/>
      <c r="B451" s="48" t="s">
        <v>615</v>
      </c>
      <c r="C451" s="7">
        <v>0</v>
      </c>
      <c r="D451" s="7">
        <v>0</v>
      </c>
      <c r="E451" s="51" t="str">
        <f t="shared" si="164"/>
        <v/>
      </c>
      <c r="F451" s="51" t="str">
        <f t="shared" si="165"/>
        <v/>
      </c>
      <c r="G451" s="12" t="str">
        <f t="shared" si="163"/>
        <v xml:space="preserve"> </v>
      </c>
      <c r="H451" s="49" t="str">
        <f t="shared" si="166"/>
        <v/>
      </c>
      <c r="I451" s="2"/>
    </row>
    <row r="452" spans="1:9" s="50" customFormat="1" ht="15" x14ac:dyDescent="0.2">
      <c r="A452" s="52"/>
      <c r="B452" s="48" t="s">
        <v>109</v>
      </c>
      <c r="C452" s="7">
        <v>12</v>
      </c>
      <c r="D452" s="7">
        <v>0</v>
      </c>
      <c r="E452" s="51">
        <f t="shared" si="164"/>
        <v>3.1364349189754314E-3</v>
      </c>
      <c r="F452" s="51" t="str">
        <f t="shared" si="165"/>
        <v/>
      </c>
      <c r="G452" s="12">
        <f t="shared" si="163"/>
        <v>-1</v>
      </c>
      <c r="H452" s="49">
        <f t="shared" si="166"/>
        <v>-3.1364349189754314E-3</v>
      </c>
      <c r="I452" s="2"/>
    </row>
    <row r="453" spans="1:9" s="50" customFormat="1" ht="15" x14ac:dyDescent="0.2">
      <c r="A453" s="52"/>
      <c r="B453" s="48" t="s">
        <v>419</v>
      </c>
      <c r="C453" s="7">
        <v>0</v>
      </c>
      <c r="D453" s="7">
        <v>0</v>
      </c>
      <c r="E453" s="51" t="str">
        <f t="shared" si="164"/>
        <v/>
      </c>
      <c r="F453" s="51" t="str">
        <f t="shared" si="165"/>
        <v/>
      </c>
      <c r="G453" s="12" t="str">
        <f t="shared" si="163"/>
        <v xml:space="preserve"> </v>
      </c>
      <c r="H453" s="49" t="str">
        <f t="shared" si="166"/>
        <v/>
      </c>
      <c r="I453" s="2"/>
    </row>
    <row r="454" spans="1:9" s="50" customFormat="1" ht="15" x14ac:dyDescent="0.2">
      <c r="A454" s="52"/>
      <c r="B454" s="48" t="s">
        <v>107</v>
      </c>
      <c r="C454" s="7">
        <v>44</v>
      </c>
      <c r="D454" s="7">
        <v>87</v>
      </c>
      <c r="E454" s="51">
        <f t="shared" si="164"/>
        <v>1.1500261369576581E-2</v>
      </c>
      <c r="F454" s="51">
        <f t="shared" si="165"/>
        <v>1.8178019222732971E-2</v>
      </c>
      <c r="G454" s="12">
        <f t="shared" si="163"/>
        <v>0.97727272727272729</v>
      </c>
      <c r="H454" s="49">
        <f t="shared" si="166"/>
        <v>1.1238891792995295E-2</v>
      </c>
      <c r="I454" s="2"/>
    </row>
    <row r="455" spans="1:9" s="50" customFormat="1" ht="15" x14ac:dyDescent="0.2">
      <c r="A455" s="52"/>
      <c r="B455" s="48" t="s">
        <v>273</v>
      </c>
      <c r="C455" s="7">
        <v>0</v>
      </c>
      <c r="D455" s="7">
        <v>0</v>
      </c>
      <c r="E455" s="51" t="str">
        <f t="shared" si="164"/>
        <v/>
      </c>
      <c r="F455" s="51" t="str">
        <f t="shared" si="165"/>
        <v/>
      </c>
      <c r="G455" s="12" t="str">
        <f t="shared" si="163"/>
        <v xml:space="preserve"> </v>
      </c>
      <c r="H455" s="49" t="str">
        <f t="shared" si="166"/>
        <v/>
      </c>
      <c r="I455" s="2"/>
    </row>
    <row r="456" spans="1:9" s="50" customFormat="1" ht="15" x14ac:dyDescent="0.2">
      <c r="A456" s="52"/>
      <c r="B456" s="48" t="s">
        <v>106</v>
      </c>
      <c r="C456" s="7">
        <v>0</v>
      </c>
      <c r="D456" s="7">
        <v>0</v>
      </c>
      <c r="E456" s="51" t="str">
        <f t="shared" si="164"/>
        <v/>
      </c>
      <c r="F456" s="51" t="str">
        <f t="shared" si="165"/>
        <v/>
      </c>
      <c r="G456" s="12" t="str">
        <f t="shared" si="163"/>
        <v xml:space="preserve"> </v>
      </c>
      <c r="H456" s="49" t="str">
        <f t="shared" si="166"/>
        <v/>
      </c>
      <c r="I456" s="2"/>
    </row>
    <row r="457" spans="1:9" s="50" customFormat="1" ht="15" x14ac:dyDescent="0.2">
      <c r="A457" s="52"/>
      <c r="B457" s="48" t="s">
        <v>338</v>
      </c>
      <c r="C457" s="7">
        <v>0</v>
      </c>
      <c r="D457" s="7">
        <v>0</v>
      </c>
      <c r="E457" s="51" t="str">
        <f t="shared" si="164"/>
        <v/>
      </c>
      <c r="F457" s="51" t="str">
        <f t="shared" si="165"/>
        <v/>
      </c>
      <c r="G457" s="12" t="str">
        <f t="shared" si="163"/>
        <v xml:space="preserve"> </v>
      </c>
      <c r="H457" s="49" t="str">
        <f t="shared" si="166"/>
        <v/>
      </c>
      <c r="I457" s="2"/>
    </row>
    <row r="458" spans="1:9" s="50" customFormat="1" ht="15" x14ac:dyDescent="0.2">
      <c r="A458" s="52"/>
      <c r="B458" s="48" t="s">
        <v>116</v>
      </c>
      <c r="C458" s="7">
        <v>3</v>
      </c>
      <c r="D458" s="7">
        <v>1</v>
      </c>
      <c r="E458" s="51">
        <f t="shared" si="164"/>
        <v>7.8410872974385784E-4</v>
      </c>
      <c r="F458" s="51">
        <f t="shared" si="165"/>
        <v>2.0894274968658589E-4</v>
      </c>
      <c r="G458" s="12">
        <f t="shared" si="163"/>
        <v>-0.66666666666666663</v>
      </c>
      <c r="H458" s="49">
        <f t="shared" si="166"/>
        <v>-5.2273915316257186E-4</v>
      </c>
      <c r="I458" s="2"/>
    </row>
    <row r="459" spans="1:9" s="50" customFormat="1" ht="15" x14ac:dyDescent="0.2">
      <c r="A459" s="52"/>
      <c r="B459" s="48" t="s">
        <v>103</v>
      </c>
      <c r="C459" s="7">
        <v>2</v>
      </c>
      <c r="D459" s="7">
        <v>1</v>
      </c>
      <c r="E459" s="51">
        <f t="shared" si="164"/>
        <v>5.2273915316257186E-4</v>
      </c>
      <c r="F459" s="51">
        <f t="shared" si="165"/>
        <v>2.0894274968658589E-4</v>
      </c>
      <c r="G459" s="12">
        <f t="shared" si="163"/>
        <v>-0.5</v>
      </c>
      <c r="H459" s="49">
        <f t="shared" si="166"/>
        <v>-2.6136957658128593E-4</v>
      </c>
      <c r="I459" s="2"/>
    </row>
    <row r="460" spans="1:9" s="50" customFormat="1" ht="15" x14ac:dyDescent="0.2">
      <c r="A460" s="52"/>
      <c r="B460" s="48" t="s">
        <v>274</v>
      </c>
      <c r="C460" s="7">
        <v>97</v>
      </c>
      <c r="D460" s="7">
        <v>321</v>
      </c>
      <c r="E460" s="51">
        <f t="shared" si="164"/>
        <v>2.5352848928384734E-2</v>
      </c>
      <c r="F460" s="51">
        <f t="shared" si="165"/>
        <v>6.7070622649394063E-2</v>
      </c>
      <c r="G460" s="12">
        <f t="shared" si="163"/>
        <v>2.3092783505154637</v>
      </c>
      <c r="H460" s="49">
        <f t="shared" si="166"/>
        <v>5.8546785154208039E-2</v>
      </c>
      <c r="I460" s="2"/>
    </row>
    <row r="461" spans="1:9" s="50" customFormat="1" ht="15" x14ac:dyDescent="0.2">
      <c r="A461" s="52"/>
      <c r="B461" s="48" t="s">
        <v>504</v>
      </c>
      <c r="C461" s="7">
        <v>0</v>
      </c>
      <c r="D461" s="7">
        <v>11</v>
      </c>
      <c r="E461" s="51" t="str">
        <f t="shared" si="164"/>
        <v/>
      </c>
      <c r="F461" s="51">
        <f t="shared" si="165"/>
        <v>2.2983702465524448E-3</v>
      </c>
      <c r="G461" s="12">
        <f t="shared" si="163"/>
        <v>1</v>
      </c>
      <c r="H461" s="49" t="str">
        <f t="shared" si="166"/>
        <v/>
      </c>
      <c r="I461" s="2"/>
    </row>
    <row r="462" spans="1:9" s="50" customFormat="1" ht="15" x14ac:dyDescent="0.2">
      <c r="A462" s="52"/>
      <c r="B462" s="48" t="s">
        <v>110</v>
      </c>
      <c r="C462" s="7">
        <v>0</v>
      </c>
      <c r="D462" s="7">
        <v>3</v>
      </c>
      <c r="E462" s="51" t="str">
        <f t="shared" si="164"/>
        <v/>
      </c>
      <c r="F462" s="51">
        <f t="shared" si="165"/>
        <v>6.2682824905975758E-4</v>
      </c>
      <c r="G462" s="12">
        <f t="shared" si="163"/>
        <v>1</v>
      </c>
      <c r="H462" s="49" t="str">
        <f t="shared" si="166"/>
        <v/>
      </c>
      <c r="I462" s="2"/>
    </row>
    <row r="463" spans="1:9" s="50" customFormat="1" ht="15" x14ac:dyDescent="0.2">
      <c r="A463" s="52"/>
      <c r="B463" s="48" t="s">
        <v>114</v>
      </c>
      <c r="C463" s="7">
        <v>0</v>
      </c>
      <c r="D463" s="7">
        <v>0</v>
      </c>
      <c r="E463" s="51" t="str">
        <f t="shared" si="164"/>
        <v/>
      </c>
      <c r="F463" s="51" t="str">
        <f t="shared" si="165"/>
        <v/>
      </c>
      <c r="G463" s="12" t="str">
        <f t="shared" si="163"/>
        <v xml:space="preserve"> </v>
      </c>
      <c r="H463" s="49" t="str">
        <f t="shared" si="166"/>
        <v/>
      </c>
      <c r="I463" s="2"/>
    </row>
    <row r="464" spans="1:9" s="50" customFormat="1" ht="15" x14ac:dyDescent="0.2">
      <c r="A464" s="52"/>
      <c r="B464" s="48" t="s">
        <v>101</v>
      </c>
      <c r="C464" s="7">
        <v>0</v>
      </c>
      <c r="D464" s="7">
        <v>0</v>
      </c>
      <c r="E464" s="51" t="str">
        <f t="shared" si="164"/>
        <v/>
      </c>
      <c r="F464" s="51" t="str">
        <f t="shared" si="165"/>
        <v/>
      </c>
      <c r="G464" s="12" t="str">
        <f t="shared" si="163"/>
        <v xml:space="preserve"> </v>
      </c>
      <c r="H464" s="49" t="str">
        <f t="shared" si="166"/>
        <v/>
      </c>
      <c r="I464" s="2"/>
    </row>
    <row r="465" spans="1:9" s="50" customFormat="1" ht="15" x14ac:dyDescent="0.2">
      <c r="A465" s="52"/>
      <c r="B465" s="48" t="s">
        <v>105</v>
      </c>
      <c r="C465" s="7">
        <v>0</v>
      </c>
      <c r="D465" s="7">
        <v>5</v>
      </c>
      <c r="E465" s="51" t="str">
        <f t="shared" si="164"/>
        <v/>
      </c>
      <c r="F465" s="51">
        <f t="shared" si="165"/>
        <v>1.0447137484329294E-3</v>
      </c>
      <c r="G465" s="12">
        <f t="shared" si="163"/>
        <v>1</v>
      </c>
      <c r="H465" s="49" t="str">
        <f t="shared" si="166"/>
        <v/>
      </c>
      <c r="I465" s="2"/>
    </row>
    <row r="466" spans="1:9" s="50" customFormat="1" ht="15" x14ac:dyDescent="0.2">
      <c r="A466" s="52"/>
      <c r="B466" s="48" t="s">
        <v>111</v>
      </c>
      <c r="C466" s="7">
        <v>0</v>
      </c>
      <c r="D466" s="7">
        <v>0</v>
      </c>
      <c r="E466" s="51" t="str">
        <f t="shared" si="164"/>
        <v/>
      </c>
      <c r="F466" s="51" t="str">
        <f t="shared" si="165"/>
        <v/>
      </c>
      <c r="G466" s="12" t="str">
        <f t="shared" si="163"/>
        <v xml:space="preserve"> </v>
      </c>
      <c r="H466" s="49" t="str">
        <f t="shared" si="166"/>
        <v/>
      </c>
      <c r="I466" s="2"/>
    </row>
    <row r="467" spans="1:9" s="50" customFormat="1" ht="15" x14ac:dyDescent="0.2">
      <c r="A467" s="52"/>
      <c r="B467" s="48" t="s">
        <v>115</v>
      </c>
      <c r="C467" s="7">
        <v>0</v>
      </c>
      <c r="D467" s="7">
        <v>0</v>
      </c>
      <c r="E467" s="51" t="str">
        <f t="shared" si="164"/>
        <v/>
      </c>
      <c r="F467" s="51" t="str">
        <f t="shared" si="165"/>
        <v/>
      </c>
      <c r="G467" s="12" t="str">
        <f t="shared" si="163"/>
        <v xml:space="preserve"> </v>
      </c>
      <c r="H467" s="49" t="str">
        <f t="shared" si="166"/>
        <v/>
      </c>
      <c r="I467" s="2"/>
    </row>
    <row r="468" spans="1:9" s="50" customFormat="1" ht="15" x14ac:dyDescent="0.2">
      <c r="A468" s="52"/>
      <c r="B468" s="48" t="s">
        <v>275</v>
      </c>
      <c r="C468" s="7">
        <v>168</v>
      </c>
      <c r="D468" s="7">
        <v>149</v>
      </c>
      <c r="E468" s="51">
        <f t="shared" si="164"/>
        <v>4.391008886565604E-2</v>
      </c>
      <c r="F468" s="51">
        <f t="shared" si="165"/>
        <v>3.1132469703301295E-2</v>
      </c>
      <c r="G468" s="12">
        <f t="shared" si="163"/>
        <v>-0.1130952380952381</v>
      </c>
      <c r="H468" s="49">
        <f t="shared" si="166"/>
        <v>-4.9660219550444334E-3</v>
      </c>
      <c r="I468" s="2"/>
    </row>
    <row r="469" spans="1:9" s="50" customFormat="1" ht="15" x14ac:dyDescent="0.2">
      <c r="A469" s="52"/>
      <c r="B469" s="48" t="s">
        <v>505</v>
      </c>
      <c r="C469" s="7">
        <v>0</v>
      </c>
      <c r="D469" s="7">
        <v>0</v>
      </c>
      <c r="E469" s="51" t="str">
        <f t="shared" si="164"/>
        <v/>
      </c>
      <c r="F469" s="51" t="str">
        <f t="shared" si="165"/>
        <v/>
      </c>
      <c r="G469" s="12" t="str">
        <f t="shared" si="163"/>
        <v xml:space="preserve"> </v>
      </c>
      <c r="H469" s="49" t="str">
        <f t="shared" si="166"/>
        <v/>
      </c>
      <c r="I469" s="2"/>
    </row>
    <row r="470" spans="1:9" s="50" customFormat="1" ht="15" x14ac:dyDescent="0.2">
      <c r="A470" s="52"/>
      <c r="B470" s="48" t="s">
        <v>276</v>
      </c>
      <c r="C470" s="7">
        <v>1</v>
      </c>
      <c r="D470" s="7">
        <v>16</v>
      </c>
      <c r="E470" s="51">
        <f t="shared" si="164"/>
        <v>2.6136957658128593E-4</v>
      </c>
      <c r="F470" s="51">
        <f t="shared" si="165"/>
        <v>3.3430839949853742E-3</v>
      </c>
      <c r="G470" s="12">
        <f t="shared" si="163"/>
        <v>15</v>
      </c>
      <c r="H470" s="49">
        <f t="shared" si="166"/>
        <v>3.9205436487192886E-3</v>
      </c>
      <c r="I470" s="2"/>
    </row>
    <row r="471" spans="1:9" s="50" customFormat="1" ht="15" x14ac:dyDescent="0.2">
      <c r="A471" s="52"/>
      <c r="B471" s="48" t="s">
        <v>277</v>
      </c>
      <c r="C471" s="7">
        <v>0</v>
      </c>
      <c r="D471" s="7">
        <v>0</v>
      </c>
      <c r="E471" s="51" t="str">
        <f t="shared" si="164"/>
        <v/>
      </c>
      <c r="F471" s="51" t="str">
        <f t="shared" si="165"/>
        <v/>
      </c>
      <c r="G471" s="12" t="str">
        <f t="shared" si="163"/>
        <v xml:space="preserve"> </v>
      </c>
      <c r="H471" s="49" t="str">
        <f t="shared" si="166"/>
        <v/>
      </c>
      <c r="I471" s="2"/>
    </row>
    <row r="472" spans="1:9" s="50" customFormat="1" ht="15" x14ac:dyDescent="0.2">
      <c r="A472" s="52"/>
      <c r="B472" s="48" t="s">
        <v>506</v>
      </c>
      <c r="C472" s="7">
        <v>4</v>
      </c>
      <c r="D472" s="7">
        <v>5</v>
      </c>
      <c r="E472" s="51">
        <f t="shared" si="164"/>
        <v>1.0454783063251437E-3</v>
      </c>
      <c r="F472" s="51">
        <f t="shared" si="165"/>
        <v>1.0447137484329294E-3</v>
      </c>
      <c r="G472" s="12">
        <f t="shared" si="163"/>
        <v>0.25</v>
      </c>
      <c r="H472" s="49">
        <f t="shared" si="166"/>
        <v>2.6136957658128593E-4</v>
      </c>
      <c r="I472" s="2"/>
    </row>
    <row r="473" spans="1:9" s="50" customFormat="1" ht="15" x14ac:dyDescent="0.2">
      <c r="A473" s="52"/>
      <c r="B473" s="48" t="s">
        <v>278</v>
      </c>
      <c r="C473" s="7">
        <v>79</v>
      </c>
      <c r="D473" s="7">
        <v>75</v>
      </c>
      <c r="E473" s="51">
        <f t="shared" si="164"/>
        <v>2.0648196549921588E-2</v>
      </c>
      <c r="F473" s="51">
        <f t="shared" si="165"/>
        <v>1.5670706226493941E-2</v>
      </c>
      <c r="G473" s="12">
        <f t="shared" si="163"/>
        <v>-5.0632911392405063E-2</v>
      </c>
      <c r="H473" s="49">
        <f t="shared" si="166"/>
        <v>-1.0454783063251437E-3</v>
      </c>
      <c r="I473" s="2"/>
    </row>
    <row r="474" spans="1:9" s="50" customFormat="1" ht="15" x14ac:dyDescent="0.2">
      <c r="A474" s="52"/>
      <c r="B474" s="48" t="s">
        <v>279</v>
      </c>
      <c r="C474" s="7">
        <v>11</v>
      </c>
      <c r="D474" s="7">
        <v>7</v>
      </c>
      <c r="E474" s="51">
        <f t="shared" si="164"/>
        <v>2.8750653423941452E-3</v>
      </c>
      <c r="F474" s="51">
        <f t="shared" si="165"/>
        <v>1.4625992478061011E-3</v>
      </c>
      <c r="G474" s="12">
        <f t="shared" si="163"/>
        <v>-0.36363636363636365</v>
      </c>
      <c r="H474" s="49">
        <f t="shared" si="166"/>
        <v>-1.0454783063251437E-3</v>
      </c>
      <c r="I474" s="2"/>
    </row>
    <row r="475" spans="1:9" s="50" customFormat="1" ht="15" x14ac:dyDescent="0.2">
      <c r="A475" s="52"/>
      <c r="B475" s="48" t="s">
        <v>280</v>
      </c>
      <c r="C475" s="7">
        <v>3</v>
      </c>
      <c r="D475" s="7">
        <v>20</v>
      </c>
      <c r="E475" s="51">
        <f t="shared" si="164"/>
        <v>7.8410872974385784E-4</v>
      </c>
      <c r="F475" s="51">
        <f t="shared" si="165"/>
        <v>4.1788549937317176E-3</v>
      </c>
      <c r="G475" s="12">
        <f t="shared" si="163"/>
        <v>5.666666666666667</v>
      </c>
      <c r="H475" s="49">
        <f t="shared" si="166"/>
        <v>4.443282801881861E-3</v>
      </c>
      <c r="I475" s="2"/>
    </row>
    <row r="476" spans="1:9" s="50" customFormat="1" ht="15" x14ac:dyDescent="0.2">
      <c r="A476" s="52"/>
      <c r="B476" s="48" t="s">
        <v>102</v>
      </c>
      <c r="C476" s="7">
        <v>0</v>
      </c>
      <c r="D476" s="7">
        <v>0</v>
      </c>
      <c r="E476" s="51" t="str">
        <f t="shared" si="164"/>
        <v/>
      </c>
      <c r="F476" s="51" t="str">
        <f t="shared" si="165"/>
        <v/>
      </c>
      <c r="G476" s="12" t="str">
        <f t="shared" si="163"/>
        <v xml:space="preserve"> </v>
      </c>
      <c r="H476" s="49" t="str">
        <f t="shared" si="166"/>
        <v/>
      </c>
      <c r="I476" s="2"/>
    </row>
    <row r="477" spans="1:9" s="50" customFormat="1" ht="15" x14ac:dyDescent="0.2">
      <c r="A477" s="52"/>
      <c r="B477" s="48" t="s">
        <v>281</v>
      </c>
      <c r="C477" s="7">
        <v>0</v>
      </c>
      <c r="D477" s="7">
        <v>0</v>
      </c>
      <c r="E477" s="51" t="str">
        <f t="shared" si="164"/>
        <v/>
      </c>
      <c r="F477" s="51" t="str">
        <f t="shared" si="165"/>
        <v/>
      </c>
      <c r="G477" s="12" t="str">
        <f t="shared" si="163"/>
        <v xml:space="preserve"> </v>
      </c>
      <c r="H477" s="49" t="str">
        <f t="shared" si="166"/>
        <v/>
      </c>
      <c r="I477" s="2"/>
    </row>
    <row r="478" spans="1:9" s="50" customFormat="1" ht="15" x14ac:dyDescent="0.2">
      <c r="A478" s="52"/>
      <c r="B478" s="48" t="s">
        <v>282</v>
      </c>
      <c r="C478" s="7">
        <v>20</v>
      </c>
      <c r="D478" s="7">
        <v>27</v>
      </c>
      <c r="E478" s="51">
        <f t="shared" si="164"/>
        <v>5.2273915316257188E-3</v>
      </c>
      <c r="F478" s="51">
        <f t="shared" si="165"/>
        <v>5.641454241537819E-3</v>
      </c>
      <c r="G478" s="12">
        <f t="shared" ref="G478:G541" si="180">+IF(AND(C478=0,D478=0)," ",IF(C478=0,1,IF(D478=0,-1,(D478-C478)/C478)))</f>
        <v>0.35</v>
      </c>
      <c r="H478" s="49">
        <f t="shared" si="166"/>
        <v>1.8295870360690014E-3</v>
      </c>
      <c r="I478" s="2"/>
    </row>
    <row r="479" spans="1:9" s="50" customFormat="1" ht="15" x14ac:dyDescent="0.2">
      <c r="A479" s="52"/>
      <c r="B479" s="48" t="s">
        <v>507</v>
      </c>
      <c r="C479" s="7">
        <v>72</v>
      </c>
      <c r="D479" s="7">
        <v>62</v>
      </c>
      <c r="E479" s="51">
        <f t="shared" si="164"/>
        <v>1.8818609513852589E-2</v>
      </c>
      <c r="F479" s="51">
        <f t="shared" si="165"/>
        <v>1.2954450480568324E-2</v>
      </c>
      <c r="G479" s="12">
        <f t="shared" si="180"/>
        <v>-0.1388888888888889</v>
      </c>
      <c r="H479" s="49">
        <f t="shared" si="166"/>
        <v>-2.6136957658128598E-3</v>
      </c>
      <c r="I479" s="2"/>
    </row>
    <row r="480" spans="1:9" s="50" customFormat="1" ht="15" x14ac:dyDescent="0.2">
      <c r="A480" s="52"/>
      <c r="B480" s="48" t="s">
        <v>283</v>
      </c>
      <c r="C480" s="7">
        <v>0</v>
      </c>
      <c r="D480" s="7">
        <v>0</v>
      </c>
      <c r="E480" s="51" t="str">
        <f t="shared" si="164"/>
        <v/>
      </c>
      <c r="F480" s="51" t="str">
        <f t="shared" si="165"/>
        <v/>
      </c>
      <c r="G480" s="12" t="str">
        <f t="shared" si="180"/>
        <v xml:space="preserve"> </v>
      </c>
      <c r="H480" s="49" t="str">
        <f t="shared" si="166"/>
        <v/>
      </c>
      <c r="I480" s="2"/>
    </row>
    <row r="481" spans="1:9" s="50" customFormat="1" ht="15" x14ac:dyDescent="0.2">
      <c r="A481" s="52"/>
      <c r="B481" s="48" t="s">
        <v>284</v>
      </c>
      <c r="C481" s="7">
        <v>0</v>
      </c>
      <c r="D481" s="7">
        <v>0</v>
      </c>
      <c r="E481" s="51" t="str">
        <f t="shared" si="164"/>
        <v/>
      </c>
      <c r="F481" s="51" t="str">
        <f t="shared" si="165"/>
        <v/>
      </c>
      <c r="G481" s="12" t="str">
        <f t="shared" si="180"/>
        <v xml:space="preserve"> </v>
      </c>
      <c r="H481" s="49" t="str">
        <f t="shared" si="166"/>
        <v/>
      </c>
      <c r="I481" s="2"/>
    </row>
    <row r="482" spans="1:9" s="50" customFormat="1" ht="15" x14ac:dyDescent="0.2">
      <c r="A482" s="52"/>
      <c r="B482" s="48" t="s">
        <v>285</v>
      </c>
      <c r="C482" s="7">
        <v>0</v>
      </c>
      <c r="D482" s="7">
        <v>5</v>
      </c>
      <c r="E482" s="51" t="str">
        <f t="shared" si="164"/>
        <v/>
      </c>
      <c r="F482" s="51">
        <f t="shared" si="165"/>
        <v>1.0447137484329294E-3</v>
      </c>
      <c r="G482" s="12">
        <f t="shared" si="180"/>
        <v>1</v>
      </c>
      <c r="H482" s="49" t="str">
        <f t="shared" si="166"/>
        <v/>
      </c>
      <c r="I482" s="2"/>
    </row>
    <row r="483" spans="1:9" s="50" customFormat="1" ht="15" x14ac:dyDescent="0.2">
      <c r="A483" s="52"/>
      <c r="B483" s="48" t="s">
        <v>286</v>
      </c>
      <c r="C483" s="7">
        <v>0</v>
      </c>
      <c r="D483" s="7">
        <v>0</v>
      </c>
      <c r="E483" s="51" t="str">
        <f t="shared" si="164"/>
        <v/>
      </c>
      <c r="F483" s="51" t="str">
        <f t="shared" si="165"/>
        <v/>
      </c>
      <c r="G483" s="12" t="str">
        <f t="shared" si="180"/>
        <v xml:space="preserve"> </v>
      </c>
      <c r="H483" s="49" t="str">
        <f t="shared" si="166"/>
        <v/>
      </c>
      <c r="I483" s="2"/>
    </row>
    <row r="484" spans="1:9" s="50" customFormat="1" ht="15" x14ac:dyDescent="0.2">
      <c r="A484" s="52"/>
      <c r="B484" s="48" t="s">
        <v>125</v>
      </c>
      <c r="C484" s="7">
        <v>0</v>
      </c>
      <c r="D484" s="7">
        <v>3</v>
      </c>
      <c r="E484" s="51" t="str">
        <f t="shared" si="164"/>
        <v/>
      </c>
      <c r="F484" s="51">
        <f t="shared" si="165"/>
        <v>6.2682824905975758E-4</v>
      </c>
      <c r="G484" s="12">
        <f t="shared" si="180"/>
        <v>1</v>
      </c>
      <c r="H484" s="49" t="str">
        <f t="shared" si="166"/>
        <v/>
      </c>
      <c r="I484" s="2"/>
    </row>
    <row r="485" spans="1:9" s="50" customFormat="1" ht="15" x14ac:dyDescent="0.2">
      <c r="A485" s="52"/>
      <c r="B485" s="48" t="s">
        <v>126</v>
      </c>
      <c r="C485" s="7">
        <v>0</v>
      </c>
      <c r="D485" s="7">
        <v>0</v>
      </c>
      <c r="E485" s="51" t="str">
        <f t="shared" si="164"/>
        <v/>
      </c>
      <c r="F485" s="51" t="str">
        <f t="shared" si="165"/>
        <v/>
      </c>
      <c r="G485" s="12" t="str">
        <f t="shared" si="180"/>
        <v xml:space="preserve"> </v>
      </c>
      <c r="H485" s="49" t="str">
        <f t="shared" si="166"/>
        <v/>
      </c>
      <c r="I485" s="2"/>
    </row>
    <row r="486" spans="1:9" s="50" customFormat="1" ht="15" x14ac:dyDescent="0.2">
      <c r="A486" s="52"/>
      <c r="B486" s="48" t="s">
        <v>287</v>
      </c>
      <c r="C486" s="7">
        <v>2</v>
      </c>
      <c r="D486" s="7">
        <v>0</v>
      </c>
      <c r="E486" s="51">
        <f t="shared" si="164"/>
        <v>5.2273915316257186E-4</v>
      </c>
      <c r="F486" s="51" t="str">
        <f t="shared" si="165"/>
        <v/>
      </c>
      <c r="G486" s="12">
        <f t="shared" si="180"/>
        <v>-1</v>
      </c>
      <c r="H486" s="49">
        <f t="shared" si="166"/>
        <v>-5.2273915316257186E-4</v>
      </c>
      <c r="I486" s="2"/>
    </row>
    <row r="487" spans="1:9" s="50" customFormat="1" ht="15" x14ac:dyDescent="0.2">
      <c r="A487" s="52"/>
      <c r="B487" s="48" t="s">
        <v>288</v>
      </c>
      <c r="C487" s="7">
        <v>0</v>
      </c>
      <c r="D487" s="7">
        <v>10</v>
      </c>
      <c r="E487" s="51" t="str">
        <f t="shared" si="164"/>
        <v/>
      </c>
      <c r="F487" s="51">
        <f t="shared" si="165"/>
        <v>2.0894274968658588E-3</v>
      </c>
      <c r="G487" s="12">
        <f t="shared" si="180"/>
        <v>1</v>
      </c>
      <c r="H487" s="49" t="str">
        <f t="shared" si="166"/>
        <v/>
      </c>
      <c r="I487" s="2"/>
    </row>
    <row r="488" spans="1:9" s="50" customFormat="1" ht="15" x14ac:dyDescent="0.2">
      <c r="A488" s="52"/>
      <c r="B488" s="48" t="s">
        <v>289</v>
      </c>
      <c r="C488" s="7">
        <v>0</v>
      </c>
      <c r="D488" s="7">
        <v>0</v>
      </c>
      <c r="E488" s="51" t="str">
        <f t="shared" si="164"/>
        <v/>
      </c>
      <c r="F488" s="51" t="str">
        <f t="shared" si="165"/>
        <v/>
      </c>
      <c r="G488" s="12" t="str">
        <f t="shared" si="180"/>
        <v xml:space="preserve"> </v>
      </c>
      <c r="H488" s="49" t="str">
        <f t="shared" si="166"/>
        <v/>
      </c>
      <c r="I488" s="2"/>
    </row>
    <row r="489" spans="1:9" s="50" customFormat="1" ht="15" x14ac:dyDescent="0.2">
      <c r="A489" s="52"/>
      <c r="B489" s="48" t="s">
        <v>123</v>
      </c>
      <c r="C489" s="7">
        <v>32</v>
      </c>
      <c r="D489" s="7">
        <v>10</v>
      </c>
      <c r="E489" s="51">
        <f t="shared" si="164"/>
        <v>8.3638264506011497E-3</v>
      </c>
      <c r="F489" s="51">
        <f t="shared" si="165"/>
        <v>2.0894274968658588E-3</v>
      </c>
      <c r="G489" s="12">
        <f t="shared" si="180"/>
        <v>-0.6875</v>
      </c>
      <c r="H489" s="49">
        <f t="shared" si="166"/>
        <v>-5.7501306847882903E-3</v>
      </c>
      <c r="I489" s="2"/>
    </row>
    <row r="490" spans="1:9" s="50" customFormat="1" ht="15" x14ac:dyDescent="0.2">
      <c r="A490" s="52"/>
      <c r="B490" s="48" t="s">
        <v>290</v>
      </c>
      <c r="C490" s="7">
        <v>0</v>
      </c>
      <c r="D490" s="7">
        <v>6</v>
      </c>
      <c r="E490" s="51" t="str">
        <f t="shared" si="164"/>
        <v/>
      </c>
      <c r="F490" s="51">
        <f t="shared" si="165"/>
        <v>1.2536564981195152E-3</v>
      </c>
      <c r="G490" s="12">
        <f t="shared" si="180"/>
        <v>1</v>
      </c>
      <c r="H490" s="49" t="str">
        <f t="shared" si="166"/>
        <v/>
      </c>
      <c r="I490" s="2"/>
    </row>
    <row r="491" spans="1:9" s="50" customFormat="1" ht="15" x14ac:dyDescent="0.2">
      <c r="A491" s="52"/>
      <c r="B491" s="48" t="s">
        <v>291</v>
      </c>
      <c r="C491" s="7">
        <v>0</v>
      </c>
      <c r="D491" s="7">
        <v>0</v>
      </c>
      <c r="E491" s="51" t="str">
        <f t="shared" ref="E491:E522" si="181">+IF(C491=0,"",C491/C$345)</f>
        <v/>
      </c>
      <c r="F491" s="51" t="str">
        <f t="shared" ref="F491:F522" si="182">+IF(D491=0,"",D491/D$345)</f>
        <v/>
      </c>
      <c r="G491" s="12" t="str">
        <f t="shared" si="180"/>
        <v xml:space="preserve"> </v>
      </c>
      <c r="H491" s="49" t="str">
        <f t="shared" ref="H491:H552" si="183">+IF(OR(AND(E491=""),(G491="")),"",E491*G491)</f>
        <v/>
      </c>
      <c r="I491" s="2"/>
    </row>
    <row r="492" spans="1:9" s="50" customFormat="1" ht="15" x14ac:dyDescent="0.2">
      <c r="A492" s="52"/>
      <c r="B492" s="48" t="s">
        <v>292</v>
      </c>
      <c r="C492" s="7">
        <v>0</v>
      </c>
      <c r="D492" s="7">
        <v>0</v>
      </c>
      <c r="E492" s="51" t="str">
        <f t="shared" si="181"/>
        <v/>
      </c>
      <c r="F492" s="51" t="str">
        <f t="shared" si="182"/>
        <v/>
      </c>
      <c r="G492" s="12" t="str">
        <f t="shared" si="180"/>
        <v xml:space="preserve"> </v>
      </c>
      <c r="H492" s="49" t="str">
        <f t="shared" si="183"/>
        <v/>
      </c>
      <c r="I492" s="2"/>
    </row>
    <row r="493" spans="1:9" s="50" customFormat="1" ht="15" x14ac:dyDescent="0.2">
      <c r="A493" s="52"/>
      <c r="B493" s="48" t="s">
        <v>293</v>
      </c>
      <c r="C493" s="7">
        <v>0</v>
      </c>
      <c r="D493" s="7">
        <v>0</v>
      </c>
      <c r="E493" s="51" t="str">
        <f t="shared" si="181"/>
        <v/>
      </c>
      <c r="F493" s="51" t="str">
        <f t="shared" si="182"/>
        <v/>
      </c>
      <c r="G493" s="12" t="str">
        <f t="shared" si="180"/>
        <v xml:space="preserve"> </v>
      </c>
      <c r="H493" s="49" t="str">
        <f t="shared" si="183"/>
        <v/>
      </c>
      <c r="I493" s="2"/>
    </row>
    <row r="494" spans="1:9" s="50" customFormat="1" ht="15" x14ac:dyDescent="0.2">
      <c r="A494" s="52"/>
      <c r="B494" s="48" t="s">
        <v>121</v>
      </c>
      <c r="C494" s="7">
        <v>0</v>
      </c>
      <c r="D494" s="7">
        <v>0</v>
      </c>
      <c r="E494" s="51" t="str">
        <f t="shared" si="181"/>
        <v/>
      </c>
      <c r="F494" s="51" t="str">
        <f t="shared" si="182"/>
        <v/>
      </c>
      <c r="G494" s="12" t="str">
        <f t="shared" si="180"/>
        <v xml:space="preserve"> </v>
      </c>
      <c r="H494" s="49" t="str">
        <f t="shared" si="183"/>
        <v/>
      </c>
      <c r="I494" s="2"/>
    </row>
    <row r="495" spans="1:9" s="50" customFormat="1" ht="15" x14ac:dyDescent="0.2">
      <c r="A495" s="52"/>
      <c r="B495" s="48" t="s">
        <v>294</v>
      </c>
      <c r="C495" s="7">
        <v>0</v>
      </c>
      <c r="D495" s="7">
        <v>0</v>
      </c>
      <c r="E495" s="51" t="str">
        <f t="shared" si="181"/>
        <v/>
      </c>
      <c r="F495" s="51" t="str">
        <f t="shared" si="182"/>
        <v/>
      </c>
      <c r="G495" s="12" t="str">
        <f t="shared" si="180"/>
        <v xml:space="preserve"> </v>
      </c>
      <c r="H495" s="49" t="str">
        <f t="shared" si="183"/>
        <v/>
      </c>
      <c r="I495" s="2"/>
    </row>
    <row r="496" spans="1:9" s="50" customFormat="1" ht="15" x14ac:dyDescent="0.2">
      <c r="A496" s="52"/>
      <c r="B496" s="48" t="s">
        <v>295</v>
      </c>
      <c r="C496" s="7">
        <v>1</v>
      </c>
      <c r="D496" s="7">
        <v>0</v>
      </c>
      <c r="E496" s="51">
        <f t="shared" si="181"/>
        <v>2.6136957658128593E-4</v>
      </c>
      <c r="F496" s="51" t="str">
        <f t="shared" si="182"/>
        <v/>
      </c>
      <c r="G496" s="12">
        <f t="shared" si="180"/>
        <v>-1</v>
      </c>
      <c r="H496" s="49">
        <f t="shared" si="183"/>
        <v>-2.6136957658128593E-4</v>
      </c>
      <c r="I496" s="2"/>
    </row>
    <row r="497" spans="1:9" s="50" customFormat="1" ht="15" x14ac:dyDescent="0.2">
      <c r="A497" s="52"/>
      <c r="B497" s="48" t="s">
        <v>508</v>
      </c>
      <c r="C497" s="7">
        <v>0</v>
      </c>
      <c r="D497" s="7">
        <v>10</v>
      </c>
      <c r="E497" s="51" t="str">
        <f t="shared" si="181"/>
        <v/>
      </c>
      <c r="F497" s="51">
        <f t="shared" si="182"/>
        <v>2.0894274968658588E-3</v>
      </c>
      <c r="G497" s="12">
        <f t="shared" si="180"/>
        <v>1</v>
      </c>
      <c r="H497" s="49" t="str">
        <f t="shared" si="183"/>
        <v/>
      </c>
      <c r="I497" s="2"/>
    </row>
    <row r="498" spans="1:9" s="50" customFormat="1" ht="15" x14ac:dyDescent="0.2">
      <c r="A498" s="52"/>
      <c r="B498" s="48" t="s">
        <v>129</v>
      </c>
      <c r="C498" s="7">
        <v>0</v>
      </c>
      <c r="D498" s="7">
        <v>0</v>
      </c>
      <c r="E498" s="51" t="str">
        <f t="shared" si="181"/>
        <v/>
      </c>
      <c r="F498" s="51" t="str">
        <f t="shared" si="182"/>
        <v/>
      </c>
      <c r="G498" s="12" t="str">
        <f t="shared" si="180"/>
        <v xml:space="preserve"> </v>
      </c>
      <c r="H498" s="49" t="str">
        <f t="shared" si="183"/>
        <v/>
      </c>
      <c r="I498" s="2"/>
    </row>
    <row r="499" spans="1:9" s="50" customFormat="1" ht="15" x14ac:dyDescent="0.2">
      <c r="A499" s="52"/>
      <c r="B499" s="48" t="s">
        <v>509</v>
      </c>
      <c r="C499" s="7">
        <v>140</v>
      </c>
      <c r="D499" s="7">
        <v>122</v>
      </c>
      <c r="E499" s="51">
        <f t="shared" si="181"/>
        <v>3.659174072138003E-2</v>
      </c>
      <c r="F499" s="51">
        <f t="shared" si="182"/>
        <v>2.5491015461763477E-2</v>
      </c>
      <c r="G499" s="12">
        <f t="shared" si="180"/>
        <v>-0.12857142857142856</v>
      </c>
      <c r="H499" s="49">
        <f t="shared" si="183"/>
        <v>-4.7046523784631464E-3</v>
      </c>
      <c r="I499" s="2"/>
    </row>
    <row r="500" spans="1:9" s="50" customFormat="1" ht="15" x14ac:dyDescent="0.2">
      <c r="A500" s="52"/>
      <c r="B500" s="48" t="s">
        <v>122</v>
      </c>
      <c r="C500" s="7">
        <v>1</v>
      </c>
      <c r="D500" s="7">
        <v>25</v>
      </c>
      <c r="E500" s="51">
        <f t="shared" si="181"/>
        <v>2.6136957658128593E-4</v>
      </c>
      <c r="F500" s="51">
        <f t="shared" si="182"/>
        <v>5.2235687421646471E-3</v>
      </c>
      <c r="G500" s="12">
        <f t="shared" si="180"/>
        <v>24</v>
      </c>
      <c r="H500" s="49">
        <f t="shared" si="183"/>
        <v>6.2728698379508618E-3</v>
      </c>
      <c r="I500" s="2"/>
    </row>
    <row r="501" spans="1:9" s="50" customFormat="1" ht="30" x14ac:dyDescent="0.2">
      <c r="A501" s="52"/>
      <c r="B501" s="48" t="s">
        <v>296</v>
      </c>
      <c r="C501" s="7">
        <v>6</v>
      </c>
      <c r="D501" s="7">
        <v>0</v>
      </c>
      <c r="E501" s="51">
        <f t="shared" si="181"/>
        <v>1.5682174594877157E-3</v>
      </c>
      <c r="F501" s="51" t="str">
        <f t="shared" si="182"/>
        <v/>
      </c>
      <c r="G501" s="12">
        <f t="shared" si="180"/>
        <v>-1</v>
      </c>
      <c r="H501" s="49">
        <f t="shared" si="183"/>
        <v>-1.5682174594877157E-3</v>
      </c>
      <c r="I501" s="2"/>
    </row>
    <row r="502" spans="1:9" s="50" customFormat="1" ht="15" x14ac:dyDescent="0.2">
      <c r="A502" s="52"/>
      <c r="B502" s="48" t="s">
        <v>124</v>
      </c>
      <c r="C502" s="7">
        <v>0</v>
      </c>
      <c r="D502" s="7">
        <v>0</v>
      </c>
      <c r="E502" s="51" t="str">
        <f t="shared" si="181"/>
        <v/>
      </c>
      <c r="F502" s="51" t="str">
        <f t="shared" si="182"/>
        <v/>
      </c>
      <c r="G502" s="12" t="str">
        <f t="shared" si="180"/>
        <v xml:space="preserve"> </v>
      </c>
      <c r="H502" s="49" t="str">
        <f t="shared" si="183"/>
        <v/>
      </c>
      <c r="I502" s="2"/>
    </row>
    <row r="503" spans="1:9" s="50" customFormat="1" ht="15" x14ac:dyDescent="0.2">
      <c r="A503" s="52"/>
      <c r="B503" s="48" t="s">
        <v>297</v>
      </c>
      <c r="C503" s="7">
        <v>1</v>
      </c>
      <c r="D503" s="7">
        <v>2</v>
      </c>
      <c r="E503" s="51">
        <f t="shared" si="181"/>
        <v>2.6136957658128593E-4</v>
      </c>
      <c r="F503" s="51">
        <f t="shared" si="182"/>
        <v>4.1788549937317178E-4</v>
      </c>
      <c r="G503" s="12">
        <f t="shared" si="180"/>
        <v>1</v>
      </c>
      <c r="H503" s="49">
        <f t="shared" si="183"/>
        <v>2.6136957658128593E-4</v>
      </c>
      <c r="I503" s="2"/>
    </row>
    <row r="504" spans="1:9" s="50" customFormat="1" ht="30" x14ac:dyDescent="0.2">
      <c r="A504" s="52"/>
      <c r="B504" s="48" t="s">
        <v>298</v>
      </c>
      <c r="C504" s="7">
        <v>4</v>
      </c>
      <c r="D504" s="7">
        <v>6</v>
      </c>
      <c r="E504" s="51">
        <f t="shared" si="181"/>
        <v>1.0454783063251437E-3</v>
      </c>
      <c r="F504" s="51">
        <f t="shared" si="182"/>
        <v>1.2536564981195152E-3</v>
      </c>
      <c r="G504" s="12">
        <f t="shared" si="180"/>
        <v>0.5</v>
      </c>
      <c r="H504" s="49">
        <f t="shared" si="183"/>
        <v>5.2273915316257186E-4</v>
      </c>
      <c r="I504" s="2"/>
    </row>
    <row r="505" spans="1:9" s="50" customFormat="1" ht="15" x14ac:dyDescent="0.2">
      <c r="A505" s="52"/>
      <c r="B505" s="48" t="s">
        <v>117</v>
      </c>
      <c r="C505" s="7">
        <v>0</v>
      </c>
      <c r="D505" s="7">
        <v>0</v>
      </c>
      <c r="E505" s="51" t="str">
        <f t="shared" si="181"/>
        <v/>
      </c>
      <c r="F505" s="51" t="str">
        <f t="shared" si="182"/>
        <v/>
      </c>
      <c r="G505" s="12" t="str">
        <f t="shared" si="180"/>
        <v xml:space="preserve"> </v>
      </c>
      <c r="H505" s="49" t="str">
        <f t="shared" si="183"/>
        <v/>
      </c>
      <c r="I505" s="2"/>
    </row>
    <row r="506" spans="1:9" s="50" customFormat="1" ht="15" x14ac:dyDescent="0.2">
      <c r="A506" s="52"/>
      <c r="B506" s="48" t="s">
        <v>510</v>
      </c>
      <c r="C506" s="7">
        <v>0</v>
      </c>
      <c r="D506" s="7">
        <v>0</v>
      </c>
      <c r="E506" s="51" t="str">
        <f t="shared" si="181"/>
        <v/>
      </c>
      <c r="F506" s="51" t="str">
        <f t="shared" si="182"/>
        <v/>
      </c>
      <c r="G506" s="12" t="str">
        <f t="shared" si="180"/>
        <v xml:space="preserve"> </v>
      </c>
      <c r="H506" s="49" t="str">
        <f t="shared" si="183"/>
        <v/>
      </c>
      <c r="I506" s="2"/>
    </row>
    <row r="507" spans="1:9" s="50" customFormat="1" ht="15" x14ac:dyDescent="0.2">
      <c r="A507" s="52"/>
      <c r="B507" s="48" t="s">
        <v>299</v>
      </c>
      <c r="C507" s="7">
        <v>0</v>
      </c>
      <c r="D507" s="7">
        <v>0</v>
      </c>
      <c r="E507" s="51" t="str">
        <f t="shared" si="181"/>
        <v/>
      </c>
      <c r="F507" s="51" t="str">
        <f t="shared" si="182"/>
        <v/>
      </c>
      <c r="G507" s="12" t="str">
        <f t="shared" si="180"/>
        <v xml:space="preserve"> </v>
      </c>
      <c r="H507" s="49" t="str">
        <f t="shared" si="183"/>
        <v/>
      </c>
      <c r="I507" s="2"/>
    </row>
    <row r="508" spans="1:9" s="50" customFormat="1" ht="15" x14ac:dyDescent="0.2">
      <c r="A508" s="52"/>
      <c r="B508" s="48" t="s">
        <v>300</v>
      </c>
      <c r="C508" s="7">
        <v>0</v>
      </c>
      <c r="D508" s="7">
        <v>0</v>
      </c>
      <c r="E508" s="51" t="str">
        <f t="shared" si="181"/>
        <v/>
      </c>
      <c r="F508" s="51" t="str">
        <f t="shared" si="182"/>
        <v/>
      </c>
      <c r="G508" s="12" t="str">
        <f t="shared" si="180"/>
        <v xml:space="preserve"> </v>
      </c>
      <c r="H508" s="49" t="str">
        <f t="shared" si="183"/>
        <v/>
      </c>
      <c r="I508" s="2"/>
    </row>
    <row r="509" spans="1:9" s="50" customFormat="1" ht="15" x14ac:dyDescent="0.2">
      <c r="A509" s="52"/>
      <c r="B509" s="48" t="s">
        <v>511</v>
      </c>
      <c r="C509" s="7">
        <v>0</v>
      </c>
      <c r="D509" s="7">
        <v>1</v>
      </c>
      <c r="E509" s="51" t="str">
        <f t="shared" si="181"/>
        <v/>
      </c>
      <c r="F509" s="51">
        <f t="shared" si="182"/>
        <v>2.0894274968658589E-4</v>
      </c>
      <c r="G509" s="12">
        <f t="shared" si="180"/>
        <v>1</v>
      </c>
      <c r="H509" s="49" t="str">
        <f t="shared" si="183"/>
        <v/>
      </c>
      <c r="I509" s="2"/>
    </row>
    <row r="510" spans="1:9" s="50" customFormat="1" ht="15" x14ac:dyDescent="0.2">
      <c r="A510" s="52"/>
      <c r="B510" s="48" t="s">
        <v>512</v>
      </c>
      <c r="C510" s="7">
        <v>1</v>
      </c>
      <c r="D510" s="7">
        <v>0</v>
      </c>
      <c r="E510" s="51">
        <f t="shared" si="181"/>
        <v>2.6136957658128593E-4</v>
      </c>
      <c r="F510" s="51" t="str">
        <f t="shared" si="182"/>
        <v/>
      </c>
      <c r="G510" s="12">
        <f t="shared" si="180"/>
        <v>-1</v>
      </c>
      <c r="H510" s="49">
        <f t="shared" si="183"/>
        <v>-2.6136957658128593E-4</v>
      </c>
      <c r="I510" s="2"/>
    </row>
    <row r="511" spans="1:9" s="50" customFormat="1" ht="15" x14ac:dyDescent="0.2">
      <c r="A511" s="52"/>
      <c r="B511" s="48" t="s">
        <v>301</v>
      </c>
      <c r="C511" s="7">
        <v>0</v>
      </c>
      <c r="D511" s="7">
        <v>10</v>
      </c>
      <c r="E511" s="51" t="str">
        <f t="shared" si="181"/>
        <v/>
      </c>
      <c r="F511" s="51">
        <f t="shared" si="182"/>
        <v>2.0894274968658588E-3</v>
      </c>
      <c r="G511" s="12">
        <f t="shared" si="180"/>
        <v>1</v>
      </c>
      <c r="H511" s="49" t="str">
        <f t="shared" si="183"/>
        <v/>
      </c>
      <c r="I511" s="2"/>
    </row>
    <row r="512" spans="1:9" s="50" customFormat="1" ht="30" x14ac:dyDescent="0.2">
      <c r="A512" s="52"/>
      <c r="B512" s="48" t="s">
        <v>302</v>
      </c>
      <c r="C512" s="7">
        <v>0</v>
      </c>
      <c r="D512" s="7">
        <v>0</v>
      </c>
      <c r="E512" s="51" t="str">
        <f t="shared" si="181"/>
        <v/>
      </c>
      <c r="F512" s="51" t="str">
        <f t="shared" si="182"/>
        <v/>
      </c>
      <c r="G512" s="12" t="str">
        <f t="shared" si="180"/>
        <v xml:space="preserve"> </v>
      </c>
      <c r="H512" s="49" t="str">
        <f t="shared" si="183"/>
        <v/>
      </c>
      <c r="I512" s="2"/>
    </row>
    <row r="513" spans="1:9" s="50" customFormat="1" ht="15" x14ac:dyDescent="0.2">
      <c r="A513" s="52"/>
      <c r="B513" s="48" t="s">
        <v>303</v>
      </c>
      <c r="C513" s="7">
        <v>0</v>
      </c>
      <c r="D513" s="7">
        <v>0</v>
      </c>
      <c r="E513" s="51" t="str">
        <f t="shared" si="181"/>
        <v/>
      </c>
      <c r="F513" s="51" t="str">
        <f t="shared" si="182"/>
        <v/>
      </c>
      <c r="G513" s="12" t="str">
        <f t="shared" si="180"/>
        <v xml:space="preserve"> </v>
      </c>
      <c r="H513" s="49" t="str">
        <f t="shared" si="183"/>
        <v/>
      </c>
      <c r="I513" s="2"/>
    </row>
    <row r="514" spans="1:9" s="50" customFormat="1" ht="15" x14ac:dyDescent="0.2">
      <c r="A514" s="52"/>
      <c r="B514" s="48" t="s">
        <v>119</v>
      </c>
      <c r="C514" s="7">
        <v>0</v>
      </c>
      <c r="D514" s="7">
        <v>0</v>
      </c>
      <c r="E514" s="51" t="str">
        <f t="shared" si="181"/>
        <v/>
      </c>
      <c r="F514" s="51" t="str">
        <f t="shared" si="182"/>
        <v/>
      </c>
      <c r="G514" s="12" t="str">
        <f t="shared" si="180"/>
        <v xml:space="preserve"> </v>
      </c>
      <c r="H514" s="49" t="str">
        <f t="shared" si="183"/>
        <v/>
      </c>
      <c r="I514" s="2"/>
    </row>
    <row r="515" spans="1:9" s="50" customFormat="1" ht="30" x14ac:dyDescent="0.2">
      <c r="A515" s="52"/>
      <c r="B515" s="48" t="s">
        <v>304</v>
      </c>
      <c r="C515" s="7">
        <v>0</v>
      </c>
      <c r="D515" s="7">
        <v>2</v>
      </c>
      <c r="E515" s="51" t="str">
        <f t="shared" si="181"/>
        <v/>
      </c>
      <c r="F515" s="51">
        <f t="shared" si="182"/>
        <v>4.1788549937317178E-4</v>
      </c>
      <c r="G515" s="12">
        <f t="shared" si="180"/>
        <v>1</v>
      </c>
      <c r="H515" s="49" t="str">
        <f t="shared" si="183"/>
        <v/>
      </c>
      <c r="I515" s="2"/>
    </row>
    <row r="516" spans="1:9" s="50" customFormat="1" ht="15" x14ac:dyDescent="0.2">
      <c r="A516" s="52"/>
      <c r="B516" s="48" t="s">
        <v>127</v>
      </c>
      <c r="C516" s="7">
        <v>0</v>
      </c>
      <c r="D516" s="7">
        <v>0</v>
      </c>
      <c r="E516" s="51" t="str">
        <f t="shared" si="181"/>
        <v/>
      </c>
      <c r="F516" s="51" t="str">
        <f t="shared" si="182"/>
        <v/>
      </c>
      <c r="G516" s="12" t="str">
        <f t="shared" si="180"/>
        <v xml:space="preserve"> </v>
      </c>
      <c r="H516" s="49" t="str">
        <f t="shared" si="183"/>
        <v/>
      </c>
      <c r="I516" s="2"/>
    </row>
    <row r="517" spans="1:9" s="50" customFormat="1" ht="15" x14ac:dyDescent="0.2">
      <c r="A517" s="52"/>
      <c r="B517" s="48" t="s">
        <v>118</v>
      </c>
      <c r="C517" s="7">
        <v>0</v>
      </c>
      <c r="D517" s="7">
        <v>0</v>
      </c>
      <c r="E517" s="51" t="str">
        <f t="shared" si="181"/>
        <v/>
      </c>
      <c r="F517" s="51" t="str">
        <f t="shared" si="182"/>
        <v/>
      </c>
      <c r="G517" s="12" t="str">
        <f t="shared" si="180"/>
        <v xml:space="preserve"> </v>
      </c>
      <c r="H517" s="49" t="str">
        <f t="shared" si="183"/>
        <v/>
      </c>
      <c r="I517" s="2"/>
    </row>
    <row r="518" spans="1:9" s="50" customFormat="1" ht="15" x14ac:dyDescent="0.2">
      <c r="A518" s="52"/>
      <c r="B518" s="48" t="s">
        <v>120</v>
      </c>
      <c r="C518" s="7">
        <v>0</v>
      </c>
      <c r="D518" s="7">
        <v>2</v>
      </c>
      <c r="E518" s="51" t="str">
        <f t="shared" si="181"/>
        <v/>
      </c>
      <c r="F518" s="51">
        <f t="shared" si="182"/>
        <v>4.1788549937317178E-4</v>
      </c>
      <c r="G518" s="12">
        <f t="shared" si="180"/>
        <v>1</v>
      </c>
      <c r="H518" s="49" t="str">
        <f t="shared" si="183"/>
        <v/>
      </c>
      <c r="I518" s="2"/>
    </row>
    <row r="519" spans="1:9" s="50" customFormat="1" ht="15" x14ac:dyDescent="0.2">
      <c r="A519" s="52"/>
      <c r="B519" s="48" t="s">
        <v>305</v>
      </c>
      <c r="C519" s="7">
        <v>0</v>
      </c>
      <c r="D519" s="7">
        <v>1</v>
      </c>
      <c r="E519" s="51" t="str">
        <f t="shared" si="181"/>
        <v/>
      </c>
      <c r="F519" s="51">
        <f t="shared" si="182"/>
        <v>2.0894274968658589E-4</v>
      </c>
      <c r="G519" s="12">
        <f t="shared" si="180"/>
        <v>1</v>
      </c>
      <c r="H519" s="49" t="str">
        <f t="shared" si="183"/>
        <v/>
      </c>
      <c r="I519" s="2"/>
    </row>
    <row r="520" spans="1:9" s="50" customFormat="1" ht="15" x14ac:dyDescent="0.2">
      <c r="A520" s="52"/>
      <c r="B520" s="48" t="s">
        <v>306</v>
      </c>
      <c r="C520" s="7">
        <v>1</v>
      </c>
      <c r="D520" s="7">
        <v>12</v>
      </c>
      <c r="E520" s="51">
        <f t="shared" si="181"/>
        <v>2.6136957658128593E-4</v>
      </c>
      <c r="F520" s="51">
        <f t="shared" si="182"/>
        <v>2.5073129962390303E-3</v>
      </c>
      <c r="G520" s="12">
        <f t="shared" si="180"/>
        <v>11</v>
      </c>
      <c r="H520" s="49">
        <f t="shared" si="183"/>
        <v>2.8750653423941452E-3</v>
      </c>
      <c r="I520" s="2"/>
    </row>
    <row r="521" spans="1:9" s="50" customFormat="1" ht="15" x14ac:dyDescent="0.2">
      <c r="A521" s="52"/>
      <c r="B521" s="48" t="s">
        <v>128</v>
      </c>
      <c r="C521" s="7">
        <v>0</v>
      </c>
      <c r="D521" s="7">
        <v>0</v>
      </c>
      <c r="E521" s="51" t="str">
        <f t="shared" si="181"/>
        <v/>
      </c>
      <c r="F521" s="51" t="str">
        <f t="shared" si="182"/>
        <v/>
      </c>
      <c r="G521" s="12" t="str">
        <f t="shared" si="180"/>
        <v xml:space="preserve"> </v>
      </c>
      <c r="H521" s="49" t="str">
        <f t="shared" si="183"/>
        <v/>
      </c>
      <c r="I521" s="2"/>
    </row>
    <row r="522" spans="1:9" s="50" customFormat="1" ht="15" x14ac:dyDescent="0.2">
      <c r="A522" s="52"/>
      <c r="B522" s="48" t="s">
        <v>513</v>
      </c>
      <c r="C522" s="7">
        <v>0</v>
      </c>
      <c r="D522" s="7">
        <v>0</v>
      </c>
      <c r="E522" s="51" t="str">
        <f t="shared" si="181"/>
        <v/>
      </c>
      <c r="F522" s="51" t="str">
        <f t="shared" si="182"/>
        <v/>
      </c>
      <c r="G522" s="12" t="str">
        <f t="shared" si="180"/>
        <v xml:space="preserve"> </v>
      </c>
      <c r="H522" s="49" t="str">
        <f t="shared" si="183"/>
        <v/>
      </c>
      <c r="I522" s="2"/>
    </row>
    <row r="523" spans="1:9" s="50" customFormat="1" ht="15" x14ac:dyDescent="0.2">
      <c r="A523" s="47"/>
      <c r="B523" s="48" t="s">
        <v>558</v>
      </c>
      <c r="C523" s="7">
        <v>3</v>
      </c>
      <c r="D523" s="7">
        <v>3</v>
      </c>
      <c r="E523" s="51">
        <f t="shared" ref="E523" si="184">+IF(C523=0,"",C523/C$345)</f>
        <v>7.8410872974385784E-4</v>
      </c>
      <c r="F523" s="51">
        <f t="shared" ref="F523" si="185">+IF(D523=0,"",D523/D$345)</f>
        <v>6.2682824905975758E-4</v>
      </c>
      <c r="G523" s="12">
        <f t="shared" si="180"/>
        <v>0</v>
      </c>
      <c r="H523" s="49">
        <f t="shared" ref="H523" si="186">+IF(OR(AND(E523=""),(G523="")),"",E523*G523)</f>
        <v>0</v>
      </c>
      <c r="I523" s="2"/>
    </row>
    <row r="524" spans="1:9" s="50" customFormat="1" ht="15" x14ac:dyDescent="0.2">
      <c r="A524" s="52"/>
      <c r="B524" s="48" t="s">
        <v>135</v>
      </c>
      <c r="C524" s="7">
        <v>9</v>
      </c>
      <c r="D524" s="7">
        <v>20</v>
      </c>
      <c r="E524" s="51">
        <f t="shared" ref="E524:E549" si="187">+IF(C524=0,"",C524/C$345)</f>
        <v>2.3523261892315736E-3</v>
      </c>
      <c r="F524" s="51">
        <f t="shared" ref="F524:F549" si="188">+IF(D524=0,"",D524/D$345)</f>
        <v>4.1788549937317176E-3</v>
      </c>
      <c r="G524" s="12">
        <f t="shared" si="180"/>
        <v>1.2222222222222223</v>
      </c>
      <c r="H524" s="49">
        <f t="shared" si="183"/>
        <v>2.8750653423941456E-3</v>
      </c>
      <c r="I524" s="2"/>
    </row>
    <row r="525" spans="1:9" s="50" customFormat="1" ht="15" x14ac:dyDescent="0.2">
      <c r="A525" s="52"/>
      <c r="B525" s="48" t="s">
        <v>514</v>
      </c>
      <c r="C525" s="7">
        <v>0</v>
      </c>
      <c r="D525" s="7">
        <v>0</v>
      </c>
      <c r="E525" s="51" t="str">
        <f t="shared" si="187"/>
        <v/>
      </c>
      <c r="F525" s="51" t="str">
        <f t="shared" si="188"/>
        <v/>
      </c>
      <c r="G525" s="12" t="str">
        <f t="shared" si="180"/>
        <v xml:space="preserve"> </v>
      </c>
      <c r="H525" s="49" t="str">
        <f t="shared" si="183"/>
        <v/>
      </c>
      <c r="I525" s="2"/>
    </row>
    <row r="526" spans="1:9" s="50" customFormat="1" ht="15" x14ac:dyDescent="0.2">
      <c r="A526" s="52"/>
      <c r="B526" s="48" t="s">
        <v>133</v>
      </c>
      <c r="C526" s="7">
        <v>0</v>
      </c>
      <c r="D526" s="7">
        <v>0</v>
      </c>
      <c r="E526" s="51" t="str">
        <f t="shared" si="187"/>
        <v/>
      </c>
      <c r="F526" s="51" t="str">
        <f t="shared" si="188"/>
        <v/>
      </c>
      <c r="G526" s="12" t="str">
        <f t="shared" si="180"/>
        <v xml:space="preserve"> </v>
      </c>
      <c r="H526" s="49" t="str">
        <f t="shared" si="183"/>
        <v/>
      </c>
      <c r="I526" s="2"/>
    </row>
    <row r="527" spans="1:9" s="50" customFormat="1" ht="15" x14ac:dyDescent="0.2">
      <c r="A527" s="52"/>
      <c r="B527" s="48" t="s">
        <v>339</v>
      </c>
      <c r="C527" s="7">
        <v>42</v>
      </c>
      <c r="D527" s="7">
        <v>93</v>
      </c>
      <c r="E527" s="51">
        <f t="shared" si="187"/>
        <v>1.097752221641401E-2</v>
      </c>
      <c r="F527" s="51">
        <f t="shared" si="188"/>
        <v>1.9431675720852488E-2</v>
      </c>
      <c r="G527" s="12">
        <f t="shared" si="180"/>
        <v>1.2142857142857142</v>
      </c>
      <c r="H527" s="49">
        <f t="shared" si="183"/>
        <v>1.3329848405645583E-2</v>
      </c>
      <c r="I527" s="2"/>
    </row>
    <row r="528" spans="1:9" s="50" customFormat="1" ht="15" x14ac:dyDescent="0.2">
      <c r="A528" s="52"/>
      <c r="B528" s="48" t="s">
        <v>340</v>
      </c>
      <c r="C528" s="7">
        <v>20</v>
      </c>
      <c r="D528" s="7">
        <v>36</v>
      </c>
      <c r="E528" s="51">
        <f t="shared" si="187"/>
        <v>5.2273915316257188E-3</v>
      </c>
      <c r="F528" s="51">
        <f t="shared" si="188"/>
        <v>7.5219389887170914E-3</v>
      </c>
      <c r="G528" s="12">
        <f t="shared" si="180"/>
        <v>0.8</v>
      </c>
      <c r="H528" s="49">
        <f t="shared" si="183"/>
        <v>4.1819132253005748E-3</v>
      </c>
      <c r="I528" s="2"/>
    </row>
    <row r="529" spans="1:9" s="50" customFormat="1" ht="15" x14ac:dyDescent="0.2">
      <c r="A529" s="52"/>
      <c r="B529" s="48" t="s">
        <v>635</v>
      </c>
      <c r="C529" s="7">
        <v>0</v>
      </c>
      <c r="D529" s="7">
        <v>0</v>
      </c>
      <c r="E529" s="51" t="str">
        <f t="shared" si="187"/>
        <v/>
      </c>
      <c r="F529" s="51" t="str">
        <f t="shared" si="188"/>
        <v/>
      </c>
      <c r="G529" s="12" t="str">
        <f t="shared" si="180"/>
        <v xml:space="preserve"> </v>
      </c>
      <c r="H529" s="49" t="str">
        <f t="shared" si="183"/>
        <v/>
      </c>
      <c r="I529" s="2"/>
    </row>
    <row r="530" spans="1:9" s="50" customFormat="1" ht="15" x14ac:dyDescent="0.2">
      <c r="A530" s="52"/>
      <c r="B530" s="48" t="s">
        <v>137</v>
      </c>
      <c r="C530" s="7">
        <v>0</v>
      </c>
      <c r="D530" s="7">
        <v>0</v>
      </c>
      <c r="E530" s="51" t="str">
        <f t="shared" si="187"/>
        <v/>
      </c>
      <c r="F530" s="51" t="str">
        <f t="shared" si="188"/>
        <v/>
      </c>
      <c r="G530" s="12" t="str">
        <f t="shared" si="180"/>
        <v xml:space="preserve"> </v>
      </c>
      <c r="H530" s="49" t="str">
        <f t="shared" si="183"/>
        <v/>
      </c>
      <c r="I530" s="2"/>
    </row>
    <row r="531" spans="1:9" s="50" customFormat="1" ht="15" x14ac:dyDescent="0.2">
      <c r="A531" s="52"/>
      <c r="B531" s="48" t="s">
        <v>341</v>
      </c>
      <c r="C531" s="7">
        <v>0</v>
      </c>
      <c r="D531" s="7">
        <v>0</v>
      </c>
      <c r="E531" s="51" t="str">
        <f t="shared" si="187"/>
        <v/>
      </c>
      <c r="F531" s="51" t="str">
        <f t="shared" si="188"/>
        <v/>
      </c>
      <c r="G531" s="12" t="str">
        <f t="shared" si="180"/>
        <v xml:space="preserve"> </v>
      </c>
      <c r="H531" s="49" t="str">
        <f t="shared" si="183"/>
        <v/>
      </c>
      <c r="I531" s="2"/>
    </row>
    <row r="532" spans="1:9" s="50" customFormat="1" ht="15" x14ac:dyDescent="0.2">
      <c r="A532" s="52"/>
      <c r="B532" s="48" t="s">
        <v>141</v>
      </c>
      <c r="C532" s="7">
        <v>0</v>
      </c>
      <c r="D532" s="7">
        <v>0</v>
      </c>
      <c r="E532" s="51" t="str">
        <f t="shared" si="187"/>
        <v/>
      </c>
      <c r="F532" s="51" t="str">
        <f t="shared" si="188"/>
        <v/>
      </c>
      <c r="G532" s="12" t="str">
        <f t="shared" si="180"/>
        <v xml:space="preserve"> </v>
      </c>
      <c r="H532" s="49" t="str">
        <f t="shared" si="183"/>
        <v/>
      </c>
      <c r="I532" s="2"/>
    </row>
    <row r="533" spans="1:9" s="50" customFormat="1" ht="15" x14ac:dyDescent="0.2">
      <c r="A533" s="52"/>
      <c r="B533" s="48" t="s">
        <v>134</v>
      </c>
      <c r="C533" s="7">
        <v>0</v>
      </c>
      <c r="D533" s="7">
        <v>0</v>
      </c>
      <c r="E533" s="51" t="str">
        <f t="shared" si="187"/>
        <v/>
      </c>
      <c r="F533" s="51" t="str">
        <f t="shared" si="188"/>
        <v/>
      </c>
      <c r="G533" s="12" t="str">
        <f t="shared" si="180"/>
        <v xml:space="preserve"> </v>
      </c>
      <c r="H533" s="49" t="str">
        <f t="shared" si="183"/>
        <v/>
      </c>
      <c r="I533" s="2"/>
    </row>
    <row r="534" spans="1:9" s="50" customFormat="1" ht="15" x14ac:dyDescent="0.2">
      <c r="A534" s="52"/>
      <c r="B534" s="48" t="s">
        <v>307</v>
      </c>
      <c r="C534" s="7">
        <v>0</v>
      </c>
      <c r="D534" s="7">
        <v>0</v>
      </c>
      <c r="E534" s="51" t="str">
        <f t="shared" si="187"/>
        <v/>
      </c>
      <c r="F534" s="51" t="str">
        <f t="shared" si="188"/>
        <v/>
      </c>
      <c r="G534" s="12" t="str">
        <f t="shared" si="180"/>
        <v xml:space="preserve"> </v>
      </c>
      <c r="H534" s="49" t="str">
        <f t="shared" si="183"/>
        <v/>
      </c>
      <c r="I534" s="2"/>
    </row>
    <row r="535" spans="1:9" s="50" customFormat="1" ht="15" x14ac:dyDescent="0.2">
      <c r="A535" s="52"/>
      <c r="B535" s="48" t="s">
        <v>130</v>
      </c>
      <c r="C535" s="7">
        <v>0</v>
      </c>
      <c r="D535" s="7">
        <v>0</v>
      </c>
      <c r="E535" s="51" t="str">
        <f t="shared" si="187"/>
        <v/>
      </c>
      <c r="F535" s="51" t="str">
        <f t="shared" si="188"/>
        <v/>
      </c>
      <c r="G535" s="12" t="str">
        <f t="shared" si="180"/>
        <v xml:space="preserve"> </v>
      </c>
      <c r="H535" s="49" t="str">
        <f t="shared" si="183"/>
        <v/>
      </c>
      <c r="I535" s="2"/>
    </row>
    <row r="536" spans="1:9" s="50" customFormat="1" ht="15" x14ac:dyDescent="0.2">
      <c r="A536" s="52"/>
      <c r="B536" s="48" t="s">
        <v>143</v>
      </c>
      <c r="C536" s="7">
        <v>0</v>
      </c>
      <c r="D536" s="7">
        <v>0</v>
      </c>
      <c r="E536" s="51" t="str">
        <f t="shared" si="187"/>
        <v/>
      </c>
      <c r="F536" s="51" t="str">
        <f t="shared" si="188"/>
        <v/>
      </c>
      <c r="G536" s="12" t="str">
        <f t="shared" si="180"/>
        <v xml:space="preserve"> </v>
      </c>
      <c r="H536" s="49" t="str">
        <f t="shared" si="183"/>
        <v/>
      </c>
      <c r="I536" s="2"/>
    </row>
    <row r="537" spans="1:9" s="50" customFormat="1" ht="15" x14ac:dyDescent="0.2">
      <c r="A537" s="52"/>
      <c r="B537" s="48" t="s">
        <v>308</v>
      </c>
      <c r="C537" s="7">
        <v>3</v>
      </c>
      <c r="D537" s="7">
        <v>16</v>
      </c>
      <c r="E537" s="51">
        <f t="shared" si="187"/>
        <v>7.8410872974385784E-4</v>
      </c>
      <c r="F537" s="51">
        <f t="shared" si="188"/>
        <v>3.3430839949853742E-3</v>
      </c>
      <c r="G537" s="12">
        <f t="shared" si="180"/>
        <v>4.333333333333333</v>
      </c>
      <c r="H537" s="49">
        <f t="shared" si="183"/>
        <v>3.3978044955567171E-3</v>
      </c>
      <c r="I537" s="2"/>
    </row>
    <row r="538" spans="1:9" s="50" customFormat="1" ht="15" x14ac:dyDescent="0.2">
      <c r="A538" s="52"/>
      <c r="B538" s="48" t="s">
        <v>309</v>
      </c>
      <c r="C538" s="7">
        <v>0</v>
      </c>
      <c r="D538" s="7">
        <v>1</v>
      </c>
      <c r="E538" s="51" t="str">
        <f t="shared" si="187"/>
        <v/>
      </c>
      <c r="F538" s="51">
        <f t="shared" si="188"/>
        <v>2.0894274968658589E-4</v>
      </c>
      <c r="G538" s="12">
        <f t="shared" si="180"/>
        <v>1</v>
      </c>
      <c r="H538" s="49" t="str">
        <f t="shared" si="183"/>
        <v/>
      </c>
      <c r="I538" s="2"/>
    </row>
    <row r="539" spans="1:9" s="50" customFormat="1" ht="15" x14ac:dyDescent="0.2">
      <c r="A539" s="52"/>
      <c r="B539" s="48" t="s">
        <v>310</v>
      </c>
      <c r="C539" s="7">
        <v>2</v>
      </c>
      <c r="D539" s="7">
        <v>7</v>
      </c>
      <c r="E539" s="51">
        <f t="shared" si="187"/>
        <v>5.2273915316257186E-4</v>
      </c>
      <c r="F539" s="51">
        <f t="shared" si="188"/>
        <v>1.4625992478061011E-3</v>
      </c>
      <c r="G539" s="12">
        <f t="shared" si="180"/>
        <v>2.5</v>
      </c>
      <c r="H539" s="49">
        <f t="shared" si="183"/>
        <v>1.3068478829064297E-3</v>
      </c>
      <c r="I539" s="2"/>
    </row>
    <row r="540" spans="1:9" s="50" customFormat="1" ht="30" x14ac:dyDescent="0.2">
      <c r="A540" s="52"/>
      <c r="B540" s="48" t="s">
        <v>515</v>
      </c>
      <c r="C540" s="7">
        <v>0</v>
      </c>
      <c r="D540" s="7">
        <v>2</v>
      </c>
      <c r="E540" s="51" t="str">
        <f t="shared" si="187"/>
        <v/>
      </c>
      <c r="F540" s="51">
        <f t="shared" si="188"/>
        <v>4.1788549937317178E-4</v>
      </c>
      <c r="G540" s="12">
        <f t="shared" si="180"/>
        <v>1</v>
      </c>
      <c r="H540" s="49" t="str">
        <f t="shared" si="183"/>
        <v/>
      </c>
      <c r="I540" s="2"/>
    </row>
    <row r="541" spans="1:9" s="50" customFormat="1" ht="15" x14ac:dyDescent="0.2">
      <c r="A541" s="52"/>
      <c r="B541" s="48" t="s">
        <v>140</v>
      </c>
      <c r="C541" s="7">
        <v>0</v>
      </c>
      <c r="D541" s="7">
        <v>0</v>
      </c>
      <c r="E541" s="51" t="str">
        <f t="shared" si="187"/>
        <v/>
      </c>
      <c r="F541" s="51" t="str">
        <f t="shared" si="188"/>
        <v/>
      </c>
      <c r="G541" s="12" t="str">
        <f t="shared" si="180"/>
        <v xml:space="preserve"> </v>
      </c>
      <c r="H541" s="49" t="str">
        <f t="shared" si="183"/>
        <v/>
      </c>
      <c r="I541" s="2"/>
    </row>
    <row r="542" spans="1:9" s="50" customFormat="1" ht="15" x14ac:dyDescent="0.2">
      <c r="A542" s="52"/>
      <c r="B542" s="48" t="s">
        <v>311</v>
      </c>
      <c r="C542" s="7">
        <v>55</v>
      </c>
      <c r="D542" s="7">
        <v>290</v>
      </c>
      <c r="E542" s="51">
        <f t="shared" si="187"/>
        <v>1.4375326711970726E-2</v>
      </c>
      <c r="F542" s="51">
        <f t="shared" si="188"/>
        <v>6.0593397409109906E-2</v>
      </c>
      <c r="G542" s="12">
        <f t="shared" ref="G542:G564" si="189">+IF(AND(C542=0,D542=0)," ",IF(C542=0,1,IF(D542=0,-1,(D542-C542)/C542)))</f>
        <v>4.2727272727272725</v>
      </c>
      <c r="H542" s="49">
        <f t="shared" si="183"/>
        <v>6.142185049660219E-2</v>
      </c>
      <c r="I542" s="2"/>
    </row>
    <row r="543" spans="1:9" s="50" customFormat="1" ht="15" x14ac:dyDescent="0.2">
      <c r="A543" s="52"/>
      <c r="B543" s="48" t="s">
        <v>312</v>
      </c>
      <c r="C543" s="7">
        <v>0</v>
      </c>
      <c r="D543" s="7">
        <v>0</v>
      </c>
      <c r="E543" s="51" t="str">
        <f t="shared" si="187"/>
        <v/>
      </c>
      <c r="F543" s="51" t="str">
        <f t="shared" si="188"/>
        <v/>
      </c>
      <c r="G543" s="12" t="str">
        <f t="shared" si="189"/>
        <v xml:space="preserve"> </v>
      </c>
      <c r="H543" s="49" t="str">
        <f t="shared" si="183"/>
        <v/>
      </c>
      <c r="I543" s="2"/>
    </row>
    <row r="544" spans="1:9" s="50" customFormat="1" ht="15" x14ac:dyDescent="0.2">
      <c r="A544" s="52"/>
      <c r="B544" s="48" t="s">
        <v>313</v>
      </c>
      <c r="C544" s="7">
        <v>2</v>
      </c>
      <c r="D544" s="7">
        <v>0</v>
      </c>
      <c r="E544" s="51">
        <f t="shared" si="187"/>
        <v>5.2273915316257186E-4</v>
      </c>
      <c r="F544" s="51" t="str">
        <f t="shared" si="188"/>
        <v/>
      </c>
      <c r="G544" s="12">
        <f t="shared" si="189"/>
        <v>-1</v>
      </c>
      <c r="H544" s="49">
        <f t="shared" si="183"/>
        <v>-5.2273915316257186E-4</v>
      </c>
      <c r="I544" s="2"/>
    </row>
    <row r="545" spans="1:9" s="50" customFormat="1" ht="15" x14ac:dyDescent="0.2">
      <c r="A545" s="52"/>
      <c r="B545" s="48" t="s">
        <v>136</v>
      </c>
      <c r="C545" s="7">
        <v>0</v>
      </c>
      <c r="D545" s="7">
        <v>0</v>
      </c>
      <c r="E545" s="51" t="str">
        <f t="shared" si="187"/>
        <v/>
      </c>
      <c r="F545" s="51" t="str">
        <f t="shared" si="188"/>
        <v/>
      </c>
      <c r="G545" s="12" t="str">
        <f t="shared" si="189"/>
        <v xml:space="preserve"> </v>
      </c>
      <c r="H545" s="49" t="str">
        <f t="shared" si="183"/>
        <v/>
      </c>
      <c r="I545" s="2"/>
    </row>
    <row r="546" spans="1:9" s="50" customFormat="1" ht="15" x14ac:dyDescent="0.2">
      <c r="A546" s="52"/>
      <c r="B546" s="48" t="s">
        <v>138</v>
      </c>
      <c r="C546" s="7">
        <v>0</v>
      </c>
      <c r="D546" s="7">
        <v>0</v>
      </c>
      <c r="E546" s="51" t="str">
        <f t="shared" si="187"/>
        <v/>
      </c>
      <c r="F546" s="51" t="str">
        <f t="shared" si="188"/>
        <v/>
      </c>
      <c r="G546" s="12" t="str">
        <f t="shared" si="189"/>
        <v xml:space="preserve"> </v>
      </c>
      <c r="H546" s="49" t="str">
        <f t="shared" si="183"/>
        <v/>
      </c>
      <c r="I546" s="2"/>
    </row>
    <row r="547" spans="1:9" s="50" customFormat="1" ht="15" x14ac:dyDescent="0.2">
      <c r="A547" s="52"/>
      <c r="B547" s="48" t="s">
        <v>314</v>
      </c>
      <c r="C547" s="7">
        <v>141</v>
      </c>
      <c r="D547" s="7">
        <v>349</v>
      </c>
      <c r="E547" s="51">
        <f t="shared" si="187"/>
        <v>3.6853110297961317E-2</v>
      </c>
      <c r="F547" s="51">
        <f t="shared" si="188"/>
        <v>7.2921019640618465E-2</v>
      </c>
      <c r="G547" s="12">
        <f t="shared" si="189"/>
        <v>1.4751773049645389</v>
      </c>
      <c r="H547" s="49">
        <f t="shared" si="183"/>
        <v>5.4364871928907474E-2</v>
      </c>
      <c r="I547" s="2"/>
    </row>
    <row r="548" spans="1:9" s="50" customFormat="1" ht="15" x14ac:dyDescent="0.2">
      <c r="A548" s="52"/>
      <c r="B548" s="48" t="s">
        <v>142</v>
      </c>
      <c r="C548" s="7">
        <v>6</v>
      </c>
      <c r="D548" s="7">
        <v>0</v>
      </c>
      <c r="E548" s="51">
        <f t="shared" si="187"/>
        <v>1.5682174594877157E-3</v>
      </c>
      <c r="F548" s="51" t="str">
        <f t="shared" si="188"/>
        <v/>
      </c>
      <c r="G548" s="12">
        <f t="shared" si="189"/>
        <v>-1</v>
      </c>
      <c r="H548" s="49">
        <f t="shared" si="183"/>
        <v>-1.5682174594877157E-3</v>
      </c>
      <c r="I548" s="2"/>
    </row>
    <row r="549" spans="1:9" s="50" customFormat="1" ht="15" x14ac:dyDescent="0.2">
      <c r="A549" s="52"/>
      <c r="B549" s="48" t="s">
        <v>315</v>
      </c>
      <c r="C549" s="7">
        <v>46</v>
      </c>
      <c r="D549" s="7">
        <v>51</v>
      </c>
      <c r="E549" s="51">
        <f t="shared" si="187"/>
        <v>1.2023000522739153E-2</v>
      </c>
      <c r="F549" s="51">
        <f t="shared" si="188"/>
        <v>1.065608023401588E-2</v>
      </c>
      <c r="G549" s="12">
        <f t="shared" si="189"/>
        <v>0.10869565217391304</v>
      </c>
      <c r="H549" s="49">
        <f t="shared" si="183"/>
        <v>1.3068478829064297E-3</v>
      </c>
      <c r="I549" s="2"/>
    </row>
    <row r="550" spans="1:9" s="50" customFormat="1" ht="15" x14ac:dyDescent="0.2">
      <c r="A550" s="47"/>
      <c r="B550" s="48" t="s">
        <v>552</v>
      </c>
      <c r="C550" s="7">
        <v>0</v>
      </c>
      <c r="D550" s="7">
        <v>0</v>
      </c>
      <c r="E550" s="51" t="str">
        <f t="shared" ref="E550" si="190">+IF(C550=0,"",C550/C$345)</f>
        <v/>
      </c>
      <c r="F550" s="51" t="str">
        <f t="shared" ref="F550" si="191">+IF(D550=0,"",D550/D$345)</f>
        <v/>
      </c>
      <c r="G550" s="12" t="str">
        <f t="shared" si="189"/>
        <v xml:space="preserve"> </v>
      </c>
      <c r="H550" s="49" t="str">
        <f t="shared" ref="H550" si="192">+IF(OR(AND(E550=""),(G550="")),"",E550*G550)</f>
        <v/>
      </c>
      <c r="I550" s="2"/>
    </row>
    <row r="551" spans="1:9" s="50" customFormat="1" ht="15" x14ac:dyDescent="0.2">
      <c r="A551" s="52"/>
      <c r="B551" s="48" t="s">
        <v>131</v>
      </c>
      <c r="C551" s="7">
        <v>0</v>
      </c>
      <c r="D551" s="7">
        <v>0</v>
      </c>
      <c r="E551" s="51" t="str">
        <f>+IF(C551=0,"",C551/C$345)</f>
        <v/>
      </c>
      <c r="F551" s="51" t="str">
        <f>+IF(D551=0,"",D551/D$345)</f>
        <v/>
      </c>
      <c r="G551" s="12" t="str">
        <f t="shared" si="189"/>
        <v xml:space="preserve"> </v>
      </c>
      <c r="H551" s="49" t="str">
        <f t="shared" si="183"/>
        <v/>
      </c>
      <c r="I551" s="2"/>
    </row>
    <row r="552" spans="1:9" s="50" customFormat="1" ht="15" x14ac:dyDescent="0.2">
      <c r="A552" s="52"/>
      <c r="B552" s="48" t="s">
        <v>316</v>
      </c>
      <c r="C552" s="7">
        <v>0</v>
      </c>
      <c r="D552" s="7">
        <v>0</v>
      </c>
      <c r="E552" s="51" t="str">
        <f>+IF(C552=0,"",C552/C$345)</f>
        <v/>
      </c>
      <c r="F552" s="51" t="str">
        <f>+IF(D552=0,"",D552/D$345)</f>
        <v/>
      </c>
      <c r="G552" s="12" t="str">
        <f t="shared" si="189"/>
        <v xml:space="preserve"> </v>
      </c>
      <c r="H552" s="49" t="str">
        <f t="shared" si="183"/>
        <v/>
      </c>
      <c r="I552" s="2"/>
    </row>
    <row r="553" spans="1:9" s="50" customFormat="1" ht="15" x14ac:dyDescent="0.2">
      <c r="A553" s="52"/>
      <c r="B553" s="48" t="s">
        <v>317</v>
      </c>
      <c r="C553" s="7">
        <v>0</v>
      </c>
      <c r="D553" s="7">
        <v>0</v>
      </c>
      <c r="E553" s="51" t="str">
        <f t="shared" ref="E553:E564" si="193">+IF(C553=0,"",C553/C$345)</f>
        <v/>
      </c>
      <c r="F553" s="51" t="str">
        <f t="shared" ref="F553:F564" si="194">+IF(D553=0,"",D553/D$345)</f>
        <v/>
      </c>
      <c r="G553" s="12" t="str">
        <f t="shared" si="189"/>
        <v xml:space="preserve"> </v>
      </c>
      <c r="H553" s="49" t="str">
        <f t="shared" ref="H553:H564" si="195">+IF(OR(AND(E553=""),(G553="")),"",E553*G553)</f>
        <v/>
      </c>
      <c r="I553" s="2"/>
    </row>
    <row r="554" spans="1:9" s="50" customFormat="1" ht="15" x14ac:dyDescent="0.2">
      <c r="A554" s="52"/>
      <c r="B554" s="48" t="s">
        <v>516</v>
      </c>
      <c r="C554" s="7">
        <v>0</v>
      </c>
      <c r="D554" s="7">
        <v>22</v>
      </c>
      <c r="E554" s="51" t="str">
        <f t="shared" si="193"/>
        <v/>
      </c>
      <c r="F554" s="51">
        <f t="shared" si="194"/>
        <v>4.5967404931048896E-3</v>
      </c>
      <c r="G554" s="12">
        <f t="shared" si="189"/>
        <v>1</v>
      </c>
      <c r="H554" s="49" t="str">
        <f t="shared" si="195"/>
        <v/>
      </c>
      <c r="I554" s="2"/>
    </row>
    <row r="555" spans="1:9" s="50" customFormat="1" ht="15" x14ac:dyDescent="0.2">
      <c r="A555" s="52"/>
      <c r="B555" s="48" t="s">
        <v>132</v>
      </c>
      <c r="C555" s="7">
        <v>0</v>
      </c>
      <c r="D555" s="7">
        <v>0</v>
      </c>
      <c r="E555" s="51" t="str">
        <f t="shared" si="193"/>
        <v/>
      </c>
      <c r="F555" s="51" t="str">
        <f t="shared" si="194"/>
        <v/>
      </c>
      <c r="G555" s="12" t="str">
        <f t="shared" si="189"/>
        <v xml:space="preserve"> </v>
      </c>
      <c r="H555" s="49" t="str">
        <f t="shared" si="195"/>
        <v/>
      </c>
      <c r="I555" s="2"/>
    </row>
    <row r="556" spans="1:9" s="50" customFormat="1" ht="15" x14ac:dyDescent="0.2">
      <c r="A556" s="52"/>
      <c r="B556" s="48" t="s">
        <v>139</v>
      </c>
      <c r="C556" s="7">
        <v>11</v>
      </c>
      <c r="D556" s="7">
        <v>25</v>
      </c>
      <c r="E556" s="51">
        <f t="shared" si="193"/>
        <v>2.8750653423941452E-3</v>
      </c>
      <c r="F556" s="51">
        <f t="shared" si="194"/>
        <v>5.2235687421646471E-3</v>
      </c>
      <c r="G556" s="12">
        <f t="shared" si="189"/>
        <v>1.2727272727272727</v>
      </c>
      <c r="H556" s="49">
        <f t="shared" si="195"/>
        <v>3.6591740721380029E-3</v>
      </c>
      <c r="I556" s="2"/>
    </row>
    <row r="557" spans="1:9" s="50" customFormat="1" ht="15" x14ac:dyDescent="0.2">
      <c r="A557" s="52"/>
      <c r="B557" s="48" t="s">
        <v>517</v>
      </c>
      <c r="C557" s="7">
        <v>0</v>
      </c>
      <c r="D557" s="7">
        <v>0</v>
      </c>
      <c r="E557" s="51" t="str">
        <f t="shared" si="193"/>
        <v/>
      </c>
      <c r="F557" s="51" t="str">
        <f t="shared" si="194"/>
        <v/>
      </c>
      <c r="G557" s="12" t="str">
        <f t="shared" si="189"/>
        <v xml:space="preserve"> </v>
      </c>
      <c r="H557" s="49" t="str">
        <f t="shared" si="195"/>
        <v/>
      </c>
      <c r="I557" s="2"/>
    </row>
    <row r="558" spans="1:9" s="50" customFormat="1" ht="15" x14ac:dyDescent="0.2">
      <c r="A558" s="52"/>
      <c r="B558" s="48" t="s">
        <v>318</v>
      </c>
      <c r="C558" s="7">
        <v>13</v>
      </c>
      <c r="D558" s="7">
        <v>17</v>
      </c>
      <c r="E558" s="51">
        <f t="shared" si="193"/>
        <v>3.3978044955567171E-3</v>
      </c>
      <c r="F558" s="51">
        <f t="shared" si="194"/>
        <v>3.5520267446719597E-3</v>
      </c>
      <c r="G558" s="12">
        <f t="shared" si="189"/>
        <v>0.30769230769230771</v>
      </c>
      <c r="H558" s="49">
        <f t="shared" si="195"/>
        <v>1.0454783063251437E-3</v>
      </c>
      <c r="I558" s="2"/>
    </row>
    <row r="559" spans="1:9" s="50" customFormat="1" ht="15" x14ac:dyDescent="0.2">
      <c r="A559" s="52"/>
      <c r="B559" s="48" t="s">
        <v>319</v>
      </c>
      <c r="C559" s="7">
        <v>7</v>
      </c>
      <c r="D559" s="7">
        <v>0</v>
      </c>
      <c r="E559" s="51">
        <f t="shared" si="193"/>
        <v>1.8295870360690017E-3</v>
      </c>
      <c r="F559" s="51" t="str">
        <f t="shared" si="194"/>
        <v/>
      </c>
      <c r="G559" s="12">
        <f t="shared" si="189"/>
        <v>-1</v>
      </c>
      <c r="H559" s="49">
        <f t="shared" si="195"/>
        <v>-1.8295870360690017E-3</v>
      </c>
      <c r="I559" s="2"/>
    </row>
    <row r="560" spans="1:9" s="50" customFormat="1" ht="15" x14ac:dyDescent="0.2">
      <c r="A560" s="52"/>
      <c r="B560" s="48" t="s">
        <v>320</v>
      </c>
      <c r="C560" s="7">
        <v>0</v>
      </c>
      <c r="D560" s="7">
        <v>14</v>
      </c>
      <c r="E560" s="51" t="str">
        <f t="shared" si="193"/>
        <v/>
      </c>
      <c r="F560" s="51">
        <f t="shared" si="194"/>
        <v>2.9251984956122023E-3</v>
      </c>
      <c r="G560" s="12">
        <f t="shared" si="189"/>
        <v>1</v>
      </c>
      <c r="H560" s="49" t="str">
        <f t="shared" si="195"/>
        <v/>
      </c>
      <c r="I560" s="2"/>
    </row>
    <row r="561" spans="1:9" s="60" customFormat="1" ht="15" x14ac:dyDescent="0.2">
      <c r="A561" s="59"/>
      <c r="B561" s="48" t="s">
        <v>321</v>
      </c>
      <c r="C561" s="7">
        <v>0</v>
      </c>
      <c r="D561" s="7">
        <v>0</v>
      </c>
      <c r="E561" s="51" t="str">
        <f t="shared" si="193"/>
        <v/>
      </c>
      <c r="F561" s="51" t="str">
        <f t="shared" si="194"/>
        <v/>
      </c>
      <c r="G561" s="12" t="str">
        <f t="shared" si="189"/>
        <v xml:space="preserve"> </v>
      </c>
      <c r="H561" s="49" t="str">
        <f t="shared" si="195"/>
        <v/>
      </c>
      <c r="I561" s="2"/>
    </row>
    <row r="562" spans="1:9" s="50" customFormat="1" ht="15" x14ac:dyDescent="0.2">
      <c r="A562" s="52"/>
      <c r="B562" s="48" t="s">
        <v>322</v>
      </c>
      <c r="C562" s="7">
        <v>1</v>
      </c>
      <c r="D562" s="7">
        <v>8</v>
      </c>
      <c r="E562" s="51">
        <f t="shared" si="193"/>
        <v>2.6136957658128593E-4</v>
      </c>
      <c r="F562" s="51">
        <f t="shared" si="194"/>
        <v>1.6715419974926871E-3</v>
      </c>
      <c r="G562" s="12">
        <f t="shared" si="189"/>
        <v>7</v>
      </c>
      <c r="H562" s="49">
        <f t="shared" si="195"/>
        <v>1.8295870360690014E-3</v>
      </c>
      <c r="I562" s="2"/>
    </row>
    <row r="563" spans="1:9" s="50" customFormat="1" ht="15" x14ac:dyDescent="0.2">
      <c r="A563" s="52"/>
      <c r="B563" s="48" t="s">
        <v>518</v>
      </c>
      <c r="C563" s="7">
        <v>0</v>
      </c>
      <c r="D563" s="7">
        <v>0</v>
      </c>
      <c r="E563" s="51" t="str">
        <f t="shared" si="193"/>
        <v/>
      </c>
      <c r="F563" s="51" t="str">
        <f t="shared" si="194"/>
        <v/>
      </c>
      <c r="G563" s="12" t="str">
        <f t="shared" si="189"/>
        <v xml:space="preserve"> </v>
      </c>
      <c r="H563" s="49" t="str">
        <f t="shared" si="195"/>
        <v/>
      </c>
      <c r="I563" s="2"/>
    </row>
    <row r="564" spans="1:9" s="50" customFormat="1" ht="15" x14ac:dyDescent="0.2">
      <c r="A564" s="52"/>
      <c r="B564" s="48" t="s">
        <v>519</v>
      </c>
      <c r="C564" s="7">
        <v>0</v>
      </c>
      <c r="D564" s="7">
        <v>0</v>
      </c>
      <c r="E564" s="51" t="str">
        <f t="shared" si="193"/>
        <v/>
      </c>
      <c r="F564" s="51" t="str">
        <f t="shared" si="194"/>
        <v/>
      </c>
      <c r="G564" s="12" t="str">
        <f t="shared" si="189"/>
        <v xml:space="preserve"> </v>
      </c>
      <c r="H564" s="49" t="str">
        <f t="shared" si="195"/>
        <v/>
      </c>
      <c r="I564" s="2"/>
    </row>
    <row r="565" spans="1:9" ht="15" x14ac:dyDescent="0.2">
      <c r="B565" s="26"/>
      <c r="C565" s="25"/>
      <c r="D565" s="25"/>
      <c r="E565" s="24"/>
      <c r="F565" s="24"/>
      <c r="G565" s="21"/>
      <c r="H565" s="22"/>
    </row>
    <row r="566" spans="1:9" x14ac:dyDescent="0.2">
      <c r="B566" s="34"/>
    </row>
    <row r="567" spans="1:9" x14ac:dyDescent="0.2">
      <c r="B567" s="32"/>
      <c r="C567" s="16"/>
      <c r="D567" s="16"/>
      <c r="E567" s="16"/>
      <c r="F567" s="16"/>
    </row>
    <row r="568" spans="1:9" ht="24" customHeight="1" x14ac:dyDescent="0.2">
      <c r="B568" s="69" t="s">
        <v>378</v>
      </c>
      <c r="C568" s="70" t="s">
        <v>379</v>
      </c>
      <c r="D568" s="71"/>
      <c r="E568" s="70" t="s">
        <v>343</v>
      </c>
      <c r="F568" s="71"/>
      <c r="G568" s="72" t="s">
        <v>596</v>
      </c>
      <c r="H568" s="72" t="s">
        <v>342</v>
      </c>
    </row>
    <row r="569" spans="1:9" ht="24" customHeight="1" x14ac:dyDescent="0.2">
      <c r="B569" s="69"/>
      <c r="C569" s="64">
        <v>2018</v>
      </c>
      <c r="D569" s="64">
        <v>2019</v>
      </c>
      <c r="E569" s="64">
        <v>2018</v>
      </c>
      <c r="F569" s="64">
        <v>2019</v>
      </c>
      <c r="G569" s="73"/>
      <c r="H569" s="73"/>
    </row>
    <row r="570" spans="1:9" x14ac:dyDescent="0.2">
      <c r="B570" s="37" t="s">
        <v>384</v>
      </c>
      <c r="C570" s="38">
        <f>SUM(C571:C596)</f>
        <v>2337</v>
      </c>
      <c r="D570" s="39">
        <f>SUM(D571:D596)</f>
        <v>3963</v>
      </c>
      <c r="E570" s="40">
        <f t="shared" ref="E570:E580" si="196">+IF(C570=0,"",C570/C$570)</f>
        <v>1</v>
      </c>
      <c r="F570" s="40">
        <f t="shared" ref="F570:F580" si="197">+IF(D570=0,"",D570/D$570)</f>
        <v>1</v>
      </c>
      <c r="G570" s="40">
        <f>+IF(OR(AND(D570=0),(C570=0)),"0",((D570-C570)/C570))</f>
        <v>0.69576379974326064</v>
      </c>
      <c r="H570" s="40">
        <f>+IF(OR(AND(E570=""),(G570="")),"",E570*G570)</f>
        <v>0.69576379974326064</v>
      </c>
    </row>
    <row r="571" spans="1:9" s="50" customFormat="1" ht="15" x14ac:dyDescent="0.2">
      <c r="A571" s="52"/>
      <c r="B571" s="48" t="s">
        <v>323</v>
      </c>
      <c r="C571" s="7">
        <v>5</v>
      </c>
      <c r="D571" s="7">
        <v>10</v>
      </c>
      <c r="E571" s="51">
        <f t="shared" si="196"/>
        <v>2.1394950791613181E-3</v>
      </c>
      <c r="F571" s="51">
        <f t="shared" si="197"/>
        <v>2.5233409033560434E-3</v>
      </c>
      <c r="G571" s="12">
        <f t="shared" ref="G571:G596" si="198">+IF(AND(C571=0,D571=0)," ",IF(C571=0,1,IF(D571=0,-1,(D571-C571)/C571)))</f>
        <v>1</v>
      </c>
      <c r="H571" s="49">
        <f>+IF(OR(AND(E571=""),(G571="")),"",E571*G571)</f>
        <v>2.1394950791613181E-3</v>
      </c>
      <c r="I571" s="2"/>
    </row>
    <row r="572" spans="1:9" s="50" customFormat="1" ht="15" x14ac:dyDescent="0.2">
      <c r="A572" s="52"/>
      <c r="B572" s="48" t="s">
        <v>144</v>
      </c>
      <c r="C572" s="7">
        <v>1</v>
      </c>
      <c r="D572" s="7">
        <v>8</v>
      </c>
      <c r="E572" s="51">
        <f t="shared" si="196"/>
        <v>4.2789901583226359E-4</v>
      </c>
      <c r="F572" s="51">
        <f t="shared" si="197"/>
        <v>2.0186727226848347E-3</v>
      </c>
      <c r="G572" s="12">
        <f t="shared" si="198"/>
        <v>7</v>
      </c>
      <c r="H572" s="49">
        <f t="shared" ref="H572:H596" si="199">+IF(OR(AND(E572=""),(G572="")),"",E572*G572)</f>
        <v>2.995293110825845E-3</v>
      </c>
      <c r="I572" s="2"/>
    </row>
    <row r="573" spans="1:9" s="50" customFormat="1" ht="15" x14ac:dyDescent="0.2">
      <c r="A573" s="52"/>
      <c r="B573" s="48" t="s">
        <v>583</v>
      </c>
      <c r="C573" s="7">
        <v>45</v>
      </c>
      <c r="D573" s="7">
        <v>146</v>
      </c>
      <c r="E573" s="51">
        <f t="shared" si="196"/>
        <v>1.9255455712451863E-2</v>
      </c>
      <c r="F573" s="51">
        <f t="shared" si="197"/>
        <v>3.6840777188998232E-2</v>
      </c>
      <c r="G573" s="12">
        <f t="shared" si="198"/>
        <v>2.2444444444444445</v>
      </c>
      <c r="H573" s="49">
        <f t="shared" si="199"/>
        <v>4.3217800599058623E-2</v>
      </c>
      <c r="I573" s="2"/>
    </row>
    <row r="574" spans="1:9" s="50" customFormat="1" ht="15" x14ac:dyDescent="0.2">
      <c r="A574" s="52"/>
      <c r="B574" s="48" t="s">
        <v>324</v>
      </c>
      <c r="C574" s="7">
        <v>48</v>
      </c>
      <c r="D574" s="7">
        <v>23</v>
      </c>
      <c r="E574" s="51">
        <f t="shared" si="196"/>
        <v>2.0539152759948651E-2</v>
      </c>
      <c r="F574" s="51">
        <f t="shared" si="197"/>
        <v>5.8036840777188998E-3</v>
      </c>
      <c r="G574" s="12">
        <f t="shared" si="198"/>
        <v>-0.52083333333333337</v>
      </c>
      <c r="H574" s="49">
        <f t="shared" si="199"/>
        <v>-1.069747539580659E-2</v>
      </c>
      <c r="I574" s="2"/>
    </row>
    <row r="575" spans="1:9" s="50" customFormat="1" ht="15" x14ac:dyDescent="0.2">
      <c r="A575" s="52"/>
      <c r="B575" s="48" t="s">
        <v>145</v>
      </c>
      <c r="C575" s="7">
        <v>0</v>
      </c>
      <c r="D575" s="7">
        <v>1</v>
      </c>
      <c r="E575" s="51" t="str">
        <f t="shared" si="196"/>
        <v/>
      </c>
      <c r="F575" s="51">
        <f t="shared" si="197"/>
        <v>2.5233409033560434E-4</v>
      </c>
      <c r="G575" s="12">
        <f t="shared" si="198"/>
        <v>1</v>
      </c>
      <c r="H575" s="49" t="str">
        <f t="shared" si="199"/>
        <v/>
      </c>
      <c r="I575" s="2"/>
    </row>
    <row r="576" spans="1:9" s="50" customFormat="1" ht="15" x14ac:dyDescent="0.2">
      <c r="A576" s="52"/>
      <c r="B576" s="48" t="s">
        <v>616</v>
      </c>
      <c r="C576" s="7">
        <v>0</v>
      </c>
      <c r="D576" s="7">
        <v>0</v>
      </c>
      <c r="E576" s="51" t="str">
        <f t="shared" si="196"/>
        <v/>
      </c>
      <c r="F576" s="51" t="str">
        <f t="shared" si="197"/>
        <v/>
      </c>
      <c r="G576" s="12" t="str">
        <f t="shared" si="198"/>
        <v xml:space="preserve"> </v>
      </c>
      <c r="H576" s="49" t="str">
        <f t="shared" si="199"/>
        <v/>
      </c>
      <c r="I576" s="2"/>
    </row>
    <row r="577" spans="1:9" s="50" customFormat="1" ht="15" x14ac:dyDescent="0.2">
      <c r="A577" s="52"/>
      <c r="B577" s="48" t="s">
        <v>146</v>
      </c>
      <c r="C577" s="7">
        <v>0</v>
      </c>
      <c r="D577" s="7">
        <v>0</v>
      </c>
      <c r="E577" s="51" t="str">
        <f t="shared" si="196"/>
        <v/>
      </c>
      <c r="F577" s="51" t="str">
        <f t="shared" si="197"/>
        <v/>
      </c>
      <c r="G577" s="12" t="str">
        <f t="shared" si="198"/>
        <v xml:space="preserve"> </v>
      </c>
      <c r="H577" s="49" t="str">
        <f t="shared" si="199"/>
        <v/>
      </c>
      <c r="I577" s="2"/>
    </row>
    <row r="578" spans="1:9" s="50" customFormat="1" ht="15" x14ac:dyDescent="0.2">
      <c r="A578" s="52"/>
      <c r="B578" s="48" t="s">
        <v>325</v>
      </c>
      <c r="C578" s="7">
        <v>0</v>
      </c>
      <c r="D578" s="7">
        <v>6</v>
      </c>
      <c r="E578" s="51" t="str">
        <f t="shared" si="196"/>
        <v/>
      </c>
      <c r="F578" s="51">
        <f t="shared" si="197"/>
        <v>1.514004542013626E-3</v>
      </c>
      <c r="G578" s="12">
        <f t="shared" si="198"/>
        <v>1</v>
      </c>
      <c r="H578" s="49" t="str">
        <f t="shared" si="199"/>
        <v/>
      </c>
      <c r="I578" s="2"/>
    </row>
    <row r="579" spans="1:9" s="50" customFormat="1" ht="15" x14ac:dyDescent="0.2">
      <c r="A579" s="52"/>
      <c r="B579" s="48" t="s">
        <v>326</v>
      </c>
      <c r="C579" s="7">
        <v>0</v>
      </c>
      <c r="D579" s="7">
        <v>2</v>
      </c>
      <c r="E579" s="51" t="str">
        <f t="shared" si="196"/>
        <v/>
      </c>
      <c r="F579" s="51">
        <f t="shared" si="197"/>
        <v>5.0466818067120868E-4</v>
      </c>
      <c r="G579" s="12">
        <f t="shared" si="198"/>
        <v>1</v>
      </c>
      <c r="H579" s="49" t="str">
        <f t="shared" si="199"/>
        <v/>
      </c>
      <c r="I579" s="2"/>
    </row>
    <row r="580" spans="1:9" s="50" customFormat="1" ht="15" x14ac:dyDescent="0.2">
      <c r="A580" s="52"/>
      <c r="B580" s="48" t="s">
        <v>520</v>
      </c>
      <c r="C580" s="7">
        <v>15</v>
      </c>
      <c r="D580" s="7">
        <v>0</v>
      </c>
      <c r="E580" s="51">
        <f t="shared" si="196"/>
        <v>6.4184852374839542E-3</v>
      </c>
      <c r="F580" s="51" t="str">
        <f t="shared" si="197"/>
        <v/>
      </c>
      <c r="G580" s="12">
        <f t="shared" si="198"/>
        <v>-1</v>
      </c>
      <c r="H580" s="49">
        <f t="shared" si="199"/>
        <v>-6.4184852374839542E-3</v>
      </c>
      <c r="I580" s="2"/>
    </row>
    <row r="581" spans="1:9" s="50" customFormat="1" ht="15" x14ac:dyDescent="0.2">
      <c r="A581" s="47"/>
      <c r="B581" s="48" t="s">
        <v>544</v>
      </c>
      <c r="C581" s="7">
        <v>6</v>
      </c>
      <c r="D581" s="7">
        <v>5</v>
      </c>
      <c r="E581" s="51">
        <f t="shared" ref="E581" si="200">+IF(C581=0,"",C581/C$570)</f>
        <v>2.5673940949935813E-3</v>
      </c>
      <c r="F581" s="51">
        <f t="shared" ref="F581" si="201">+IF(D581=0,"",D581/D$570)</f>
        <v>1.2616704516780217E-3</v>
      </c>
      <c r="G581" s="12">
        <f t="shared" si="198"/>
        <v>-0.16666666666666666</v>
      </c>
      <c r="H581" s="49">
        <f t="shared" ref="H581" si="202">+IF(OR(AND(E581=""),(G581="")),"",E581*G581)</f>
        <v>-4.2789901583226354E-4</v>
      </c>
      <c r="I581" s="2"/>
    </row>
    <row r="582" spans="1:9" s="50" customFormat="1" ht="15" x14ac:dyDescent="0.2">
      <c r="A582" s="47"/>
      <c r="B582" s="48" t="s">
        <v>594</v>
      </c>
      <c r="C582" s="42">
        <v>0</v>
      </c>
      <c r="D582" s="7">
        <v>0</v>
      </c>
      <c r="E582" s="51" t="str">
        <f t="shared" ref="E582" si="203">+IF(C582=0,"",C582/C$570)</f>
        <v/>
      </c>
      <c r="F582" s="51" t="str">
        <f t="shared" ref="F582" si="204">+IF(D582=0,"",D582/D$570)</f>
        <v/>
      </c>
      <c r="G582" s="12" t="str">
        <f t="shared" si="198"/>
        <v xml:space="preserve"> </v>
      </c>
      <c r="H582" s="49" t="str">
        <f t="shared" ref="H582" si="205">+IF(OR(AND(E582=""),(G582="")),"",E582*G582)</f>
        <v/>
      </c>
      <c r="I582" s="2"/>
    </row>
    <row r="583" spans="1:9" s="50" customFormat="1" ht="15" x14ac:dyDescent="0.2">
      <c r="A583" s="52"/>
      <c r="B583" s="48" t="s">
        <v>327</v>
      </c>
      <c r="C583" s="7">
        <v>0</v>
      </c>
      <c r="D583" s="7">
        <v>1</v>
      </c>
      <c r="E583" s="51" t="str">
        <f t="shared" ref="E583:E596" si="206">+IF(C583=0,"",C583/C$570)</f>
        <v/>
      </c>
      <c r="F583" s="51">
        <f t="shared" ref="F583:F596" si="207">+IF(D583=0,"",D583/D$570)</f>
        <v>2.5233409033560434E-4</v>
      </c>
      <c r="G583" s="12">
        <f t="shared" si="198"/>
        <v>1</v>
      </c>
      <c r="H583" s="49" t="str">
        <f t="shared" si="199"/>
        <v/>
      </c>
      <c r="I583" s="2"/>
    </row>
    <row r="584" spans="1:9" s="50" customFormat="1" ht="15" x14ac:dyDescent="0.2">
      <c r="A584" s="52"/>
      <c r="B584" s="48" t="s">
        <v>328</v>
      </c>
      <c r="C584" s="7">
        <v>0</v>
      </c>
      <c r="D584" s="7">
        <v>8</v>
      </c>
      <c r="E584" s="51" t="str">
        <f t="shared" si="206"/>
        <v/>
      </c>
      <c r="F584" s="51">
        <f t="shared" si="207"/>
        <v>2.0186727226848347E-3</v>
      </c>
      <c r="G584" s="12">
        <f t="shared" si="198"/>
        <v>1</v>
      </c>
      <c r="H584" s="49" t="str">
        <f t="shared" si="199"/>
        <v/>
      </c>
      <c r="I584" s="2"/>
    </row>
    <row r="585" spans="1:9" s="50" customFormat="1" ht="15" x14ac:dyDescent="0.2">
      <c r="A585" s="52"/>
      <c r="B585" s="48" t="s">
        <v>147</v>
      </c>
      <c r="C585" s="7">
        <v>22</v>
      </c>
      <c r="D585" s="7">
        <v>16</v>
      </c>
      <c r="E585" s="51">
        <f t="shared" si="206"/>
        <v>9.4137783483097988E-3</v>
      </c>
      <c r="F585" s="51">
        <f t="shared" si="207"/>
        <v>4.0373454453696694E-3</v>
      </c>
      <c r="G585" s="12">
        <f t="shared" si="198"/>
        <v>-0.27272727272727271</v>
      </c>
      <c r="H585" s="49">
        <f t="shared" si="199"/>
        <v>-2.5673940949935813E-3</v>
      </c>
      <c r="I585" s="2"/>
    </row>
    <row r="586" spans="1:9" s="50" customFormat="1" ht="15" x14ac:dyDescent="0.2">
      <c r="A586" s="52"/>
      <c r="B586" s="48" t="s">
        <v>148</v>
      </c>
      <c r="C586" s="7">
        <v>3</v>
      </c>
      <c r="D586" s="7">
        <v>8</v>
      </c>
      <c r="E586" s="51">
        <f t="shared" si="206"/>
        <v>1.2836970474967907E-3</v>
      </c>
      <c r="F586" s="51">
        <f t="shared" si="207"/>
        <v>2.0186727226848347E-3</v>
      </c>
      <c r="G586" s="12">
        <f t="shared" si="198"/>
        <v>1.6666666666666667</v>
      </c>
      <c r="H586" s="49">
        <f t="shared" si="199"/>
        <v>2.1394950791613181E-3</v>
      </c>
      <c r="I586" s="2"/>
    </row>
    <row r="587" spans="1:9" s="50" customFormat="1" ht="15" x14ac:dyDescent="0.2">
      <c r="A587" s="52"/>
      <c r="B587" s="48" t="s">
        <v>329</v>
      </c>
      <c r="C587" s="7">
        <v>1949</v>
      </c>
      <c r="D587" s="7">
        <v>3401</v>
      </c>
      <c r="E587" s="51">
        <f t="shared" si="206"/>
        <v>0.83397518185708175</v>
      </c>
      <c r="F587" s="51">
        <f t="shared" si="207"/>
        <v>0.85818824123139037</v>
      </c>
      <c r="G587" s="12">
        <f t="shared" si="198"/>
        <v>0.74499743458183687</v>
      </c>
      <c r="H587" s="49">
        <f t="shared" si="199"/>
        <v>0.62130937098844674</v>
      </c>
      <c r="I587" s="2"/>
    </row>
    <row r="588" spans="1:9" s="50" customFormat="1" ht="15" x14ac:dyDescent="0.2">
      <c r="A588" s="52"/>
      <c r="B588" s="48" t="s">
        <v>149</v>
      </c>
      <c r="C588" s="7">
        <v>147</v>
      </c>
      <c r="D588" s="7">
        <v>72</v>
      </c>
      <c r="E588" s="51">
        <f t="shared" si="206"/>
        <v>6.290115532734275E-2</v>
      </c>
      <c r="F588" s="51">
        <f t="shared" si="207"/>
        <v>1.8168054504163512E-2</v>
      </c>
      <c r="G588" s="12">
        <f t="shared" si="198"/>
        <v>-0.51020408163265307</v>
      </c>
      <c r="H588" s="49">
        <f t="shared" si="199"/>
        <v>-3.2092426187419774E-2</v>
      </c>
      <c r="I588" s="2"/>
    </row>
    <row r="589" spans="1:9" s="50" customFormat="1" ht="15" x14ac:dyDescent="0.2">
      <c r="A589" s="52"/>
      <c r="B589" s="48" t="s">
        <v>330</v>
      </c>
      <c r="C589" s="7">
        <v>0</v>
      </c>
      <c r="D589" s="7">
        <v>47</v>
      </c>
      <c r="E589" s="51" t="str">
        <f t="shared" si="206"/>
        <v/>
      </c>
      <c r="F589" s="51">
        <f t="shared" si="207"/>
        <v>1.1859702245773405E-2</v>
      </c>
      <c r="G589" s="12">
        <f t="shared" si="198"/>
        <v>1</v>
      </c>
      <c r="H589" s="49" t="str">
        <f t="shared" si="199"/>
        <v/>
      </c>
      <c r="I589" s="2"/>
    </row>
    <row r="590" spans="1:9" s="50" customFormat="1" ht="15" x14ac:dyDescent="0.2">
      <c r="A590" s="52"/>
      <c r="B590" s="48" t="s">
        <v>150</v>
      </c>
      <c r="C590" s="7">
        <v>0</v>
      </c>
      <c r="D590" s="7">
        <v>4</v>
      </c>
      <c r="E590" s="51" t="str">
        <f t="shared" si="206"/>
        <v/>
      </c>
      <c r="F590" s="51">
        <f t="shared" si="207"/>
        <v>1.0093363613424174E-3</v>
      </c>
      <c r="G590" s="12">
        <f t="shared" si="198"/>
        <v>1</v>
      </c>
      <c r="H590" s="49" t="str">
        <f t="shared" si="199"/>
        <v/>
      </c>
      <c r="I590" s="2"/>
    </row>
    <row r="591" spans="1:9" s="50" customFormat="1" ht="15" x14ac:dyDescent="0.2">
      <c r="A591" s="52"/>
      <c r="B591" s="48" t="s">
        <v>151</v>
      </c>
      <c r="C591" s="7">
        <v>0</v>
      </c>
      <c r="D591" s="7">
        <v>53</v>
      </c>
      <c r="E591" s="51" t="str">
        <f t="shared" si="206"/>
        <v/>
      </c>
      <c r="F591" s="51">
        <f t="shared" si="207"/>
        <v>1.3373706787787031E-2</v>
      </c>
      <c r="G591" s="12">
        <f t="shared" si="198"/>
        <v>1</v>
      </c>
      <c r="H591" s="49" t="str">
        <f t="shared" si="199"/>
        <v/>
      </c>
      <c r="I591" s="2"/>
    </row>
    <row r="592" spans="1:9" s="50" customFormat="1" ht="15" x14ac:dyDescent="0.2">
      <c r="A592" s="52"/>
      <c r="B592" s="48" t="s">
        <v>331</v>
      </c>
      <c r="C592" s="7">
        <v>29</v>
      </c>
      <c r="D592" s="7">
        <v>34</v>
      </c>
      <c r="E592" s="51">
        <f t="shared" si="206"/>
        <v>1.2409071459135643E-2</v>
      </c>
      <c r="F592" s="51">
        <f t="shared" si="207"/>
        <v>8.5793590714105476E-3</v>
      </c>
      <c r="G592" s="12">
        <f t="shared" si="198"/>
        <v>0.17241379310344829</v>
      </c>
      <c r="H592" s="49">
        <f t="shared" si="199"/>
        <v>2.1394950791613181E-3</v>
      </c>
      <c r="I592" s="2"/>
    </row>
    <row r="593" spans="1:9" s="50" customFormat="1" ht="15" x14ac:dyDescent="0.2">
      <c r="A593" s="52"/>
      <c r="B593" s="48" t="s">
        <v>332</v>
      </c>
      <c r="C593" s="7">
        <v>0</v>
      </c>
      <c r="D593" s="7">
        <v>0</v>
      </c>
      <c r="E593" s="51" t="str">
        <f t="shared" si="206"/>
        <v/>
      </c>
      <c r="F593" s="51" t="str">
        <f t="shared" si="207"/>
        <v/>
      </c>
      <c r="G593" s="12" t="str">
        <f t="shared" si="198"/>
        <v xml:space="preserve"> </v>
      </c>
      <c r="H593" s="49" t="str">
        <f t="shared" si="199"/>
        <v/>
      </c>
      <c r="I593" s="2"/>
    </row>
    <row r="594" spans="1:9" s="50" customFormat="1" ht="15" x14ac:dyDescent="0.2">
      <c r="A594" s="52"/>
      <c r="B594" s="48" t="s">
        <v>333</v>
      </c>
      <c r="C594" s="7">
        <v>2</v>
      </c>
      <c r="D594" s="7">
        <v>2</v>
      </c>
      <c r="E594" s="51">
        <f t="shared" si="206"/>
        <v>8.5579803166452718E-4</v>
      </c>
      <c r="F594" s="51">
        <f t="shared" si="207"/>
        <v>5.0466818067120868E-4</v>
      </c>
      <c r="G594" s="12">
        <f t="shared" si="198"/>
        <v>0</v>
      </c>
      <c r="H594" s="49">
        <f t="shared" si="199"/>
        <v>0</v>
      </c>
      <c r="I594" s="2"/>
    </row>
    <row r="595" spans="1:9" s="50" customFormat="1" ht="15" x14ac:dyDescent="0.2">
      <c r="A595" s="52"/>
      <c r="B595" s="61" t="s">
        <v>334</v>
      </c>
      <c r="C595" s="7">
        <v>11</v>
      </c>
      <c r="D595" s="7">
        <v>13</v>
      </c>
      <c r="E595" s="51">
        <f t="shared" si="206"/>
        <v>4.7068891741548994E-3</v>
      </c>
      <c r="F595" s="51">
        <f t="shared" si="207"/>
        <v>3.2803431743628564E-3</v>
      </c>
      <c r="G595" s="12">
        <f t="shared" si="198"/>
        <v>0.18181818181818182</v>
      </c>
      <c r="H595" s="49">
        <f t="shared" si="199"/>
        <v>8.5579803166452718E-4</v>
      </c>
      <c r="I595" s="2"/>
    </row>
    <row r="596" spans="1:9" s="50" customFormat="1" ht="15" x14ac:dyDescent="0.2">
      <c r="A596" s="52"/>
      <c r="B596" s="48" t="s">
        <v>521</v>
      </c>
      <c r="C596" s="7">
        <v>54</v>
      </c>
      <c r="D596" s="7">
        <v>103</v>
      </c>
      <c r="E596" s="51">
        <f t="shared" si="206"/>
        <v>2.3106546854942234E-2</v>
      </c>
      <c r="F596" s="51">
        <f t="shared" si="207"/>
        <v>2.5990411304567248E-2</v>
      </c>
      <c r="G596" s="12">
        <f t="shared" si="198"/>
        <v>0.90740740740740744</v>
      </c>
      <c r="H596" s="49">
        <f t="shared" si="199"/>
        <v>2.0967051775780916E-2</v>
      </c>
      <c r="I596" s="2"/>
    </row>
    <row r="597" spans="1:9" x14ac:dyDescent="0.2">
      <c r="B597" s="19" t="s">
        <v>418</v>
      </c>
    </row>
  </sheetData>
  <mergeCells count="33">
    <mergeCell ref="D1:H1"/>
    <mergeCell ref="D2:H2"/>
    <mergeCell ref="D4:H5"/>
    <mergeCell ref="B6:B7"/>
    <mergeCell ref="C6:D6"/>
    <mergeCell ref="E6:F6"/>
    <mergeCell ref="G6:G7"/>
    <mergeCell ref="H6:H7"/>
    <mergeCell ref="G16:G17"/>
    <mergeCell ref="H16:H17"/>
    <mergeCell ref="E343:F343"/>
    <mergeCell ref="G343:G344"/>
    <mergeCell ref="H343:H344"/>
    <mergeCell ref="G568:G569"/>
    <mergeCell ref="H568:H569"/>
    <mergeCell ref="G72:G73"/>
    <mergeCell ref="H72:H73"/>
    <mergeCell ref="C167:D167"/>
    <mergeCell ref="E167:F167"/>
    <mergeCell ref="G167:G168"/>
    <mergeCell ref="H167:H168"/>
    <mergeCell ref="B568:B569"/>
    <mergeCell ref="B343:B344"/>
    <mergeCell ref="B167:B168"/>
    <mergeCell ref="C343:D343"/>
    <mergeCell ref="E16:F16"/>
    <mergeCell ref="B72:B73"/>
    <mergeCell ref="C72:D72"/>
    <mergeCell ref="E72:F72"/>
    <mergeCell ref="B16:B17"/>
    <mergeCell ref="C16:D16"/>
    <mergeCell ref="C568:D568"/>
    <mergeCell ref="E568:F5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2020-03-18T20:42:03Z</dcterms:modified>
</cp:coreProperties>
</file>